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HUN 2022\DATA SEKTORAL 2022\DATA SEKTORAL TAHUN 2022\fixed\15.dinas perikanan\"/>
    </mc:Choice>
  </mc:AlternateContent>
  <xr:revisionPtr revIDLastSave="0" documentId="13_ncr:1_{E6869A29-D536-4116-B70C-75BB65AD41D6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LB-1b 2021" sheetId="4" r:id="rId1"/>
    <sheet name="Luas Areal" sheetId="7" r:id="rId2"/>
    <sheet name="ESTIMASI SAPRODI 2021" sheetId="1" r:id="rId3"/>
    <sheet name="R T P " sheetId="2" r:id="rId4"/>
    <sheet name="produksi_budidaya_kecematan2021" sheetId="6" r:id="rId5"/>
    <sheet name="Nilai_produksi_budidaya_2021" sheetId="5" r:id="rId6"/>
  </sheets>
  <externalReferences>
    <externalReference r:id="rId7"/>
  </externalReferences>
  <definedNames>
    <definedName name="_xlnm.Print_Area" localSheetId="2">'ESTIMASI SAPRODI 2021'!$A$1:$G$60</definedName>
    <definedName name="_xlnm.Print_Area" localSheetId="0">'LB-1b 2021'!$A$1:$R$55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E20" i="2"/>
  <c r="F8" i="2" l="1"/>
  <c r="F9" i="2"/>
  <c r="F10" i="2"/>
  <c r="F11" i="2"/>
  <c r="F12" i="2"/>
  <c r="F13" i="2"/>
  <c r="F14" i="2"/>
  <c r="F15" i="2"/>
  <c r="F16" i="2"/>
  <c r="F17" i="2"/>
  <c r="F18" i="2"/>
  <c r="F19" i="2"/>
  <c r="F7" i="2"/>
  <c r="F20" i="2" l="1"/>
  <c r="C20" i="7"/>
  <c r="G20" i="6" l="1"/>
  <c r="E20" i="6"/>
  <c r="D20" i="6"/>
  <c r="C20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J20" i="5"/>
  <c r="I20" i="5"/>
  <c r="H20" i="5"/>
  <c r="G20" i="5"/>
  <c r="F20" i="5"/>
  <c r="E20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Q21" i="4"/>
  <c r="P21" i="4"/>
  <c r="O21" i="4"/>
  <c r="N21" i="4"/>
  <c r="M21" i="4"/>
  <c r="G21" i="4"/>
  <c r="F21" i="4"/>
  <c r="E21" i="4"/>
  <c r="D21" i="4"/>
  <c r="I20" i="6" l="1"/>
  <c r="K20" i="5"/>
  <c r="G5" i="1"/>
  <c r="G10" i="1"/>
  <c r="G6" i="1" l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F30" i="1"/>
  <c r="E30" i="1"/>
  <c r="E50" i="1" l="1"/>
  <c r="D50" i="1"/>
  <c r="C50" i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D30" i="1"/>
  <c r="C30" i="1"/>
  <c r="F50" i="1" l="1"/>
  <c r="G30" i="1"/>
  <c r="G50" i="1"/>
</calcChain>
</file>

<file path=xl/sharedStrings.xml><?xml version="1.0" encoding="utf-8"?>
<sst xmlns="http://schemas.openxmlformats.org/spreadsheetml/2006/main" count="306" uniqueCount="194">
  <si>
    <t>NO.</t>
  </si>
  <si>
    <t>SARANA PRODUKSI</t>
  </si>
  <si>
    <t>KW.I</t>
  </si>
  <si>
    <t>KW.II</t>
  </si>
  <si>
    <t>KW.III</t>
  </si>
  <si>
    <t>KW.IV</t>
  </si>
  <si>
    <t>JUMLAH</t>
  </si>
  <si>
    <t>BENIH ( Rp./Ek )</t>
  </si>
  <si>
    <t>BENUR</t>
  </si>
  <si>
    <t>API-API</t>
  </si>
  <si>
    <t>VANAMAE</t>
  </si>
  <si>
    <t>NILA</t>
  </si>
  <si>
    <t>MAS</t>
  </si>
  <si>
    <t>PATIN</t>
  </si>
  <si>
    <t xml:space="preserve">BAWAL </t>
  </si>
  <si>
    <t>LELE</t>
  </si>
  <si>
    <t>RUMPUT LAUT</t>
  </si>
  <si>
    <t>RUMPUT TAMBAK</t>
  </si>
  <si>
    <t>LOBSTER</t>
  </si>
  <si>
    <t>PAKAN (TON)</t>
  </si>
  <si>
    <t>PELLET</t>
  </si>
  <si>
    <t>IKAN RUCAH</t>
  </si>
  <si>
    <t>LAINNYA</t>
  </si>
  <si>
    <t>KAPUR  (TON)</t>
  </si>
  <si>
    <t>BBM (LTR)</t>
  </si>
  <si>
    <t>PUPUK ( TON )</t>
  </si>
  <si>
    <t>ORGANIK</t>
  </si>
  <si>
    <t>ANORGANIK</t>
  </si>
  <si>
    <t>PESTISIDA (TON/LTR)</t>
  </si>
  <si>
    <t>SERBUK</t>
  </si>
  <si>
    <t>CAIR</t>
  </si>
  <si>
    <t>OBAT-OBATAN (TON/LTR)</t>
  </si>
  <si>
    <t>JUMLAH TOTAL</t>
  </si>
  <si>
    <t xml:space="preserve"> </t>
  </si>
  <si>
    <t>JENIS IKAN</t>
  </si>
  <si>
    <t xml:space="preserve"> KW.I </t>
  </si>
  <si>
    <t xml:space="preserve"> KW.II </t>
  </si>
  <si>
    <t xml:space="preserve"> KW.III </t>
  </si>
  <si>
    <t xml:space="preserve"> KW.IV </t>
  </si>
  <si>
    <t xml:space="preserve"> JUMLAH </t>
  </si>
  <si>
    <t xml:space="preserve"> UDANG WINDU </t>
  </si>
  <si>
    <t xml:space="preserve"> UDANG API-API </t>
  </si>
  <si>
    <t xml:space="preserve"> UDANG VANAME </t>
  </si>
  <si>
    <t xml:space="preserve"> IKAN BANDENG </t>
  </si>
  <si>
    <t xml:space="preserve"> IKAN NILA </t>
  </si>
  <si>
    <t xml:space="preserve"> IKAN PATIN </t>
  </si>
  <si>
    <t xml:space="preserve"> IKAN MAS </t>
  </si>
  <si>
    <t xml:space="preserve"> IKAN BAWAL </t>
  </si>
  <si>
    <t xml:space="preserve"> IKAN MUJAIR </t>
  </si>
  <si>
    <t xml:space="preserve"> IKAN BETOK </t>
  </si>
  <si>
    <t xml:space="preserve"> IKAN LELE </t>
  </si>
  <si>
    <t xml:space="preserve"> RL COTTONI </t>
  </si>
  <si>
    <t xml:space="preserve"> RLGRACILARIA </t>
  </si>
  <si>
    <t>RL SPINOSUM</t>
  </si>
  <si>
    <t xml:space="preserve"> PRODUKSI 2021 (TON) </t>
  </si>
  <si>
    <t>ESTIMASI : JUMLAH PENGGUNAAN SARANA PRODUKSI 2021</t>
  </si>
  <si>
    <t>Laporan Statistik Rumah Tangga / Perusahaan Perikanan Budidaya Pembesaran</t>
  </si>
  <si>
    <t>Propinsi</t>
  </si>
  <si>
    <t>: Sulawesi Selatan</t>
  </si>
  <si>
    <t>Kabupaten / Kota : Pangkep</t>
  </si>
  <si>
    <t>Tahun</t>
  </si>
  <si>
    <t>:</t>
  </si>
  <si>
    <t>Laporan Statistik : LB - 1 b</t>
  </si>
  <si>
    <t>Kode Daerah</t>
  </si>
  <si>
    <t>Jenis Budidaya</t>
  </si>
  <si>
    <t>Jumlah RTP / PP</t>
  </si>
  <si>
    <t>Banyaknya RTP / PP Menurut Status Kepemilikan (Buah)</t>
  </si>
  <si>
    <t>Kategori Besarnya Usaha Budidaya *)</t>
  </si>
  <si>
    <t>Budidaya Laut (M 2)</t>
  </si>
  <si>
    <t>RTP</t>
  </si>
  <si>
    <t>PP</t>
  </si>
  <si>
    <t>Rumah Tangga Perikanan</t>
  </si>
  <si>
    <t>Perusahaan Perikanan</t>
  </si>
  <si>
    <t>&lt; 50</t>
  </si>
  <si>
    <t>50-100</t>
  </si>
  <si>
    <t>100-300</t>
  </si>
  <si>
    <t>300-500</t>
  </si>
  <si>
    <t>&gt;500</t>
  </si>
  <si>
    <t>Budidaya Tambak (Ha)</t>
  </si>
  <si>
    <t>Milik Sendiri</t>
  </si>
  <si>
    <t>Penggarap</t>
  </si>
  <si>
    <t>Pemerintah</t>
  </si>
  <si>
    <t>PMA</t>
  </si>
  <si>
    <t>PMDN</t>
  </si>
  <si>
    <t>Swasta Nasional</t>
  </si>
  <si>
    <t>Koperasi</t>
  </si>
  <si>
    <t>&lt; 1</t>
  </si>
  <si>
    <t>1 - 2</t>
  </si>
  <si>
    <t>2 - 5</t>
  </si>
  <si>
    <t>5 - 10</t>
  </si>
  <si>
    <t>&gt; 10</t>
  </si>
  <si>
    <t>Budidaya Kolam (Ha)</t>
  </si>
  <si>
    <t>&lt; 0.1</t>
  </si>
  <si>
    <t>0.1 - 0.3</t>
  </si>
  <si>
    <t>0.3 - 0.5</t>
  </si>
  <si>
    <t>0.5 - 1</t>
  </si>
  <si>
    <t>&gt; 1</t>
  </si>
  <si>
    <t>Budidaya Keramba (M 2)</t>
  </si>
  <si>
    <t>Budidaya Jr Apung (M 2)</t>
  </si>
  <si>
    <t>Budidaya Sawah (Ha)</t>
  </si>
  <si>
    <t>&lt; 0.5</t>
  </si>
  <si>
    <t>2 - 3</t>
  </si>
  <si>
    <t>&gt; 3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</si>
  <si>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</si>
  <si>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</si>
  <si>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</si>
  <si>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</si>
  <si>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</si>
  <si>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</si>
  <si>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</si>
  <si>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</si>
  <si>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</si>
  <si>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</si>
  <si>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</si>
  <si>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</si>
  <si>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</si>
  <si>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</si>
  <si>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</si>
  <si>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Jumlah</t>
  </si>
  <si>
    <t>Budidaya Laut</t>
  </si>
  <si>
    <t>Budidaya Tambak</t>
  </si>
  <si>
    <t>Budidaya Kolam</t>
  </si>
  <si>
    <t>Budidaya Keramba</t>
  </si>
  <si>
    <t>Budidaya Jr Apung</t>
  </si>
  <si>
    <t>Budidaya Sawah</t>
  </si>
  <si>
    <t>Lainnya</t>
  </si>
  <si>
    <t>Banyaknya RTP / PP Menurut Kategori Teknologi Yang Digunakan</t>
  </si>
  <si>
    <t>Jumlah Tenaga Kerja (Orang)</t>
  </si>
  <si>
    <t>Fasilitas Budidaya Pembesaran</t>
  </si>
  <si>
    <t>Pompa Air (buah)</t>
  </si>
  <si>
    <t>Kincir Air (buah)</t>
  </si>
  <si>
    <t>Alat Tes Air (buah)</t>
  </si>
  <si>
    <t>Luas Lahan Pemeliharaan (Ha / M 2)</t>
  </si>
  <si>
    <t>Petak Penggelondongan</t>
  </si>
  <si>
    <t>Petak Pembesaran</t>
  </si>
  <si>
    <t>Intensif</t>
  </si>
  <si>
    <t>Semi Intensif</t>
  </si>
  <si>
    <t>Tradisional (Sederhana)</t>
  </si>
  <si>
    <t>Manajer</t>
  </si>
  <si>
    <t>Teknisi</t>
  </si>
  <si>
    <t>Buruh</t>
  </si>
  <si>
    <t>Luas Kotor</t>
  </si>
  <si>
    <t>Luas Air</t>
  </si>
  <si>
    <t>Ukuran (M 2)</t>
  </si>
  <si>
    <t>Banyaknya (buah)</t>
  </si>
  <si>
    <t>Jumlah (buah)</t>
  </si>
  <si>
    <t>(16)</t>
  </si>
  <si>
    <t>* : Coret yang tidak perlu</t>
  </si>
  <si>
    <t>Nilai Produksi Perikanan Budidaya Menurut Kecamatan dan Jenis Budidaya (Rp. 1.000)
di Kabupten Pangkajene dan Kepulauan 2021</t>
  </si>
  <si>
    <t>No</t>
  </si>
  <si>
    <t>Kecamatan</t>
  </si>
  <si>
    <t>Tambak</t>
  </si>
  <si>
    <t>Kolam</t>
  </si>
  <si>
    <t>Karamba</t>
  </si>
  <si>
    <t>Jaring Apung</t>
  </si>
  <si>
    <t>Sawah</t>
  </si>
  <si>
    <t>1.</t>
  </si>
  <si>
    <t>Pangkajene</t>
  </si>
  <si>
    <t>2.</t>
  </si>
  <si>
    <t>Minasatene</t>
  </si>
  <si>
    <t>3.</t>
  </si>
  <si>
    <t>Bongoro</t>
  </si>
  <si>
    <t>4.</t>
  </si>
  <si>
    <t>Labakkang</t>
  </si>
  <si>
    <t>5.</t>
  </si>
  <si>
    <t>Ma’rang</t>
  </si>
  <si>
    <t>6.</t>
  </si>
  <si>
    <t>Segeri</t>
  </si>
  <si>
    <t>7.</t>
  </si>
  <si>
    <t>Mandalle</t>
  </si>
  <si>
    <t>8.</t>
  </si>
  <si>
    <t>Balocci</t>
  </si>
  <si>
    <t>9.</t>
  </si>
  <si>
    <t>Tondong Tallasa</t>
  </si>
  <si>
    <t>10.</t>
  </si>
  <si>
    <t>Liukang Tupabbiring Utara</t>
  </si>
  <si>
    <t>11.</t>
  </si>
  <si>
    <t>Liukang Tupabbiring</t>
  </si>
  <si>
    <t>12.</t>
  </si>
  <si>
    <t>Liukang Kalmas</t>
  </si>
  <si>
    <t>13.</t>
  </si>
  <si>
    <t>Liukang Tangaya</t>
  </si>
  <si>
    <t>Produksi Perikanan Budidaya menurut Kecamatan dan Jenis Budidaya (Ton)
di Kabupaten Pangkajene dan Kepulauan 2021</t>
  </si>
  <si>
    <t>KECAMATAN</t>
  </si>
  <si>
    <t>PEMBUDIDAYA PENUH</t>
  </si>
  <si>
    <t>PEMBUDIDAYA SAMBILAN UTAMA SEROK</t>
  </si>
  <si>
    <t>PEMBUDIDAYA SAMBILAN TAMBAHAN</t>
  </si>
  <si>
    <t>Bungoro</t>
  </si>
  <si>
    <t>Ma'rang</t>
  </si>
  <si>
    <t>Luas Areal Tambak (Ha)
Tahun 2021</t>
  </si>
  <si>
    <t>JUMLAH PEMBUDIDAYA MENURUT PEMBUDIDAYA PER KECAMATAN</t>
  </si>
  <si>
    <t xml:space="preserve"> DI KABUPATEN PANGKEP TAHUN 2021</t>
  </si>
  <si>
    <t xml:space="preserve">Data Bidang Pengelolaan Perikanan Budidaya </t>
  </si>
  <si>
    <t>Luas Areal Tambak Per Kecamatan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</si>
</sst>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_);_(@_)"/>
    <numFmt numFmtId="166" formatCode="_(* #,##0_);_(* \(#,##0\);_(* &quot;-&quot;?_);_(@_)"/>
    <numFmt numFmtId="167" formatCode="_(* #,##0.0_);_(* \(#,##0.0\);_(* &quot;-&quot;_);_(@_)"/>
    <numFmt numFmtId="168" formatCode="0.0"/>
    <numFmt numFmtId="169" formatCode="_(* #,##0_);_(* \(#,##0\);_(* &quot;-&quot;??_);_(@_)"/>
    <numFmt numFmtId="170" formatCode="_(* #,##0.000_);_(* \(#,##0.000\);_(* &quot;-&quot;??_);_(@_)"/>
    <numFmt numFmtId="171" formatCode="0.0_);\(0.0\)"/>
    <numFmt numFmtId="172" formatCode="_(* #,##0.00_);_(* \(#,##0.00\);_(* &quot;-&quot;_);_(@_)"/>
    <numFmt numFmtId="173" formatCode="_(* #,##0.000_);_(* \(#,##0.000\);_(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b/>
      <u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A2EEF8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165" fontId="5" fillId="0" borderId="6" xfId="1" applyNumberFormat="1" applyFont="1" applyBorder="1" applyAlignment="1">
      <alignment vertical="center"/>
    </xf>
    <xf numFmtId="165" fontId="0" fillId="0" borderId="5" xfId="0" applyNumberFormat="1" applyBorder="1" applyAlignment="1">
      <alignment horizontal="center"/>
    </xf>
    <xf numFmtId="0" fontId="6" fillId="0" borderId="5" xfId="0" applyFont="1" applyBorder="1" applyAlignment="1">
      <alignment horizontal="left"/>
    </xf>
    <xf numFmtId="165" fontId="1" fillId="0" borderId="5" xfId="1" applyNumberFormat="1" applyFont="1" applyBorder="1" applyAlignment="1">
      <alignment vertical="center"/>
    </xf>
    <xf numFmtId="165" fontId="0" fillId="0" borderId="5" xfId="0" applyNumberFormat="1" applyFont="1" applyBorder="1" applyAlignment="1">
      <alignment horizontal="center"/>
    </xf>
    <xf numFmtId="165" fontId="0" fillId="0" borderId="0" xfId="0" applyNumberFormat="1" applyFont="1"/>
    <xf numFmtId="165" fontId="0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165" fontId="0" fillId="0" borderId="4" xfId="0" applyNumberFormat="1" applyBorder="1" applyAlignment="1"/>
    <xf numFmtId="165" fontId="6" fillId="0" borderId="4" xfId="0" applyNumberFormat="1" applyFont="1" applyBorder="1" applyAlignment="1"/>
    <xf numFmtId="165" fontId="0" fillId="0" borderId="0" xfId="0" applyNumberFormat="1"/>
    <xf numFmtId="0" fontId="0" fillId="0" borderId="5" xfId="0" applyBorder="1"/>
    <xf numFmtId="165" fontId="0" fillId="0" borderId="5" xfId="0" applyNumberFormat="1" applyBorder="1" applyAlignment="1"/>
    <xf numFmtId="166" fontId="0" fillId="0" borderId="5" xfId="0" applyNumberFormat="1" applyBorder="1" applyAlignment="1"/>
    <xf numFmtId="41" fontId="1" fillId="0" borderId="5" xfId="1" applyNumberFormat="1" applyFont="1" applyBorder="1" applyAlignment="1">
      <alignment vertical="center"/>
    </xf>
    <xf numFmtId="0" fontId="0" fillId="0" borderId="6" xfId="0" applyBorder="1"/>
    <xf numFmtId="165" fontId="0" fillId="0" borderId="6" xfId="0" applyNumberFormat="1" applyBorder="1" applyAlignment="1"/>
    <xf numFmtId="167" fontId="1" fillId="0" borderId="6" xfId="1" applyNumberFormat="1" applyFont="1" applyBorder="1" applyAlignment="1">
      <alignment vertical="center"/>
    </xf>
    <xf numFmtId="165" fontId="0" fillId="0" borderId="12" xfId="0" applyNumberFormat="1" applyBorder="1" applyAlignment="1"/>
    <xf numFmtId="0" fontId="8" fillId="0" borderId="0" xfId="4"/>
    <xf numFmtId="0" fontId="10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4" fillId="0" borderId="0" xfId="4" applyFont="1"/>
    <xf numFmtId="0" fontId="13" fillId="0" borderId="5" xfId="4" applyFont="1" applyBorder="1" applyAlignment="1">
      <alignment horizontal="center" vertical="center"/>
    </xf>
    <xf numFmtId="16" fontId="13" fillId="0" borderId="5" xfId="4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5" xfId="4" applyFont="1" applyBorder="1" applyAlignment="1">
      <alignment horizontal="center"/>
    </xf>
    <xf numFmtId="16" fontId="13" fillId="0" borderId="5" xfId="4" quotePrefix="1" applyNumberFormat="1" applyFont="1" applyBorder="1" applyAlignment="1">
      <alignment horizontal="center"/>
    </xf>
    <xf numFmtId="0" fontId="13" fillId="0" borderId="5" xfId="4" quotePrefix="1" applyFont="1" applyBorder="1" applyAlignment="1">
      <alignment horizontal="center"/>
    </xf>
    <xf numFmtId="0" fontId="14" fillId="0" borderId="5" xfId="4" quotePrefix="1" applyFont="1" applyBorder="1" applyAlignment="1">
      <alignment horizontal="center"/>
    </xf>
    <xf numFmtId="41" fontId="11" fillId="0" borderId="5" xfId="4" applyNumberFormat="1" applyFont="1" applyBorder="1" applyAlignment="1">
      <alignment horizontal="center"/>
    </xf>
    <xf numFmtId="41" fontId="10" fillId="0" borderId="5" xfId="4" applyNumberFormat="1" applyFont="1" applyBorder="1" applyAlignment="1">
      <alignment horizontal="center"/>
    </xf>
    <xf numFmtId="41" fontId="14" fillId="0" borderId="0" xfId="4" applyNumberFormat="1" applyFont="1"/>
    <xf numFmtId="41" fontId="14" fillId="0" borderId="5" xfId="4" applyNumberFormat="1" applyFont="1" applyBorder="1" applyAlignment="1">
      <alignment horizontal="center"/>
    </xf>
    <xf numFmtId="0" fontId="14" fillId="0" borderId="5" xfId="4" quotePrefix="1" applyFont="1" applyBorder="1" applyAlignment="1">
      <alignment horizontal="center" vertical="center"/>
    </xf>
    <xf numFmtId="43" fontId="11" fillId="0" borderId="5" xfId="5" applyFont="1" applyBorder="1" applyAlignment="1">
      <alignment horizontal="center" vertical="center"/>
    </xf>
    <xf numFmtId="168" fontId="14" fillId="0" borderId="0" xfId="4" applyNumberFormat="1" applyFont="1"/>
    <xf numFmtId="0" fontId="10" fillId="0" borderId="5" xfId="4" applyFont="1" applyBorder="1" applyAlignment="1">
      <alignment horizontal="center" vertical="center"/>
    </xf>
    <xf numFmtId="41" fontId="10" fillId="0" borderId="5" xfId="4" applyNumberFormat="1" applyFont="1" applyBorder="1" applyAlignment="1">
      <alignment horizontal="center" vertical="center"/>
    </xf>
    <xf numFmtId="169" fontId="10" fillId="0" borderId="5" xfId="5" applyNumberFormat="1" applyFont="1" applyBorder="1" applyAlignment="1">
      <alignment horizontal="center" vertical="center"/>
    </xf>
    <xf numFmtId="43" fontId="10" fillId="0" borderId="5" xfId="5" applyNumberFormat="1" applyFont="1" applyBorder="1" applyAlignment="1">
      <alignment horizontal="right" vertical="center"/>
    </xf>
    <xf numFmtId="170" fontId="10" fillId="0" borderId="5" xfId="5" applyNumberFormat="1" applyFont="1" applyBorder="1" applyAlignment="1">
      <alignment horizontal="right" vertical="center"/>
    </xf>
    <xf numFmtId="0" fontId="14" fillId="0" borderId="5" xfId="4" applyFont="1" applyBorder="1" applyAlignment="1">
      <alignment horizontal="center" vertical="center"/>
    </xf>
    <xf numFmtId="41" fontId="14" fillId="0" borderId="5" xfId="4" applyNumberFormat="1" applyFont="1" applyBorder="1" applyAlignment="1">
      <alignment horizontal="center" vertical="center"/>
    </xf>
    <xf numFmtId="169" fontId="14" fillId="0" borderId="5" xfId="5" applyNumberFormat="1" applyFont="1" applyBorder="1" applyAlignment="1">
      <alignment horizontal="center" vertical="center"/>
    </xf>
    <xf numFmtId="43" fontId="14" fillId="0" borderId="5" xfId="5" applyNumberFormat="1" applyFont="1" applyBorder="1" applyAlignment="1">
      <alignment horizontal="center" vertical="center"/>
    </xf>
    <xf numFmtId="171" fontId="14" fillId="0" borderId="0" xfId="4" applyNumberFormat="1" applyFont="1"/>
    <xf numFmtId="0" fontId="15" fillId="0" borderId="0" xfId="4" applyFont="1" applyAlignment="1"/>
    <xf numFmtId="0" fontId="15" fillId="0" borderId="0" xfId="4" applyFont="1"/>
    <xf numFmtId="43" fontId="14" fillId="0" borderId="0" xfId="4" applyNumberFormat="1" applyFont="1"/>
    <xf numFmtId="0" fontId="16" fillId="0" borderId="0" xfId="4" applyFont="1"/>
    <xf numFmtId="0" fontId="8" fillId="0" borderId="0" xfId="4" applyFont="1"/>
    <xf numFmtId="0" fontId="19" fillId="0" borderId="0" xfId="0" applyFont="1" applyFill="1" applyBorder="1" applyAlignment="1"/>
    <xf numFmtId="0" fontId="21" fillId="0" borderId="0" xfId="0" applyFont="1"/>
    <xf numFmtId="0" fontId="20" fillId="0" borderId="18" xfId="0" applyFont="1" applyFill="1" applyBorder="1" applyAlignment="1">
      <alignment horizontal="center" wrapText="1"/>
    </xf>
    <xf numFmtId="0" fontId="20" fillId="0" borderId="18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0" fontId="19" fillId="0" borderId="22" xfId="0" applyFont="1" applyBorder="1" applyAlignment="1">
      <alignment horizontal="center" vertical="top" wrapText="1"/>
    </xf>
    <xf numFmtId="0" fontId="21" fillId="0" borderId="5" xfId="0" applyFont="1" applyBorder="1" applyAlignment="1">
      <alignment vertical="top" wrapText="1"/>
    </xf>
    <xf numFmtId="172" fontId="21" fillId="0" borderId="5" xfId="7" applyNumberFormat="1" applyFont="1" applyBorder="1" applyAlignment="1">
      <alignment vertical="center"/>
    </xf>
    <xf numFmtId="172" fontId="21" fillId="0" borderId="23" xfId="7" applyNumberFormat="1" applyFont="1" applyBorder="1" applyAlignment="1">
      <alignment vertical="center"/>
    </xf>
    <xf numFmtId="0" fontId="21" fillId="0" borderId="0" xfId="0" applyFont="1" applyBorder="1" applyAlignment="1">
      <alignment horizontal="center" vertical="top" wrapText="1"/>
    </xf>
    <xf numFmtId="0" fontId="21" fillId="0" borderId="0" xfId="0" applyFont="1" applyBorder="1" applyAlignment="1">
      <alignment vertical="top" wrapText="1"/>
    </xf>
    <xf numFmtId="172" fontId="21" fillId="0" borderId="5" xfId="7" applyNumberFormat="1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top" wrapText="1"/>
    </xf>
    <xf numFmtId="0" fontId="21" fillId="0" borderId="6" xfId="0" applyFont="1" applyBorder="1" applyAlignment="1">
      <alignment vertical="top" wrapText="1"/>
    </xf>
    <xf numFmtId="172" fontId="21" fillId="0" borderId="6" xfId="7" applyNumberFormat="1" applyFont="1" applyBorder="1" applyAlignment="1">
      <alignment vertical="center"/>
    </xf>
    <xf numFmtId="172" fontId="21" fillId="0" borderId="25" xfId="7" applyNumberFormat="1" applyFont="1" applyBorder="1" applyAlignment="1">
      <alignment vertical="center"/>
    </xf>
    <xf numFmtId="4" fontId="21" fillId="0" borderId="0" xfId="0" applyNumberFormat="1" applyFont="1" applyBorder="1" applyAlignment="1">
      <alignment horizontal="center" vertical="top" wrapText="1"/>
    </xf>
    <xf numFmtId="167" fontId="21" fillId="0" borderId="0" xfId="0" applyNumberFormat="1" applyFont="1"/>
    <xf numFmtId="0" fontId="21" fillId="0" borderId="0" xfId="0" applyFont="1" applyBorder="1" applyAlignment="1">
      <alignment vertical="top"/>
    </xf>
    <xf numFmtId="0" fontId="21" fillId="0" borderId="0" xfId="0" applyFont="1" applyBorder="1"/>
    <xf numFmtId="167" fontId="21" fillId="0" borderId="0" xfId="7" applyNumberFormat="1" applyFont="1"/>
    <xf numFmtId="41" fontId="21" fillId="0" borderId="0" xfId="7" applyFont="1"/>
    <xf numFmtId="0" fontId="20" fillId="0" borderId="0" xfId="0" applyFont="1" applyFill="1" applyBorder="1" applyAlignment="1">
      <alignment horizontal="center" wrapText="1"/>
    </xf>
    <xf numFmtId="0" fontId="21" fillId="0" borderId="34" xfId="0" applyFont="1" applyBorder="1" applyAlignment="1">
      <alignment horizontal="center" vertical="top" wrapText="1"/>
    </xf>
    <xf numFmtId="0" fontId="21" fillId="0" borderId="4" xfId="0" applyFont="1" applyBorder="1" applyAlignment="1">
      <alignment vertical="top" wrapText="1"/>
    </xf>
    <xf numFmtId="172" fontId="21" fillId="0" borderId="4" xfId="7" applyNumberFormat="1" applyFont="1" applyBorder="1" applyAlignment="1">
      <alignment horizontal="center" vertical="center"/>
    </xf>
    <xf numFmtId="172" fontId="21" fillId="0" borderId="35" xfId="7" applyNumberFormat="1" applyFont="1" applyBorder="1" applyAlignment="1">
      <alignment horizontal="center" vertical="center"/>
    </xf>
    <xf numFmtId="165" fontId="21" fillId="0" borderId="0" xfId="0" applyNumberFormat="1" applyFont="1"/>
    <xf numFmtId="0" fontId="21" fillId="0" borderId="22" xfId="0" applyFont="1" applyBorder="1" applyAlignment="1">
      <alignment horizontal="center" vertical="top" wrapText="1"/>
    </xf>
    <xf numFmtId="172" fontId="21" fillId="0" borderId="5" xfId="7" applyNumberFormat="1" applyFont="1" applyBorder="1" applyAlignment="1">
      <alignment horizontal="center" vertical="center"/>
    </xf>
    <xf numFmtId="172" fontId="21" fillId="0" borderId="5" xfId="7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top" wrapText="1"/>
    </xf>
    <xf numFmtId="172" fontId="21" fillId="0" borderId="6" xfId="7" applyNumberFormat="1" applyFont="1" applyBorder="1" applyAlignment="1">
      <alignment horizontal="center" vertical="center"/>
    </xf>
    <xf numFmtId="172" fontId="21" fillId="0" borderId="12" xfId="7" applyNumberFormat="1" applyFont="1" applyBorder="1" applyAlignment="1">
      <alignment horizontal="center" vertical="center"/>
    </xf>
    <xf numFmtId="172" fontId="21" fillId="0" borderId="33" xfId="7" applyNumberFormat="1" applyFont="1" applyBorder="1" applyAlignment="1">
      <alignment horizontal="center" vertical="center"/>
    </xf>
    <xf numFmtId="167" fontId="19" fillId="0" borderId="0" xfId="0" applyNumberFormat="1" applyFont="1" applyBorder="1"/>
    <xf numFmtId="0" fontId="0" fillId="0" borderId="0" xfId="0" applyAlignment="1">
      <alignment horizontal="center" vertical="center"/>
    </xf>
    <xf numFmtId="0" fontId="21" fillId="0" borderId="5" xfId="0" applyFont="1" applyBorder="1"/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0" fillId="0" borderId="0" xfId="0" applyFill="1" applyBorder="1"/>
    <xf numFmtId="0" fontId="19" fillId="2" borderId="5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/>
    </xf>
    <xf numFmtId="0" fontId="0" fillId="2" borderId="1" xfId="0" applyFill="1" applyBorder="1"/>
    <xf numFmtId="0" fontId="4" fillId="2" borderId="2" xfId="0" applyFont="1" applyFill="1" applyBorder="1"/>
    <xf numFmtId="165" fontId="2" fillId="2" borderId="2" xfId="0" applyNumberFormat="1" applyFont="1" applyFill="1" applyBorder="1" applyAlignment="1"/>
    <xf numFmtId="165" fontId="2" fillId="2" borderId="3" xfId="0" applyNumberFormat="1" applyFont="1" applyFill="1" applyBorder="1" applyAlignment="1"/>
    <xf numFmtId="0" fontId="4" fillId="2" borderId="8" xfId="0" applyFont="1" applyFill="1" applyBorder="1"/>
    <xf numFmtId="0" fontId="4" fillId="2" borderId="8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3" xfId="0" applyFont="1" applyFill="1" applyBorder="1"/>
    <xf numFmtId="0" fontId="22" fillId="2" borderId="6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1" fillId="2" borderId="26" xfId="0" applyFont="1" applyFill="1" applyBorder="1"/>
    <xf numFmtId="0" fontId="19" fillId="2" borderId="27" xfId="0" applyFont="1" applyFill="1" applyBorder="1"/>
    <xf numFmtId="172" fontId="21" fillId="2" borderId="27" xfId="7" applyNumberFormat="1" applyFont="1" applyFill="1" applyBorder="1" applyAlignment="1">
      <alignment horizontal="center" vertical="center"/>
    </xf>
    <xf numFmtId="172" fontId="19" fillId="2" borderId="28" xfId="0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/>
    </xf>
    <xf numFmtId="172" fontId="19" fillId="2" borderId="27" xfId="7" applyNumberFormat="1" applyFont="1" applyFill="1" applyBorder="1" applyAlignment="1">
      <alignment vertical="center"/>
    </xf>
    <xf numFmtId="172" fontId="21" fillId="2" borderId="27" xfId="7" applyNumberFormat="1" applyFont="1" applyFill="1" applyBorder="1" applyAlignment="1">
      <alignment vertical="center"/>
    </xf>
    <xf numFmtId="172" fontId="19" fillId="2" borderId="28" xfId="0" applyNumberFormat="1" applyFont="1" applyFill="1" applyBorder="1" applyAlignment="1">
      <alignment vertical="center"/>
    </xf>
    <xf numFmtId="43" fontId="21" fillId="0" borderId="5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/>
    <xf numFmtId="43" fontId="0" fillId="2" borderId="5" xfId="1" applyFont="1" applyFill="1" applyBorder="1" applyAlignment="1">
      <alignment horizontal="center" vertical="center"/>
    </xf>
    <xf numFmtId="0" fontId="21" fillId="0" borderId="36" xfId="0" applyFont="1" applyFill="1" applyBorder="1"/>
    <xf numFmtId="169" fontId="21" fillId="0" borderId="5" xfId="1" applyNumberFormat="1" applyFont="1" applyBorder="1"/>
    <xf numFmtId="169" fontId="21" fillId="2" borderId="5" xfId="1" applyNumberFormat="1" applyFont="1" applyFill="1" applyBorder="1"/>
    <xf numFmtId="2" fontId="21" fillId="0" borderId="0" xfId="0" applyNumberFormat="1" applyFont="1" applyFill="1" applyBorder="1"/>
    <xf numFmtId="2" fontId="0" fillId="0" borderId="0" xfId="0" applyNumberFormat="1" applyFill="1" applyBorder="1"/>
    <xf numFmtId="43" fontId="23" fillId="0" borderId="0" xfId="1" applyFont="1" applyFill="1" applyBorder="1" applyAlignment="1">
      <alignment horizontal="center"/>
    </xf>
    <xf numFmtId="164" fontId="21" fillId="0" borderId="0" xfId="0" applyNumberFormat="1" applyFont="1" applyFill="1" applyBorder="1"/>
    <xf numFmtId="164" fontId="0" fillId="0" borderId="0" xfId="0" applyNumberFormat="1" applyFill="1" applyBorder="1"/>
    <xf numFmtId="169" fontId="21" fillId="0" borderId="5" xfId="1" applyNumberFormat="1" applyFont="1" applyFill="1" applyBorder="1"/>
    <xf numFmtId="169" fontId="0" fillId="0" borderId="5" xfId="1" applyNumberFormat="1" applyFont="1" applyBorder="1"/>
    <xf numFmtId="169" fontId="19" fillId="2" borderId="5" xfId="1" applyNumberFormat="1" applyFont="1" applyFill="1" applyBorder="1"/>
    <xf numFmtId="173" fontId="21" fillId="0" borderId="37" xfId="7" applyNumberFormat="1" applyFont="1" applyBorder="1"/>
    <xf numFmtId="0" fontId="18" fillId="0" borderId="0" xfId="6" applyFont="1" applyAlignment="1">
      <alignment horizontal="center"/>
    </xf>
    <xf numFmtId="0" fontId="13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13" fillId="0" borderId="5" xfId="4" applyFont="1" applyBorder="1" applyAlignment="1">
      <alignment horizontal="center" vertical="center" wrapText="1"/>
    </xf>
    <xf numFmtId="0" fontId="13" fillId="0" borderId="6" xfId="4" applyFont="1" applyBorder="1" applyAlignment="1">
      <alignment horizontal="center" vertical="center" wrapText="1"/>
    </xf>
    <xf numFmtId="0" fontId="13" fillId="0" borderId="4" xfId="4" applyFont="1" applyBorder="1" applyAlignment="1">
      <alignment horizontal="center" vertical="center" wrapText="1"/>
    </xf>
    <xf numFmtId="0" fontId="14" fillId="0" borderId="5" xfId="4" quotePrefix="1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3" fillId="0" borderId="5" xfId="4" applyFont="1" applyBorder="1" applyAlignment="1">
      <alignment horizontal="center" vertical="center"/>
    </xf>
    <xf numFmtId="0" fontId="14" fillId="0" borderId="5" xfId="4" quotePrefix="1" applyFont="1" applyBorder="1" applyAlignment="1">
      <alignment horizontal="center"/>
    </xf>
    <xf numFmtId="0" fontId="14" fillId="0" borderId="5" xfId="4" applyFont="1" applyBorder="1" applyAlignment="1">
      <alignment horizontal="center"/>
    </xf>
    <xf numFmtId="0" fontId="13" fillId="0" borderId="5" xfId="4" applyFont="1" applyBorder="1" applyAlignment="1">
      <alignment horizontal="center"/>
    </xf>
    <xf numFmtId="0" fontId="13" fillId="0" borderId="5" xfId="4" applyFont="1" applyBorder="1" applyAlignment="1">
      <alignment horizontal="left"/>
    </xf>
    <xf numFmtId="0" fontId="14" fillId="0" borderId="0" xfId="4" applyFont="1" applyAlignment="1">
      <alignment horizontal="left"/>
    </xf>
    <xf numFmtId="0" fontId="9" fillId="0" borderId="0" xfId="4" applyFont="1" applyAlignment="1">
      <alignment horizontal="center"/>
    </xf>
    <xf numFmtId="0" fontId="11" fillId="0" borderId="0" xfId="4" applyFont="1" applyAlignment="1">
      <alignment horizontal="left"/>
    </xf>
    <xf numFmtId="0" fontId="12" fillId="0" borderId="7" xfId="4" applyFont="1" applyBorder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9" fillId="2" borderId="15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wrapText="1"/>
    </xf>
    <xf numFmtId="0" fontId="20" fillId="2" borderId="30" xfId="0" applyFont="1" applyFill="1" applyBorder="1" applyAlignment="1">
      <alignment horizontal="center" wrapText="1"/>
    </xf>
    <xf numFmtId="0" fontId="20" fillId="2" borderId="31" xfId="0" applyFont="1" applyFill="1" applyBorder="1" applyAlignment="1">
      <alignment horizont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top" wrapText="1"/>
    </xf>
    <xf numFmtId="0" fontId="20" fillId="0" borderId="15" xfId="0" applyFont="1" applyFill="1" applyBorder="1" applyAlignment="1">
      <alignment horizontal="center" wrapText="1"/>
    </xf>
    <xf numFmtId="0" fontId="20" fillId="0" borderId="16" xfId="0" applyFont="1" applyFill="1" applyBorder="1" applyAlignment="1">
      <alignment horizontal="center"/>
    </xf>
    <xf numFmtId="0" fontId="20" fillId="0" borderId="17" xfId="0" applyFont="1" applyFill="1" applyBorder="1" applyAlignment="1">
      <alignment horizontal="center"/>
    </xf>
    <xf numFmtId="0" fontId="22" fillId="2" borderId="22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</cellXfs>
  <cellStyles count="8">
    <cellStyle name="Comma" xfId="1" builtinId="3"/>
    <cellStyle name="Comma [0] 2" xfId="7" xr:uid="{00000000-0005-0000-0000-000001000000}"/>
    <cellStyle name="Comma 2" xfId="2" xr:uid="{00000000-0005-0000-0000-000002000000}"/>
    <cellStyle name="Comma 3" xfId="5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 3 2" xfId="6" xr:uid="{00000000-0005-0000-0000-000007000000}"/>
  </cellStyles>
  <dxfs count="0"/>
  <tableStyles count="0" defaultTableStyle="TableStyleMedium2" defaultPivotStyle="PivotStyleLight16"/>
  <colors>
    <mruColors>
      <color rgb="FF66FF66"/>
      <color rgb="FF00FFFF"/>
      <color rgb="FF000000"/>
      <color rgb="FFECF571"/>
      <color rgb="FFA2EEF8"/>
      <color rgb="FFFF66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'Luas Areal'!$B$7:$B$19</c:f>
              <c:strCache>
                <c:ptCount val="13"/>
                <c:pt idx="0">
                  <c:v>Pangkajene</c:v>
                </c:pt>
                <c:pt idx="1">
                  <c:v>Minasatene</c:v>
                </c:pt>
                <c:pt idx="2">
                  <c:v>Balocci</c:v>
                </c:pt>
                <c:pt idx="3">
                  <c:v>Tondong Tallasa</c:v>
                </c:pt>
                <c:pt idx="4">
                  <c:v>Bungoro</c:v>
                </c:pt>
                <c:pt idx="5">
                  <c:v>Labakkang</c:v>
                </c:pt>
                <c:pt idx="6">
                  <c:v>Ma'rang</c:v>
                </c:pt>
                <c:pt idx="7">
                  <c:v>Segeri</c:v>
                </c:pt>
                <c:pt idx="8">
                  <c:v>Mandalle</c:v>
                </c:pt>
                <c:pt idx="9">
                  <c:v>Liukang Tupabbiring</c:v>
                </c:pt>
                <c:pt idx="10">
                  <c:v>Liukang Tupabbiring Utara</c:v>
                </c:pt>
                <c:pt idx="11">
                  <c:v>Liukang Kalmas</c:v>
                </c:pt>
                <c:pt idx="12">
                  <c:v>Liukang Tangaya</c:v>
                </c:pt>
              </c:strCache>
            </c:strRef>
          </c:cat>
          <c:val>
            <c:numRef>
              <c:f>'Luas Areal'!$C$7:$C$19</c:f>
              <c:numCache>
                <c:formatCode>_(* #,##0.00_);_(* \(#,##0.00\);_(* "-"??_);_(@_)</c:formatCode>
                <c:ptCount val="13"/>
                <c:pt idx="0">
                  <c:v>2283.79</c:v>
                </c:pt>
                <c:pt idx="1">
                  <c:v>674.72</c:v>
                </c:pt>
                <c:pt idx="2">
                  <c:v>0</c:v>
                </c:pt>
                <c:pt idx="3">
                  <c:v>0</c:v>
                </c:pt>
                <c:pt idx="4">
                  <c:v>1942.04</c:v>
                </c:pt>
                <c:pt idx="5">
                  <c:v>2344.63</c:v>
                </c:pt>
                <c:pt idx="6">
                  <c:v>2480.69</c:v>
                </c:pt>
                <c:pt idx="7">
                  <c:v>1295.44</c:v>
                </c:pt>
                <c:pt idx="8">
                  <c:v>359.63</c:v>
                </c:pt>
                <c:pt idx="9">
                  <c:v>0</c:v>
                </c:pt>
                <c:pt idx="10">
                  <c:v>135.80000000000001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E-4161-B3A5-061ECF9F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63920"/>
        <c:axId val="397967528"/>
        <c:axId val="509537032"/>
      </c:area3DChart>
      <c:catAx>
        <c:axId val="39796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7528"/>
        <c:crosses val="autoZero"/>
        <c:auto val="1"/>
        <c:lblAlgn val="ctr"/>
        <c:lblOffset val="100"/>
        <c:noMultiLvlLbl val="0"/>
      </c:catAx>
      <c:valAx>
        <c:axId val="3979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3920"/>
        <c:crosses val="autoZero"/>
        <c:crossBetween val="midCat"/>
      </c:valAx>
      <c:serAx>
        <c:axId val="509537032"/>
        <c:scaling>
          <c:orientation val="minMax"/>
        </c:scaling>
        <c:delete val="1"/>
        <c:axPos val="b"/>
        <c:majorTickMark val="out"/>
        <c:minorTickMark val="none"/>
        <c:tickLblPos val="nextTo"/>
        <c:crossAx val="39796752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193675</xdr:colOff>
      <xdr:row>3</xdr:row>
      <xdr:rowOff>19050</xdr:rowOff>
    </xdr:from>
    <xdr:to>
      <xdr:col>3</xdr:col>
      <xdr:colOff>376281</xdr:colOff>
      <xdr:row>3</xdr:row>
      <xdr:rowOff>238125</xdr:rowOff>
    </xdr:to>
    <xdr:sp macro="" textlink="">
      <xdr:nvSpPr>
        <xdr:cNvPr id="2" name="Rectangl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93975" y="685800"/>
          <a:ext cx="182606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2</a:t>
          </a:r>
        </a:p>
      </xdr:txBody>
    </xdr:sp>
    <xdr:clientData/>
  </xdr:twoCellAnchor>
  <xdr:twoCellAnchor>
    <xdr:from>
      <xdr:col>3</xdr:col>
      <xdr:colOff>603250</xdr:colOff>
      <xdr:row>3</xdr:row>
      <xdr:rowOff>19050</xdr:rowOff>
    </xdr:from>
    <xdr:to>
      <xdr:col>4</xdr:col>
      <xdr:colOff>129841</xdr:colOff>
      <xdr:row>3</xdr:row>
      <xdr:rowOff>238125</xdr:rowOff>
    </xdr:to>
    <xdr:sp macro="" textlink="">
      <xdr:nvSpPr>
        <xdr:cNvPr id="3" name="Rectangl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003550" y="685800"/>
          <a:ext cx="183816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2</a:t>
          </a:r>
        </a:p>
      </xdr:txBody>
    </xdr:sp>
    <xdr:clientData/>
  </xdr:twoCellAnchor>
  <xdr:twoCellAnchor>
    <xdr:from>
      <xdr:col>3</xdr:col>
      <xdr:colOff>400050</xdr:colOff>
      <xdr:row>3</xdr:row>
      <xdr:rowOff>19050</xdr:rowOff>
    </xdr:from>
    <xdr:to>
      <xdr:col>3</xdr:col>
      <xdr:colOff>584550</xdr:colOff>
      <xdr:row>3</xdr:row>
      <xdr:rowOff>238125</xdr:rowOff>
    </xdr:to>
    <xdr:sp macro="" textlink="">
      <xdr:nvSpPr>
        <xdr:cNvPr id="4" name="Rectangle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800350" y="685800"/>
          <a:ext cx="1845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0</a:t>
          </a:r>
        </a:p>
      </xdr:txBody>
    </xdr:sp>
    <xdr:clientData/>
  </xdr:twoCellAnchor>
  <xdr:twoCellAnchor>
    <xdr:from>
      <xdr:col>4</xdr:col>
      <xdr:colOff>146050</xdr:colOff>
      <xdr:row>3</xdr:row>
      <xdr:rowOff>19050</xdr:rowOff>
    </xdr:from>
    <xdr:to>
      <xdr:col>4</xdr:col>
      <xdr:colOff>339776</xdr:colOff>
      <xdr:row>3</xdr:row>
      <xdr:rowOff>238125</xdr:rowOff>
    </xdr:to>
    <xdr:sp macro="" textlink="">
      <xdr:nvSpPr>
        <xdr:cNvPr id="5" name="Rectangle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203575" y="685800"/>
          <a:ext cx="193726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1</a:t>
          </a:r>
        </a:p>
        <a:p>
          <a:endParaRPr lang="en-US"/>
        </a:p>
      </xdr:txBody>
    </xdr:sp>
    <xdr:clientData/>
  </xdr:twoCellAnchor>
  <xdr:twoCellAnchor>
    <xdr:from>
      <xdr:col>3</xdr:col>
      <xdr:colOff>200025</xdr:colOff>
      <xdr:row>4</xdr:row>
      <xdr:rowOff>28575</xdr:rowOff>
    </xdr:from>
    <xdr:to>
      <xdr:col>3</xdr:col>
      <xdr:colOff>381000</xdr:colOff>
      <xdr:row>5</xdr:row>
      <xdr:rowOff>0</xdr:rowOff>
    </xdr:to>
    <xdr:sp macro="" textlink="">
      <xdr:nvSpPr>
        <xdr:cNvPr id="6" name="Rectangle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600325" y="942975"/>
          <a:ext cx="1809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400050</xdr:colOff>
      <xdr:row>4</xdr:row>
      <xdr:rowOff>28575</xdr:rowOff>
    </xdr:from>
    <xdr:to>
      <xdr:col>3</xdr:col>
      <xdr:colOff>590550</xdr:colOff>
      <xdr:row>5</xdr:row>
      <xdr:rowOff>0</xdr:rowOff>
    </xdr:to>
    <xdr:sp macro="" textlink="">
      <xdr:nvSpPr>
        <xdr:cNvPr id="7" name="Rectangle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800350" y="942975"/>
          <a:ext cx="1905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596900</xdr:colOff>
      <xdr:row>4</xdr:row>
      <xdr:rowOff>28575</xdr:rowOff>
    </xdr:from>
    <xdr:to>
      <xdr:col>4</xdr:col>
      <xdr:colOff>143404</xdr:colOff>
      <xdr:row>5</xdr:row>
      <xdr:rowOff>0</xdr:rowOff>
    </xdr:to>
    <xdr:sp macro="" textlink="">
      <xdr:nvSpPr>
        <xdr:cNvPr id="8" name="Rectangle 2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2997200" y="942975"/>
          <a:ext cx="203729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1</a:t>
          </a:r>
        </a:p>
      </xdr:txBody>
    </xdr:sp>
    <xdr:clientData/>
  </xdr:twoCellAnchor>
  <xdr:twoCellAnchor>
    <xdr:from>
      <xdr:col>4</xdr:col>
      <xdr:colOff>149225</xdr:colOff>
      <xdr:row>4</xdr:row>
      <xdr:rowOff>28575</xdr:rowOff>
    </xdr:from>
    <xdr:to>
      <xdr:col>4</xdr:col>
      <xdr:colOff>342749</xdr:colOff>
      <xdr:row>5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206750" y="942975"/>
          <a:ext cx="193524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2</a:t>
          </a:r>
        </a:p>
      </xdr:txBody>
    </xdr:sp>
    <xdr:clientData/>
  </xdr:twoCellAnchor>
  <xdr:twoCellAnchor>
    <xdr:from>
      <xdr:col>13</xdr:col>
      <xdr:colOff>762000</xdr:colOff>
      <xdr:row>45</xdr:row>
      <xdr:rowOff>63500</xdr:rowOff>
    </xdr:from>
    <xdr:to>
      <xdr:col>17</xdr:col>
      <xdr:colOff>190500</xdr:colOff>
      <xdr:row>54</xdr:row>
      <xdr:rowOff>63500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468100" y="7785100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1514475</xdr:colOff>
      <xdr:row>22</xdr:row>
      <xdr:rowOff>9525</xdr:rowOff>
    </xdr:from>
    <xdr:to>
      <xdr:col>3</xdr:col>
      <xdr:colOff>38100</xdr:colOff>
      <xdr:row>29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66900" y="4391025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2200275</xdr:colOff>
      <xdr:row>4</xdr:row>
      <xdr:rowOff>73024</xdr:rowOff>
    </xdr:from>
    <xdr:to>
      <xdr:col>7</xdr:col>
      <xdr:colOff>606425</xdr:colOff>
      <xdr:row>20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4D5BE-9936-AE79-2C27-635920401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201232</xdr:colOff>
      <xdr:row>51</xdr:row>
      <xdr:rowOff>26831</xdr:rowOff>
    </xdr:from>
    <xdr:to>
      <xdr:col>6</xdr:col>
      <xdr:colOff>643943</xdr:colOff>
      <xdr:row>59</xdr:row>
      <xdr:rowOff>10196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817253" y="9873803"/>
          <a:ext cx="2495282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22</xdr:row>
      <xdr:rowOff>9525</xdr:rowOff>
    </xdr:from>
    <xdr:to>
      <xdr:col>6</xdr:col>
      <xdr:colOff>19050</xdr:colOff>
      <xdr:row>29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781425" y="4572000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1190625</xdr:colOff>
      <xdr:row>21</xdr:row>
      <xdr:rowOff>47625</xdr:rowOff>
    </xdr:from>
    <xdr:to>
      <xdr:col>8</xdr:col>
      <xdr:colOff>295275</xdr:colOff>
      <xdr:row>29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410325" y="5019675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21</xdr:row>
      <xdr:rowOff>133350</xdr:rowOff>
    </xdr:from>
    <xdr:to>
      <xdr:col>10</xdr:col>
      <xdr:colOff>981075</xdr:colOff>
      <xdr:row>29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743825" y="5153025"/>
          <a:ext cx="2705100" cy="148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Mengetahui,</a:t>
          </a: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Kepala Dinas Perikanan</a:t>
          </a:r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  <a:p>
          <a:pPr algn="ctr"/>
          <a:r>
            <a:rPr lang="en-US" sz="1200" b="1" i="0" u="sng">
              <a:latin typeface="Arial" pitchFamily="34" charset="0"/>
              <a:cs typeface="Arial" pitchFamily="34" charset="0"/>
            </a:rPr>
            <a:t>Hj.</a:t>
          </a:r>
          <a:r>
            <a:rPr lang="en-US" sz="1200" b="1" i="0" u="sng" baseline="0">
              <a:latin typeface="Arial" pitchFamily="34" charset="0"/>
              <a:cs typeface="Arial" pitchFamily="34" charset="0"/>
            </a:rPr>
            <a:t> KUSMAWATI, SH</a:t>
          </a:r>
          <a:endParaRPr lang="id-ID" sz="1200" b="1" i="0" u="sng">
            <a:latin typeface="Arial" pitchFamily="34" charset="0"/>
            <a:cs typeface="Arial" pitchFamily="34" charset="0"/>
          </a:endParaRPr>
        </a:p>
        <a:p>
          <a:pPr algn="ctr"/>
          <a:r>
            <a:rPr lang="id-ID" sz="1200">
              <a:latin typeface="Arial" pitchFamily="34" charset="0"/>
              <a:cs typeface="Arial" pitchFamily="34" charset="0"/>
            </a:rPr>
            <a:t>19</a:t>
          </a:r>
          <a:r>
            <a:rPr lang="en-US" sz="1200">
              <a:latin typeface="Arial" pitchFamily="34" charset="0"/>
              <a:cs typeface="Arial" pitchFamily="34" charset="0"/>
            </a:rPr>
            <a:t>660130</a:t>
          </a:r>
          <a:r>
            <a:rPr lang="en-US" sz="1200" baseline="0">
              <a:latin typeface="Arial" pitchFamily="34" charset="0"/>
              <a:cs typeface="Arial" pitchFamily="34" charset="0"/>
            </a:rPr>
            <a:t> 199003 2 003</a:t>
          </a:r>
        </a:p>
        <a:p>
          <a:pPr algn="ctr"/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TABEL%20LAPORAN%20TRW.%20IV%20BUDIDAY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. 2b dan Lb. 3b (KW. IV)"/>
      <sheetName val="Lb.2b lbr.3 (KW. IV)"/>
      <sheetName val="Statistik Perlakuan"/>
      <sheetName val="ESTIMASI SAPRODI 2021"/>
      <sheetName val="Table 2"/>
      <sheetName val="ESTIMASI SAPRODI 2020 (2)"/>
    </sheetNames>
    <sheetDataSet>
      <sheetData sheetId="0">
        <row r="144">
          <cell r="G144">
            <v>15</v>
          </cell>
        </row>
        <row r="145">
          <cell r="G145">
            <v>890</v>
          </cell>
        </row>
        <row r="147">
          <cell r="G147">
            <v>270</v>
          </cell>
        </row>
        <row r="150">
          <cell r="G150">
            <v>0</v>
          </cell>
        </row>
        <row r="152">
          <cell r="G152">
            <v>13</v>
          </cell>
        </row>
        <row r="157">
          <cell r="G157">
            <v>8</v>
          </cell>
        </row>
        <row r="160">
          <cell r="G160">
            <v>0</v>
          </cell>
        </row>
        <row r="165">
          <cell r="G165">
            <v>3511</v>
          </cell>
        </row>
        <row r="171">
          <cell r="G171">
            <v>358</v>
          </cell>
        </row>
        <row r="173">
          <cell r="G173">
            <v>98</v>
          </cell>
        </row>
        <row r="175">
          <cell r="G175">
            <v>630</v>
          </cell>
        </row>
        <row r="177">
          <cell r="G177">
            <v>1</v>
          </cell>
        </row>
        <row r="192">
          <cell r="H192">
            <v>37000</v>
          </cell>
          <cell r="J192">
            <v>91300</v>
          </cell>
          <cell r="N192">
            <v>4130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</sheetPr>
  <dimension ref="A1:S280"/>
  <sheetViews>
    <sheetView view="pageBreakPreview" topLeftCell="A16" zoomScale="75" zoomScaleSheetLayoutView="75" workbookViewId="0">
      <pane xSplit="1" topLeftCell="B1" activePane="topRight" state="frozen"/>
      <selection activeCell="A27" sqref="A27"/>
      <selection pane="topRight" activeCell="R17" sqref="R17"/>
    </sheetView>
  </sheetViews>
  <sheetFormatPr defaultRowHeight="14.15" customHeight="1" x14ac:dyDescent="0.25"/>
  <cols>
    <col min="1" max="1" width="15.453125" style="32" customWidth="1"/>
    <col min="2" max="2" width="8" style="32" customWidth="1"/>
    <col min="3" max="3" width="12.54296875" style="32" customWidth="1"/>
    <col min="4" max="4" width="9.81640625" style="32" customWidth="1"/>
    <col min="5" max="5" width="11.26953125" style="32" customWidth="1"/>
    <col min="6" max="6" width="14.453125" style="32" customWidth="1"/>
    <col min="7" max="7" width="14.26953125" style="32" customWidth="1"/>
    <col min="8" max="9" width="13.1796875" style="32" customWidth="1"/>
    <col min="10" max="11" width="12.453125" style="32" customWidth="1"/>
    <col min="12" max="12" width="11.26953125" style="32" customWidth="1"/>
    <col min="13" max="13" width="12.453125" style="32" customWidth="1"/>
    <col min="14" max="14" width="11.7265625" style="32" customWidth="1"/>
    <col min="15" max="15" width="12" style="32" customWidth="1"/>
    <col min="16" max="16" width="12.26953125" style="32" customWidth="1"/>
    <col min="17" max="17" width="12.81640625" style="32" customWidth="1"/>
    <col min="18" max="18" width="15.7265625" style="32" customWidth="1"/>
    <col min="19" max="256" width="9.1796875" style="32"/>
    <col min="257" max="257" width="15.453125" style="32" customWidth="1"/>
    <col min="258" max="258" width="8" style="32" customWidth="1"/>
    <col min="259" max="259" width="12.54296875" style="32" customWidth="1"/>
    <col min="260" max="260" width="9.81640625" style="32" customWidth="1"/>
    <col min="261" max="261" width="11.26953125" style="32" customWidth="1"/>
    <col min="262" max="262" width="14.453125" style="32" customWidth="1"/>
    <col min="263" max="263" width="14.26953125" style="32" customWidth="1"/>
    <col min="264" max="265" width="13.1796875" style="32" customWidth="1"/>
    <col min="266" max="267" width="12.453125" style="32" customWidth="1"/>
    <col min="268" max="268" width="11.26953125" style="32" customWidth="1"/>
    <col min="269" max="269" width="12.453125" style="32" customWidth="1"/>
    <col min="270" max="270" width="11.7265625" style="32" customWidth="1"/>
    <col min="271" max="271" width="12" style="32" customWidth="1"/>
    <col min="272" max="272" width="12.26953125" style="32" customWidth="1"/>
    <col min="273" max="273" width="12.81640625" style="32" customWidth="1"/>
    <col min="274" max="274" width="15.7265625" style="32" customWidth="1"/>
    <col min="275" max="512" width="9.1796875" style="32"/>
    <col min="513" max="513" width="15.453125" style="32" customWidth="1"/>
    <col min="514" max="514" width="8" style="32" customWidth="1"/>
    <col min="515" max="515" width="12.54296875" style="32" customWidth="1"/>
    <col min="516" max="516" width="9.81640625" style="32" customWidth="1"/>
    <col min="517" max="517" width="11.26953125" style="32" customWidth="1"/>
    <col min="518" max="518" width="14.453125" style="32" customWidth="1"/>
    <col min="519" max="519" width="14.26953125" style="32" customWidth="1"/>
    <col min="520" max="521" width="13.1796875" style="32" customWidth="1"/>
    <col min="522" max="523" width="12.453125" style="32" customWidth="1"/>
    <col min="524" max="524" width="11.26953125" style="32" customWidth="1"/>
    <col min="525" max="525" width="12.453125" style="32" customWidth="1"/>
    <col min="526" max="526" width="11.7265625" style="32" customWidth="1"/>
    <col min="527" max="527" width="12" style="32" customWidth="1"/>
    <col min="528" max="528" width="12.26953125" style="32" customWidth="1"/>
    <col min="529" max="529" width="12.81640625" style="32" customWidth="1"/>
    <col min="530" max="530" width="15.7265625" style="32" customWidth="1"/>
    <col min="531" max="768" width="9.1796875" style="32"/>
    <col min="769" max="769" width="15.453125" style="32" customWidth="1"/>
    <col min="770" max="770" width="8" style="32" customWidth="1"/>
    <col min="771" max="771" width="12.54296875" style="32" customWidth="1"/>
    <col min="772" max="772" width="9.81640625" style="32" customWidth="1"/>
    <col min="773" max="773" width="11.26953125" style="32" customWidth="1"/>
    <col min="774" max="774" width="14.453125" style="32" customWidth="1"/>
    <col min="775" max="775" width="14.26953125" style="32" customWidth="1"/>
    <col min="776" max="777" width="13.1796875" style="32" customWidth="1"/>
    <col min="778" max="779" width="12.453125" style="32" customWidth="1"/>
    <col min="780" max="780" width="11.26953125" style="32" customWidth="1"/>
    <col min="781" max="781" width="12.453125" style="32" customWidth="1"/>
    <col min="782" max="782" width="11.7265625" style="32" customWidth="1"/>
    <col min="783" max="783" width="12" style="32" customWidth="1"/>
    <col min="784" max="784" width="12.26953125" style="32" customWidth="1"/>
    <col min="785" max="785" width="12.81640625" style="32" customWidth="1"/>
    <col min="786" max="786" width="15.7265625" style="32" customWidth="1"/>
    <col min="787" max="1024" width="9.1796875" style="32"/>
    <col min="1025" max="1025" width="15.453125" style="32" customWidth="1"/>
    <col min="1026" max="1026" width="8" style="32" customWidth="1"/>
    <col min="1027" max="1027" width="12.54296875" style="32" customWidth="1"/>
    <col min="1028" max="1028" width="9.81640625" style="32" customWidth="1"/>
    <col min="1029" max="1029" width="11.26953125" style="32" customWidth="1"/>
    <col min="1030" max="1030" width="14.453125" style="32" customWidth="1"/>
    <col min="1031" max="1031" width="14.26953125" style="32" customWidth="1"/>
    <col min="1032" max="1033" width="13.1796875" style="32" customWidth="1"/>
    <col min="1034" max="1035" width="12.453125" style="32" customWidth="1"/>
    <col min="1036" max="1036" width="11.26953125" style="32" customWidth="1"/>
    <col min="1037" max="1037" width="12.453125" style="32" customWidth="1"/>
    <col min="1038" max="1038" width="11.7265625" style="32" customWidth="1"/>
    <col min="1039" max="1039" width="12" style="32" customWidth="1"/>
    <col min="1040" max="1040" width="12.26953125" style="32" customWidth="1"/>
    <col min="1041" max="1041" width="12.81640625" style="32" customWidth="1"/>
    <col min="1042" max="1042" width="15.7265625" style="32" customWidth="1"/>
    <col min="1043" max="1280" width="9.1796875" style="32"/>
    <col min="1281" max="1281" width="15.453125" style="32" customWidth="1"/>
    <col min="1282" max="1282" width="8" style="32" customWidth="1"/>
    <col min="1283" max="1283" width="12.54296875" style="32" customWidth="1"/>
    <col min="1284" max="1284" width="9.81640625" style="32" customWidth="1"/>
    <col min="1285" max="1285" width="11.26953125" style="32" customWidth="1"/>
    <col min="1286" max="1286" width="14.453125" style="32" customWidth="1"/>
    <col min="1287" max="1287" width="14.26953125" style="32" customWidth="1"/>
    <col min="1288" max="1289" width="13.1796875" style="32" customWidth="1"/>
    <col min="1290" max="1291" width="12.453125" style="32" customWidth="1"/>
    <col min="1292" max="1292" width="11.26953125" style="32" customWidth="1"/>
    <col min="1293" max="1293" width="12.453125" style="32" customWidth="1"/>
    <col min="1294" max="1294" width="11.7265625" style="32" customWidth="1"/>
    <col min="1295" max="1295" width="12" style="32" customWidth="1"/>
    <col min="1296" max="1296" width="12.26953125" style="32" customWidth="1"/>
    <col min="1297" max="1297" width="12.81640625" style="32" customWidth="1"/>
    <col min="1298" max="1298" width="15.7265625" style="32" customWidth="1"/>
    <col min="1299" max="1536" width="9.1796875" style="32"/>
    <col min="1537" max="1537" width="15.453125" style="32" customWidth="1"/>
    <col min="1538" max="1538" width="8" style="32" customWidth="1"/>
    <col min="1539" max="1539" width="12.54296875" style="32" customWidth="1"/>
    <col min="1540" max="1540" width="9.81640625" style="32" customWidth="1"/>
    <col min="1541" max="1541" width="11.26953125" style="32" customWidth="1"/>
    <col min="1542" max="1542" width="14.453125" style="32" customWidth="1"/>
    <col min="1543" max="1543" width="14.26953125" style="32" customWidth="1"/>
    <col min="1544" max="1545" width="13.1796875" style="32" customWidth="1"/>
    <col min="1546" max="1547" width="12.453125" style="32" customWidth="1"/>
    <col min="1548" max="1548" width="11.26953125" style="32" customWidth="1"/>
    <col min="1549" max="1549" width="12.453125" style="32" customWidth="1"/>
    <col min="1550" max="1550" width="11.7265625" style="32" customWidth="1"/>
    <col min="1551" max="1551" width="12" style="32" customWidth="1"/>
    <col min="1552" max="1552" width="12.26953125" style="32" customWidth="1"/>
    <col min="1553" max="1553" width="12.81640625" style="32" customWidth="1"/>
    <col min="1554" max="1554" width="15.7265625" style="32" customWidth="1"/>
    <col min="1555" max="1792" width="9.1796875" style="32"/>
    <col min="1793" max="1793" width="15.453125" style="32" customWidth="1"/>
    <col min="1794" max="1794" width="8" style="32" customWidth="1"/>
    <col min="1795" max="1795" width="12.54296875" style="32" customWidth="1"/>
    <col min="1796" max="1796" width="9.81640625" style="32" customWidth="1"/>
    <col min="1797" max="1797" width="11.26953125" style="32" customWidth="1"/>
    <col min="1798" max="1798" width="14.453125" style="32" customWidth="1"/>
    <col min="1799" max="1799" width="14.26953125" style="32" customWidth="1"/>
    <col min="1800" max="1801" width="13.1796875" style="32" customWidth="1"/>
    <col min="1802" max="1803" width="12.453125" style="32" customWidth="1"/>
    <col min="1804" max="1804" width="11.26953125" style="32" customWidth="1"/>
    <col min="1805" max="1805" width="12.453125" style="32" customWidth="1"/>
    <col min="1806" max="1806" width="11.7265625" style="32" customWidth="1"/>
    <col min="1807" max="1807" width="12" style="32" customWidth="1"/>
    <col min="1808" max="1808" width="12.26953125" style="32" customWidth="1"/>
    <col min="1809" max="1809" width="12.81640625" style="32" customWidth="1"/>
    <col min="1810" max="1810" width="15.7265625" style="32" customWidth="1"/>
    <col min="1811" max="2048" width="9.1796875" style="32"/>
    <col min="2049" max="2049" width="15.453125" style="32" customWidth="1"/>
    <col min="2050" max="2050" width="8" style="32" customWidth="1"/>
    <col min="2051" max="2051" width="12.54296875" style="32" customWidth="1"/>
    <col min="2052" max="2052" width="9.81640625" style="32" customWidth="1"/>
    <col min="2053" max="2053" width="11.26953125" style="32" customWidth="1"/>
    <col min="2054" max="2054" width="14.453125" style="32" customWidth="1"/>
    <col min="2055" max="2055" width="14.26953125" style="32" customWidth="1"/>
    <col min="2056" max="2057" width="13.1796875" style="32" customWidth="1"/>
    <col min="2058" max="2059" width="12.453125" style="32" customWidth="1"/>
    <col min="2060" max="2060" width="11.26953125" style="32" customWidth="1"/>
    <col min="2061" max="2061" width="12.453125" style="32" customWidth="1"/>
    <col min="2062" max="2062" width="11.7265625" style="32" customWidth="1"/>
    <col min="2063" max="2063" width="12" style="32" customWidth="1"/>
    <col min="2064" max="2064" width="12.26953125" style="32" customWidth="1"/>
    <col min="2065" max="2065" width="12.81640625" style="32" customWidth="1"/>
    <col min="2066" max="2066" width="15.7265625" style="32" customWidth="1"/>
    <col min="2067" max="2304" width="9.1796875" style="32"/>
    <col min="2305" max="2305" width="15.453125" style="32" customWidth="1"/>
    <col min="2306" max="2306" width="8" style="32" customWidth="1"/>
    <col min="2307" max="2307" width="12.54296875" style="32" customWidth="1"/>
    <col min="2308" max="2308" width="9.81640625" style="32" customWidth="1"/>
    <col min="2309" max="2309" width="11.26953125" style="32" customWidth="1"/>
    <col min="2310" max="2310" width="14.453125" style="32" customWidth="1"/>
    <col min="2311" max="2311" width="14.26953125" style="32" customWidth="1"/>
    <col min="2312" max="2313" width="13.1796875" style="32" customWidth="1"/>
    <col min="2314" max="2315" width="12.453125" style="32" customWidth="1"/>
    <col min="2316" max="2316" width="11.26953125" style="32" customWidth="1"/>
    <col min="2317" max="2317" width="12.453125" style="32" customWidth="1"/>
    <col min="2318" max="2318" width="11.7265625" style="32" customWidth="1"/>
    <col min="2319" max="2319" width="12" style="32" customWidth="1"/>
    <col min="2320" max="2320" width="12.26953125" style="32" customWidth="1"/>
    <col min="2321" max="2321" width="12.81640625" style="32" customWidth="1"/>
    <col min="2322" max="2322" width="15.7265625" style="32" customWidth="1"/>
    <col min="2323" max="2560" width="9.1796875" style="32"/>
    <col min="2561" max="2561" width="15.453125" style="32" customWidth="1"/>
    <col min="2562" max="2562" width="8" style="32" customWidth="1"/>
    <col min="2563" max="2563" width="12.54296875" style="32" customWidth="1"/>
    <col min="2564" max="2564" width="9.81640625" style="32" customWidth="1"/>
    <col min="2565" max="2565" width="11.26953125" style="32" customWidth="1"/>
    <col min="2566" max="2566" width="14.453125" style="32" customWidth="1"/>
    <col min="2567" max="2567" width="14.26953125" style="32" customWidth="1"/>
    <col min="2568" max="2569" width="13.1796875" style="32" customWidth="1"/>
    <col min="2570" max="2571" width="12.453125" style="32" customWidth="1"/>
    <col min="2572" max="2572" width="11.26953125" style="32" customWidth="1"/>
    <col min="2573" max="2573" width="12.453125" style="32" customWidth="1"/>
    <col min="2574" max="2574" width="11.7265625" style="32" customWidth="1"/>
    <col min="2575" max="2575" width="12" style="32" customWidth="1"/>
    <col min="2576" max="2576" width="12.26953125" style="32" customWidth="1"/>
    <col min="2577" max="2577" width="12.81640625" style="32" customWidth="1"/>
    <col min="2578" max="2578" width="15.7265625" style="32" customWidth="1"/>
    <col min="2579" max="2816" width="9.1796875" style="32"/>
    <col min="2817" max="2817" width="15.453125" style="32" customWidth="1"/>
    <col min="2818" max="2818" width="8" style="32" customWidth="1"/>
    <col min="2819" max="2819" width="12.54296875" style="32" customWidth="1"/>
    <col min="2820" max="2820" width="9.81640625" style="32" customWidth="1"/>
    <col min="2821" max="2821" width="11.26953125" style="32" customWidth="1"/>
    <col min="2822" max="2822" width="14.453125" style="32" customWidth="1"/>
    <col min="2823" max="2823" width="14.26953125" style="32" customWidth="1"/>
    <col min="2824" max="2825" width="13.1796875" style="32" customWidth="1"/>
    <col min="2826" max="2827" width="12.453125" style="32" customWidth="1"/>
    <col min="2828" max="2828" width="11.26953125" style="32" customWidth="1"/>
    <col min="2829" max="2829" width="12.453125" style="32" customWidth="1"/>
    <col min="2830" max="2830" width="11.7265625" style="32" customWidth="1"/>
    <col min="2831" max="2831" width="12" style="32" customWidth="1"/>
    <col min="2832" max="2832" width="12.26953125" style="32" customWidth="1"/>
    <col min="2833" max="2833" width="12.81640625" style="32" customWidth="1"/>
    <col min="2834" max="2834" width="15.7265625" style="32" customWidth="1"/>
    <col min="2835" max="3072" width="9.1796875" style="32"/>
    <col min="3073" max="3073" width="15.453125" style="32" customWidth="1"/>
    <col min="3074" max="3074" width="8" style="32" customWidth="1"/>
    <col min="3075" max="3075" width="12.54296875" style="32" customWidth="1"/>
    <col min="3076" max="3076" width="9.81640625" style="32" customWidth="1"/>
    <col min="3077" max="3077" width="11.26953125" style="32" customWidth="1"/>
    <col min="3078" max="3078" width="14.453125" style="32" customWidth="1"/>
    <col min="3079" max="3079" width="14.26953125" style="32" customWidth="1"/>
    <col min="3080" max="3081" width="13.1796875" style="32" customWidth="1"/>
    <col min="3082" max="3083" width="12.453125" style="32" customWidth="1"/>
    <col min="3084" max="3084" width="11.26953125" style="32" customWidth="1"/>
    <col min="3085" max="3085" width="12.453125" style="32" customWidth="1"/>
    <col min="3086" max="3086" width="11.7265625" style="32" customWidth="1"/>
    <col min="3087" max="3087" width="12" style="32" customWidth="1"/>
    <col min="3088" max="3088" width="12.26953125" style="32" customWidth="1"/>
    <col min="3089" max="3089" width="12.81640625" style="32" customWidth="1"/>
    <col min="3090" max="3090" width="15.7265625" style="32" customWidth="1"/>
    <col min="3091" max="3328" width="9.1796875" style="32"/>
    <col min="3329" max="3329" width="15.453125" style="32" customWidth="1"/>
    <col min="3330" max="3330" width="8" style="32" customWidth="1"/>
    <col min="3331" max="3331" width="12.54296875" style="32" customWidth="1"/>
    <col min="3332" max="3332" width="9.81640625" style="32" customWidth="1"/>
    <col min="3333" max="3333" width="11.26953125" style="32" customWidth="1"/>
    <col min="3334" max="3334" width="14.453125" style="32" customWidth="1"/>
    <col min="3335" max="3335" width="14.26953125" style="32" customWidth="1"/>
    <col min="3336" max="3337" width="13.1796875" style="32" customWidth="1"/>
    <col min="3338" max="3339" width="12.453125" style="32" customWidth="1"/>
    <col min="3340" max="3340" width="11.26953125" style="32" customWidth="1"/>
    <col min="3341" max="3341" width="12.453125" style="32" customWidth="1"/>
    <col min="3342" max="3342" width="11.7265625" style="32" customWidth="1"/>
    <col min="3343" max="3343" width="12" style="32" customWidth="1"/>
    <col min="3344" max="3344" width="12.26953125" style="32" customWidth="1"/>
    <col min="3345" max="3345" width="12.81640625" style="32" customWidth="1"/>
    <col min="3346" max="3346" width="15.7265625" style="32" customWidth="1"/>
    <col min="3347" max="3584" width="9.1796875" style="32"/>
    <col min="3585" max="3585" width="15.453125" style="32" customWidth="1"/>
    <col min="3586" max="3586" width="8" style="32" customWidth="1"/>
    <col min="3587" max="3587" width="12.54296875" style="32" customWidth="1"/>
    <col min="3588" max="3588" width="9.81640625" style="32" customWidth="1"/>
    <col min="3589" max="3589" width="11.26953125" style="32" customWidth="1"/>
    <col min="3590" max="3590" width="14.453125" style="32" customWidth="1"/>
    <col min="3591" max="3591" width="14.26953125" style="32" customWidth="1"/>
    <col min="3592" max="3593" width="13.1796875" style="32" customWidth="1"/>
    <col min="3594" max="3595" width="12.453125" style="32" customWidth="1"/>
    <col min="3596" max="3596" width="11.26953125" style="32" customWidth="1"/>
    <col min="3597" max="3597" width="12.453125" style="32" customWidth="1"/>
    <col min="3598" max="3598" width="11.7265625" style="32" customWidth="1"/>
    <col min="3599" max="3599" width="12" style="32" customWidth="1"/>
    <col min="3600" max="3600" width="12.26953125" style="32" customWidth="1"/>
    <col min="3601" max="3601" width="12.81640625" style="32" customWidth="1"/>
    <col min="3602" max="3602" width="15.7265625" style="32" customWidth="1"/>
    <col min="3603" max="3840" width="9.1796875" style="32"/>
    <col min="3841" max="3841" width="15.453125" style="32" customWidth="1"/>
    <col min="3842" max="3842" width="8" style="32" customWidth="1"/>
    <col min="3843" max="3843" width="12.54296875" style="32" customWidth="1"/>
    <col min="3844" max="3844" width="9.81640625" style="32" customWidth="1"/>
    <col min="3845" max="3845" width="11.26953125" style="32" customWidth="1"/>
    <col min="3846" max="3846" width="14.453125" style="32" customWidth="1"/>
    <col min="3847" max="3847" width="14.26953125" style="32" customWidth="1"/>
    <col min="3848" max="3849" width="13.1796875" style="32" customWidth="1"/>
    <col min="3850" max="3851" width="12.453125" style="32" customWidth="1"/>
    <col min="3852" max="3852" width="11.26953125" style="32" customWidth="1"/>
    <col min="3853" max="3853" width="12.453125" style="32" customWidth="1"/>
    <col min="3854" max="3854" width="11.7265625" style="32" customWidth="1"/>
    <col min="3855" max="3855" width="12" style="32" customWidth="1"/>
    <col min="3856" max="3856" width="12.26953125" style="32" customWidth="1"/>
    <col min="3857" max="3857" width="12.81640625" style="32" customWidth="1"/>
    <col min="3858" max="3858" width="15.7265625" style="32" customWidth="1"/>
    <col min="3859" max="4096" width="9.1796875" style="32"/>
    <col min="4097" max="4097" width="15.453125" style="32" customWidth="1"/>
    <col min="4098" max="4098" width="8" style="32" customWidth="1"/>
    <col min="4099" max="4099" width="12.54296875" style="32" customWidth="1"/>
    <col min="4100" max="4100" width="9.81640625" style="32" customWidth="1"/>
    <col min="4101" max="4101" width="11.26953125" style="32" customWidth="1"/>
    <col min="4102" max="4102" width="14.453125" style="32" customWidth="1"/>
    <col min="4103" max="4103" width="14.26953125" style="32" customWidth="1"/>
    <col min="4104" max="4105" width="13.1796875" style="32" customWidth="1"/>
    <col min="4106" max="4107" width="12.453125" style="32" customWidth="1"/>
    <col min="4108" max="4108" width="11.26953125" style="32" customWidth="1"/>
    <col min="4109" max="4109" width="12.453125" style="32" customWidth="1"/>
    <col min="4110" max="4110" width="11.7265625" style="32" customWidth="1"/>
    <col min="4111" max="4111" width="12" style="32" customWidth="1"/>
    <col min="4112" max="4112" width="12.26953125" style="32" customWidth="1"/>
    <col min="4113" max="4113" width="12.81640625" style="32" customWidth="1"/>
    <col min="4114" max="4114" width="15.7265625" style="32" customWidth="1"/>
    <col min="4115" max="4352" width="9.1796875" style="32"/>
    <col min="4353" max="4353" width="15.453125" style="32" customWidth="1"/>
    <col min="4354" max="4354" width="8" style="32" customWidth="1"/>
    <col min="4355" max="4355" width="12.54296875" style="32" customWidth="1"/>
    <col min="4356" max="4356" width="9.81640625" style="32" customWidth="1"/>
    <col min="4357" max="4357" width="11.26953125" style="32" customWidth="1"/>
    <col min="4358" max="4358" width="14.453125" style="32" customWidth="1"/>
    <col min="4359" max="4359" width="14.26953125" style="32" customWidth="1"/>
    <col min="4360" max="4361" width="13.1796875" style="32" customWidth="1"/>
    <col min="4362" max="4363" width="12.453125" style="32" customWidth="1"/>
    <col min="4364" max="4364" width="11.26953125" style="32" customWidth="1"/>
    <col min="4365" max="4365" width="12.453125" style="32" customWidth="1"/>
    <col min="4366" max="4366" width="11.7265625" style="32" customWidth="1"/>
    <col min="4367" max="4367" width="12" style="32" customWidth="1"/>
    <col min="4368" max="4368" width="12.26953125" style="32" customWidth="1"/>
    <col min="4369" max="4369" width="12.81640625" style="32" customWidth="1"/>
    <col min="4370" max="4370" width="15.7265625" style="32" customWidth="1"/>
    <col min="4371" max="4608" width="9.1796875" style="32"/>
    <col min="4609" max="4609" width="15.453125" style="32" customWidth="1"/>
    <col min="4610" max="4610" width="8" style="32" customWidth="1"/>
    <col min="4611" max="4611" width="12.54296875" style="32" customWidth="1"/>
    <col min="4612" max="4612" width="9.81640625" style="32" customWidth="1"/>
    <col min="4613" max="4613" width="11.26953125" style="32" customWidth="1"/>
    <col min="4614" max="4614" width="14.453125" style="32" customWidth="1"/>
    <col min="4615" max="4615" width="14.26953125" style="32" customWidth="1"/>
    <col min="4616" max="4617" width="13.1796875" style="32" customWidth="1"/>
    <col min="4618" max="4619" width="12.453125" style="32" customWidth="1"/>
    <col min="4620" max="4620" width="11.26953125" style="32" customWidth="1"/>
    <col min="4621" max="4621" width="12.453125" style="32" customWidth="1"/>
    <col min="4622" max="4622" width="11.7265625" style="32" customWidth="1"/>
    <col min="4623" max="4623" width="12" style="32" customWidth="1"/>
    <col min="4624" max="4624" width="12.26953125" style="32" customWidth="1"/>
    <col min="4625" max="4625" width="12.81640625" style="32" customWidth="1"/>
    <col min="4626" max="4626" width="15.7265625" style="32" customWidth="1"/>
    <col min="4627" max="4864" width="9.1796875" style="32"/>
    <col min="4865" max="4865" width="15.453125" style="32" customWidth="1"/>
    <col min="4866" max="4866" width="8" style="32" customWidth="1"/>
    <col min="4867" max="4867" width="12.54296875" style="32" customWidth="1"/>
    <col min="4868" max="4868" width="9.81640625" style="32" customWidth="1"/>
    <col min="4869" max="4869" width="11.26953125" style="32" customWidth="1"/>
    <col min="4870" max="4870" width="14.453125" style="32" customWidth="1"/>
    <col min="4871" max="4871" width="14.26953125" style="32" customWidth="1"/>
    <col min="4872" max="4873" width="13.1796875" style="32" customWidth="1"/>
    <col min="4874" max="4875" width="12.453125" style="32" customWidth="1"/>
    <col min="4876" max="4876" width="11.26953125" style="32" customWidth="1"/>
    <col min="4877" max="4877" width="12.453125" style="32" customWidth="1"/>
    <col min="4878" max="4878" width="11.7265625" style="32" customWidth="1"/>
    <col min="4879" max="4879" width="12" style="32" customWidth="1"/>
    <col min="4880" max="4880" width="12.26953125" style="32" customWidth="1"/>
    <col min="4881" max="4881" width="12.81640625" style="32" customWidth="1"/>
    <col min="4882" max="4882" width="15.7265625" style="32" customWidth="1"/>
    <col min="4883" max="5120" width="9.1796875" style="32"/>
    <col min="5121" max="5121" width="15.453125" style="32" customWidth="1"/>
    <col min="5122" max="5122" width="8" style="32" customWidth="1"/>
    <col min="5123" max="5123" width="12.54296875" style="32" customWidth="1"/>
    <col min="5124" max="5124" width="9.81640625" style="32" customWidth="1"/>
    <col min="5125" max="5125" width="11.26953125" style="32" customWidth="1"/>
    <col min="5126" max="5126" width="14.453125" style="32" customWidth="1"/>
    <col min="5127" max="5127" width="14.26953125" style="32" customWidth="1"/>
    <col min="5128" max="5129" width="13.1796875" style="32" customWidth="1"/>
    <col min="5130" max="5131" width="12.453125" style="32" customWidth="1"/>
    <col min="5132" max="5132" width="11.26953125" style="32" customWidth="1"/>
    <col min="5133" max="5133" width="12.453125" style="32" customWidth="1"/>
    <col min="5134" max="5134" width="11.7265625" style="32" customWidth="1"/>
    <col min="5135" max="5135" width="12" style="32" customWidth="1"/>
    <col min="5136" max="5136" width="12.26953125" style="32" customWidth="1"/>
    <col min="5137" max="5137" width="12.81640625" style="32" customWidth="1"/>
    <col min="5138" max="5138" width="15.7265625" style="32" customWidth="1"/>
    <col min="5139" max="5376" width="9.1796875" style="32"/>
    <col min="5377" max="5377" width="15.453125" style="32" customWidth="1"/>
    <col min="5378" max="5378" width="8" style="32" customWidth="1"/>
    <col min="5379" max="5379" width="12.54296875" style="32" customWidth="1"/>
    <col min="5380" max="5380" width="9.81640625" style="32" customWidth="1"/>
    <col min="5381" max="5381" width="11.26953125" style="32" customWidth="1"/>
    <col min="5382" max="5382" width="14.453125" style="32" customWidth="1"/>
    <col min="5383" max="5383" width="14.26953125" style="32" customWidth="1"/>
    <col min="5384" max="5385" width="13.1796875" style="32" customWidth="1"/>
    <col min="5386" max="5387" width="12.453125" style="32" customWidth="1"/>
    <col min="5388" max="5388" width="11.26953125" style="32" customWidth="1"/>
    <col min="5389" max="5389" width="12.453125" style="32" customWidth="1"/>
    <col min="5390" max="5390" width="11.7265625" style="32" customWidth="1"/>
    <col min="5391" max="5391" width="12" style="32" customWidth="1"/>
    <col min="5392" max="5392" width="12.26953125" style="32" customWidth="1"/>
    <col min="5393" max="5393" width="12.81640625" style="32" customWidth="1"/>
    <col min="5394" max="5394" width="15.7265625" style="32" customWidth="1"/>
    <col min="5395" max="5632" width="9.1796875" style="32"/>
    <col min="5633" max="5633" width="15.453125" style="32" customWidth="1"/>
    <col min="5634" max="5634" width="8" style="32" customWidth="1"/>
    <col min="5635" max="5635" width="12.54296875" style="32" customWidth="1"/>
    <col min="5636" max="5636" width="9.81640625" style="32" customWidth="1"/>
    <col min="5637" max="5637" width="11.26953125" style="32" customWidth="1"/>
    <col min="5638" max="5638" width="14.453125" style="32" customWidth="1"/>
    <col min="5639" max="5639" width="14.26953125" style="32" customWidth="1"/>
    <col min="5640" max="5641" width="13.1796875" style="32" customWidth="1"/>
    <col min="5642" max="5643" width="12.453125" style="32" customWidth="1"/>
    <col min="5644" max="5644" width="11.26953125" style="32" customWidth="1"/>
    <col min="5645" max="5645" width="12.453125" style="32" customWidth="1"/>
    <col min="5646" max="5646" width="11.7265625" style="32" customWidth="1"/>
    <col min="5647" max="5647" width="12" style="32" customWidth="1"/>
    <col min="5648" max="5648" width="12.26953125" style="32" customWidth="1"/>
    <col min="5649" max="5649" width="12.81640625" style="32" customWidth="1"/>
    <col min="5650" max="5650" width="15.7265625" style="32" customWidth="1"/>
    <col min="5651" max="5888" width="9.1796875" style="32"/>
    <col min="5889" max="5889" width="15.453125" style="32" customWidth="1"/>
    <col min="5890" max="5890" width="8" style="32" customWidth="1"/>
    <col min="5891" max="5891" width="12.54296875" style="32" customWidth="1"/>
    <col min="5892" max="5892" width="9.81640625" style="32" customWidth="1"/>
    <col min="5893" max="5893" width="11.26953125" style="32" customWidth="1"/>
    <col min="5894" max="5894" width="14.453125" style="32" customWidth="1"/>
    <col min="5895" max="5895" width="14.26953125" style="32" customWidth="1"/>
    <col min="5896" max="5897" width="13.1796875" style="32" customWidth="1"/>
    <col min="5898" max="5899" width="12.453125" style="32" customWidth="1"/>
    <col min="5900" max="5900" width="11.26953125" style="32" customWidth="1"/>
    <col min="5901" max="5901" width="12.453125" style="32" customWidth="1"/>
    <col min="5902" max="5902" width="11.7265625" style="32" customWidth="1"/>
    <col min="5903" max="5903" width="12" style="32" customWidth="1"/>
    <col min="5904" max="5904" width="12.26953125" style="32" customWidth="1"/>
    <col min="5905" max="5905" width="12.81640625" style="32" customWidth="1"/>
    <col min="5906" max="5906" width="15.7265625" style="32" customWidth="1"/>
    <col min="5907" max="6144" width="9.1796875" style="32"/>
    <col min="6145" max="6145" width="15.453125" style="32" customWidth="1"/>
    <col min="6146" max="6146" width="8" style="32" customWidth="1"/>
    <col min="6147" max="6147" width="12.54296875" style="32" customWidth="1"/>
    <col min="6148" max="6148" width="9.81640625" style="32" customWidth="1"/>
    <col min="6149" max="6149" width="11.26953125" style="32" customWidth="1"/>
    <col min="6150" max="6150" width="14.453125" style="32" customWidth="1"/>
    <col min="6151" max="6151" width="14.26953125" style="32" customWidth="1"/>
    <col min="6152" max="6153" width="13.1796875" style="32" customWidth="1"/>
    <col min="6154" max="6155" width="12.453125" style="32" customWidth="1"/>
    <col min="6156" max="6156" width="11.26953125" style="32" customWidth="1"/>
    <col min="6157" max="6157" width="12.453125" style="32" customWidth="1"/>
    <col min="6158" max="6158" width="11.7265625" style="32" customWidth="1"/>
    <col min="6159" max="6159" width="12" style="32" customWidth="1"/>
    <col min="6160" max="6160" width="12.26953125" style="32" customWidth="1"/>
    <col min="6161" max="6161" width="12.81640625" style="32" customWidth="1"/>
    <col min="6162" max="6162" width="15.7265625" style="32" customWidth="1"/>
    <col min="6163" max="6400" width="9.1796875" style="32"/>
    <col min="6401" max="6401" width="15.453125" style="32" customWidth="1"/>
    <col min="6402" max="6402" width="8" style="32" customWidth="1"/>
    <col min="6403" max="6403" width="12.54296875" style="32" customWidth="1"/>
    <col min="6404" max="6404" width="9.81640625" style="32" customWidth="1"/>
    <col min="6405" max="6405" width="11.26953125" style="32" customWidth="1"/>
    <col min="6406" max="6406" width="14.453125" style="32" customWidth="1"/>
    <col min="6407" max="6407" width="14.26953125" style="32" customWidth="1"/>
    <col min="6408" max="6409" width="13.1796875" style="32" customWidth="1"/>
    <col min="6410" max="6411" width="12.453125" style="32" customWidth="1"/>
    <col min="6412" max="6412" width="11.26953125" style="32" customWidth="1"/>
    <col min="6413" max="6413" width="12.453125" style="32" customWidth="1"/>
    <col min="6414" max="6414" width="11.7265625" style="32" customWidth="1"/>
    <col min="6415" max="6415" width="12" style="32" customWidth="1"/>
    <col min="6416" max="6416" width="12.26953125" style="32" customWidth="1"/>
    <col min="6417" max="6417" width="12.81640625" style="32" customWidth="1"/>
    <col min="6418" max="6418" width="15.7265625" style="32" customWidth="1"/>
    <col min="6419" max="6656" width="9.1796875" style="32"/>
    <col min="6657" max="6657" width="15.453125" style="32" customWidth="1"/>
    <col min="6658" max="6658" width="8" style="32" customWidth="1"/>
    <col min="6659" max="6659" width="12.54296875" style="32" customWidth="1"/>
    <col min="6660" max="6660" width="9.81640625" style="32" customWidth="1"/>
    <col min="6661" max="6661" width="11.26953125" style="32" customWidth="1"/>
    <col min="6662" max="6662" width="14.453125" style="32" customWidth="1"/>
    <col min="6663" max="6663" width="14.26953125" style="32" customWidth="1"/>
    <col min="6664" max="6665" width="13.1796875" style="32" customWidth="1"/>
    <col min="6666" max="6667" width="12.453125" style="32" customWidth="1"/>
    <col min="6668" max="6668" width="11.26953125" style="32" customWidth="1"/>
    <col min="6669" max="6669" width="12.453125" style="32" customWidth="1"/>
    <col min="6670" max="6670" width="11.7265625" style="32" customWidth="1"/>
    <col min="6671" max="6671" width="12" style="32" customWidth="1"/>
    <col min="6672" max="6672" width="12.26953125" style="32" customWidth="1"/>
    <col min="6673" max="6673" width="12.81640625" style="32" customWidth="1"/>
    <col min="6674" max="6674" width="15.7265625" style="32" customWidth="1"/>
    <col min="6675" max="6912" width="9.1796875" style="32"/>
    <col min="6913" max="6913" width="15.453125" style="32" customWidth="1"/>
    <col min="6914" max="6914" width="8" style="32" customWidth="1"/>
    <col min="6915" max="6915" width="12.54296875" style="32" customWidth="1"/>
    <col min="6916" max="6916" width="9.81640625" style="32" customWidth="1"/>
    <col min="6917" max="6917" width="11.26953125" style="32" customWidth="1"/>
    <col min="6918" max="6918" width="14.453125" style="32" customWidth="1"/>
    <col min="6919" max="6919" width="14.26953125" style="32" customWidth="1"/>
    <col min="6920" max="6921" width="13.1796875" style="32" customWidth="1"/>
    <col min="6922" max="6923" width="12.453125" style="32" customWidth="1"/>
    <col min="6924" max="6924" width="11.26953125" style="32" customWidth="1"/>
    <col min="6925" max="6925" width="12.453125" style="32" customWidth="1"/>
    <col min="6926" max="6926" width="11.7265625" style="32" customWidth="1"/>
    <col min="6927" max="6927" width="12" style="32" customWidth="1"/>
    <col min="6928" max="6928" width="12.26953125" style="32" customWidth="1"/>
    <col min="6929" max="6929" width="12.81640625" style="32" customWidth="1"/>
    <col min="6930" max="6930" width="15.7265625" style="32" customWidth="1"/>
    <col min="6931" max="7168" width="9.1796875" style="32"/>
    <col min="7169" max="7169" width="15.453125" style="32" customWidth="1"/>
    <col min="7170" max="7170" width="8" style="32" customWidth="1"/>
    <col min="7171" max="7171" width="12.54296875" style="32" customWidth="1"/>
    <col min="7172" max="7172" width="9.81640625" style="32" customWidth="1"/>
    <col min="7173" max="7173" width="11.26953125" style="32" customWidth="1"/>
    <col min="7174" max="7174" width="14.453125" style="32" customWidth="1"/>
    <col min="7175" max="7175" width="14.26953125" style="32" customWidth="1"/>
    <col min="7176" max="7177" width="13.1796875" style="32" customWidth="1"/>
    <col min="7178" max="7179" width="12.453125" style="32" customWidth="1"/>
    <col min="7180" max="7180" width="11.26953125" style="32" customWidth="1"/>
    <col min="7181" max="7181" width="12.453125" style="32" customWidth="1"/>
    <col min="7182" max="7182" width="11.7265625" style="32" customWidth="1"/>
    <col min="7183" max="7183" width="12" style="32" customWidth="1"/>
    <col min="7184" max="7184" width="12.26953125" style="32" customWidth="1"/>
    <col min="7185" max="7185" width="12.81640625" style="32" customWidth="1"/>
    <col min="7186" max="7186" width="15.7265625" style="32" customWidth="1"/>
    <col min="7187" max="7424" width="9.1796875" style="32"/>
    <col min="7425" max="7425" width="15.453125" style="32" customWidth="1"/>
    <col min="7426" max="7426" width="8" style="32" customWidth="1"/>
    <col min="7427" max="7427" width="12.54296875" style="32" customWidth="1"/>
    <col min="7428" max="7428" width="9.81640625" style="32" customWidth="1"/>
    <col min="7429" max="7429" width="11.26953125" style="32" customWidth="1"/>
    <col min="7430" max="7430" width="14.453125" style="32" customWidth="1"/>
    <col min="7431" max="7431" width="14.26953125" style="32" customWidth="1"/>
    <col min="7432" max="7433" width="13.1796875" style="32" customWidth="1"/>
    <col min="7434" max="7435" width="12.453125" style="32" customWidth="1"/>
    <col min="7436" max="7436" width="11.26953125" style="32" customWidth="1"/>
    <col min="7437" max="7437" width="12.453125" style="32" customWidth="1"/>
    <col min="7438" max="7438" width="11.7265625" style="32" customWidth="1"/>
    <col min="7439" max="7439" width="12" style="32" customWidth="1"/>
    <col min="7440" max="7440" width="12.26953125" style="32" customWidth="1"/>
    <col min="7441" max="7441" width="12.81640625" style="32" customWidth="1"/>
    <col min="7442" max="7442" width="15.7265625" style="32" customWidth="1"/>
    <col min="7443" max="7680" width="9.1796875" style="32"/>
    <col min="7681" max="7681" width="15.453125" style="32" customWidth="1"/>
    <col min="7682" max="7682" width="8" style="32" customWidth="1"/>
    <col min="7683" max="7683" width="12.54296875" style="32" customWidth="1"/>
    <col min="7684" max="7684" width="9.81640625" style="32" customWidth="1"/>
    <col min="7685" max="7685" width="11.26953125" style="32" customWidth="1"/>
    <col min="7686" max="7686" width="14.453125" style="32" customWidth="1"/>
    <col min="7687" max="7687" width="14.26953125" style="32" customWidth="1"/>
    <col min="7688" max="7689" width="13.1796875" style="32" customWidth="1"/>
    <col min="7690" max="7691" width="12.453125" style="32" customWidth="1"/>
    <col min="7692" max="7692" width="11.26953125" style="32" customWidth="1"/>
    <col min="7693" max="7693" width="12.453125" style="32" customWidth="1"/>
    <col min="7694" max="7694" width="11.7265625" style="32" customWidth="1"/>
    <col min="7695" max="7695" width="12" style="32" customWidth="1"/>
    <col min="7696" max="7696" width="12.26953125" style="32" customWidth="1"/>
    <col min="7697" max="7697" width="12.81640625" style="32" customWidth="1"/>
    <col min="7698" max="7698" width="15.7265625" style="32" customWidth="1"/>
    <col min="7699" max="7936" width="9.1796875" style="32"/>
    <col min="7937" max="7937" width="15.453125" style="32" customWidth="1"/>
    <col min="7938" max="7938" width="8" style="32" customWidth="1"/>
    <col min="7939" max="7939" width="12.54296875" style="32" customWidth="1"/>
    <col min="7940" max="7940" width="9.81640625" style="32" customWidth="1"/>
    <col min="7941" max="7941" width="11.26953125" style="32" customWidth="1"/>
    <col min="7942" max="7942" width="14.453125" style="32" customWidth="1"/>
    <col min="7943" max="7943" width="14.26953125" style="32" customWidth="1"/>
    <col min="7944" max="7945" width="13.1796875" style="32" customWidth="1"/>
    <col min="7946" max="7947" width="12.453125" style="32" customWidth="1"/>
    <col min="7948" max="7948" width="11.26953125" style="32" customWidth="1"/>
    <col min="7949" max="7949" width="12.453125" style="32" customWidth="1"/>
    <col min="7950" max="7950" width="11.7265625" style="32" customWidth="1"/>
    <col min="7951" max="7951" width="12" style="32" customWidth="1"/>
    <col min="7952" max="7952" width="12.26953125" style="32" customWidth="1"/>
    <col min="7953" max="7953" width="12.81640625" style="32" customWidth="1"/>
    <col min="7954" max="7954" width="15.7265625" style="32" customWidth="1"/>
    <col min="7955" max="8192" width="9.1796875" style="32"/>
    <col min="8193" max="8193" width="15.453125" style="32" customWidth="1"/>
    <col min="8194" max="8194" width="8" style="32" customWidth="1"/>
    <col min="8195" max="8195" width="12.54296875" style="32" customWidth="1"/>
    <col min="8196" max="8196" width="9.81640625" style="32" customWidth="1"/>
    <col min="8197" max="8197" width="11.26953125" style="32" customWidth="1"/>
    <col min="8198" max="8198" width="14.453125" style="32" customWidth="1"/>
    <col min="8199" max="8199" width="14.26953125" style="32" customWidth="1"/>
    <col min="8200" max="8201" width="13.1796875" style="32" customWidth="1"/>
    <col min="8202" max="8203" width="12.453125" style="32" customWidth="1"/>
    <col min="8204" max="8204" width="11.26953125" style="32" customWidth="1"/>
    <col min="8205" max="8205" width="12.453125" style="32" customWidth="1"/>
    <col min="8206" max="8206" width="11.7265625" style="32" customWidth="1"/>
    <col min="8207" max="8207" width="12" style="32" customWidth="1"/>
    <col min="8208" max="8208" width="12.26953125" style="32" customWidth="1"/>
    <col min="8209" max="8209" width="12.81640625" style="32" customWidth="1"/>
    <col min="8210" max="8210" width="15.7265625" style="32" customWidth="1"/>
    <col min="8211" max="8448" width="9.1796875" style="32"/>
    <col min="8449" max="8449" width="15.453125" style="32" customWidth="1"/>
    <col min="8450" max="8450" width="8" style="32" customWidth="1"/>
    <col min="8451" max="8451" width="12.54296875" style="32" customWidth="1"/>
    <col min="8452" max="8452" width="9.81640625" style="32" customWidth="1"/>
    <col min="8453" max="8453" width="11.26953125" style="32" customWidth="1"/>
    <col min="8454" max="8454" width="14.453125" style="32" customWidth="1"/>
    <col min="8455" max="8455" width="14.26953125" style="32" customWidth="1"/>
    <col min="8456" max="8457" width="13.1796875" style="32" customWidth="1"/>
    <col min="8458" max="8459" width="12.453125" style="32" customWidth="1"/>
    <col min="8460" max="8460" width="11.26953125" style="32" customWidth="1"/>
    <col min="8461" max="8461" width="12.453125" style="32" customWidth="1"/>
    <col min="8462" max="8462" width="11.7265625" style="32" customWidth="1"/>
    <col min="8463" max="8463" width="12" style="32" customWidth="1"/>
    <col min="8464" max="8464" width="12.26953125" style="32" customWidth="1"/>
    <col min="8465" max="8465" width="12.81640625" style="32" customWidth="1"/>
    <col min="8466" max="8466" width="15.7265625" style="32" customWidth="1"/>
    <col min="8467" max="8704" width="9.1796875" style="32"/>
    <col min="8705" max="8705" width="15.453125" style="32" customWidth="1"/>
    <col min="8706" max="8706" width="8" style="32" customWidth="1"/>
    <col min="8707" max="8707" width="12.54296875" style="32" customWidth="1"/>
    <col min="8708" max="8708" width="9.81640625" style="32" customWidth="1"/>
    <col min="8709" max="8709" width="11.26953125" style="32" customWidth="1"/>
    <col min="8710" max="8710" width="14.453125" style="32" customWidth="1"/>
    <col min="8711" max="8711" width="14.26953125" style="32" customWidth="1"/>
    <col min="8712" max="8713" width="13.1796875" style="32" customWidth="1"/>
    <col min="8714" max="8715" width="12.453125" style="32" customWidth="1"/>
    <col min="8716" max="8716" width="11.26953125" style="32" customWidth="1"/>
    <col min="8717" max="8717" width="12.453125" style="32" customWidth="1"/>
    <col min="8718" max="8718" width="11.7265625" style="32" customWidth="1"/>
    <col min="8719" max="8719" width="12" style="32" customWidth="1"/>
    <col min="8720" max="8720" width="12.26953125" style="32" customWidth="1"/>
    <col min="8721" max="8721" width="12.81640625" style="32" customWidth="1"/>
    <col min="8722" max="8722" width="15.7265625" style="32" customWidth="1"/>
    <col min="8723" max="8960" width="9.1796875" style="32"/>
    <col min="8961" max="8961" width="15.453125" style="32" customWidth="1"/>
    <col min="8962" max="8962" width="8" style="32" customWidth="1"/>
    <col min="8963" max="8963" width="12.54296875" style="32" customWidth="1"/>
    <col min="8964" max="8964" width="9.81640625" style="32" customWidth="1"/>
    <col min="8965" max="8965" width="11.26953125" style="32" customWidth="1"/>
    <col min="8966" max="8966" width="14.453125" style="32" customWidth="1"/>
    <col min="8967" max="8967" width="14.26953125" style="32" customWidth="1"/>
    <col min="8968" max="8969" width="13.1796875" style="32" customWidth="1"/>
    <col min="8970" max="8971" width="12.453125" style="32" customWidth="1"/>
    <col min="8972" max="8972" width="11.26953125" style="32" customWidth="1"/>
    <col min="8973" max="8973" width="12.453125" style="32" customWidth="1"/>
    <col min="8974" max="8974" width="11.7265625" style="32" customWidth="1"/>
    <col min="8975" max="8975" width="12" style="32" customWidth="1"/>
    <col min="8976" max="8976" width="12.26953125" style="32" customWidth="1"/>
    <col min="8977" max="8977" width="12.81640625" style="32" customWidth="1"/>
    <col min="8978" max="8978" width="15.7265625" style="32" customWidth="1"/>
    <col min="8979" max="9216" width="9.1796875" style="32"/>
    <col min="9217" max="9217" width="15.453125" style="32" customWidth="1"/>
    <col min="9218" max="9218" width="8" style="32" customWidth="1"/>
    <col min="9219" max="9219" width="12.54296875" style="32" customWidth="1"/>
    <col min="9220" max="9220" width="9.81640625" style="32" customWidth="1"/>
    <col min="9221" max="9221" width="11.26953125" style="32" customWidth="1"/>
    <col min="9222" max="9222" width="14.453125" style="32" customWidth="1"/>
    <col min="9223" max="9223" width="14.26953125" style="32" customWidth="1"/>
    <col min="9224" max="9225" width="13.1796875" style="32" customWidth="1"/>
    <col min="9226" max="9227" width="12.453125" style="32" customWidth="1"/>
    <col min="9228" max="9228" width="11.26953125" style="32" customWidth="1"/>
    <col min="9229" max="9229" width="12.453125" style="32" customWidth="1"/>
    <col min="9230" max="9230" width="11.7265625" style="32" customWidth="1"/>
    <col min="9231" max="9231" width="12" style="32" customWidth="1"/>
    <col min="9232" max="9232" width="12.26953125" style="32" customWidth="1"/>
    <col min="9233" max="9233" width="12.81640625" style="32" customWidth="1"/>
    <col min="9234" max="9234" width="15.7265625" style="32" customWidth="1"/>
    <col min="9235" max="9472" width="9.1796875" style="32"/>
    <col min="9473" max="9473" width="15.453125" style="32" customWidth="1"/>
    <col min="9474" max="9474" width="8" style="32" customWidth="1"/>
    <col min="9475" max="9475" width="12.54296875" style="32" customWidth="1"/>
    <col min="9476" max="9476" width="9.81640625" style="32" customWidth="1"/>
    <col min="9477" max="9477" width="11.26953125" style="32" customWidth="1"/>
    <col min="9478" max="9478" width="14.453125" style="32" customWidth="1"/>
    <col min="9479" max="9479" width="14.26953125" style="32" customWidth="1"/>
    <col min="9480" max="9481" width="13.1796875" style="32" customWidth="1"/>
    <col min="9482" max="9483" width="12.453125" style="32" customWidth="1"/>
    <col min="9484" max="9484" width="11.26953125" style="32" customWidth="1"/>
    <col min="9485" max="9485" width="12.453125" style="32" customWidth="1"/>
    <col min="9486" max="9486" width="11.7265625" style="32" customWidth="1"/>
    <col min="9487" max="9487" width="12" style="32" customWidth="1"/>
    <col min="9488" max="9488" width="12.26953125" style="32" customWidth="1"/>
    <col min="9489" max="9489" width="12.81640625" style="32" customWidth="1"/>
    <col min="9490" max="9490" width="15.7265625" style="32" customWidth="1"/>
    <col min="9491" max="9728" width="9.1796875" style="32"/>
    <col min="9729" max="9729" width="15.453125" style="32" customWidth="1"/>
    <col min="9730" max="9730" width="8" style="32" customWidth="1"/>
    <col min="9731" max="9731" width="12.54296875" style="32" customWidth="1"/>
    <col min="9732" max="9732" width="9.81640625" style="32" customWidth="1"/>
    <col min="9733" max="9733" width="11.26953125" style="32" customWidth="1"/>
    <col min="9734" max="9734" width="14.453125" style="32" customWidth="1"/>
    <col min="9735" max="9735" width="14.26953125" style="32" customWidth="1"/>
    <col min="9736" max="9737" width="13.1796875" style="32" customWidth="1"/>
    <col min="9738" max="9739" width="12.453125" style="32" customWidth="1"/>
    <col min="9740" max="9740" width="11.26953125" style="32" customWidth="1"/>
    <col min="9741" max="9741" width="12.453125" style="32" customWidth="1"/>
    <col min="9742" max="9742" width="11.7265625" style="32" customWidth="1"/>
    <col min="9743" max="9743" width="12" style="32" customWidth="1"/>
    <col min="9744" max="9744" width="12.26953125" style="32" customWidth="1"/>
    <col min="9745" max="9745" width="12.81640625" style="32" customWidth="1"/>
    <col min="9746" max="9746" width="15.7265625" style="32" customWidth="1"/>
    <col min="9747" max="9984" width="9.1796875" style="32"/>
    <col min="9985" max="9985" width="15.453125" style="32" customWidth="1"/>
    <col min="9986" max="9986" width="8" style="32" customWidth="1"/>
    <col min="9987" max="9987" width="12.54296875" style="32" customWidth="1"/>
    <col min="9988" max="9988" width="9.81640625" style="32" customWidth="1"/>
    <col min="9989" max="9989" width="11.26953125" style="32" customWidth="1"/>
    <col min="9990" max="9990" width="14.453125" style="32" customWidth="1"/>
    <col min="9991" max="9991" width="14.26953125" style="32" customWidth="1"/>
    <col min="9992" max="9993" width="13.1796875" style="32" customWidth="1"/>
    <col min="9994" max="9995" width="12.453125" style="32" customWidth="1"/>
    <col min="9996" max="9996" width="11.26953125" style="32" customWidth="1"/>
    <col min="9997" max="9997" width="12.453125" style="32" customWidth="1"/>
    <col min="9998" max="9998" width="11.7265625" style="32" customWidth="1"/>
    <col min="9999" max="9999" width="12" style="32" customWidth="1"/>
    <col min="10000" max="10000" width="12.26953125" style="32" customWidth="1"/>
    <col min="10001" max="10001" width="12.81640625" style="32" customWidth="1"/>
    <col min="10002" max="10002" width="15.7265625" style="32" customWidth="1"/>
    <col min="10003" max="10240" width="9.1796875" style="32"/>
    <col min="10241" max="10241" width="15.453125" style="32" customWidth="1"/>
    <col min="10242" max="10242" width="8" style="32" customWidth="1"/>
    <col min="10243" max="10243" width="12.54296875" style="32" customWidth="1"/>
    <col min="10244" max="10244" width="9.81640625" style="32" customWidth="1"/>
    <col min="10245" max="10245" width="11.26953125" style="32" customWidth="1"/>
    <col min="10246" max="10246" width="14.453125" style="32" customWidth="1"/>
    <col min="10247" max="10247" width="14.26953125" style="32" customWidth="1"/>
    <col min="10248" max="10249" width="13.1796875" style="32" customWidth="1"/>
    <col min="10250" max="10251" width="12.453125" style="32" customWidth="1"/>
    <col min="10252" max="10252" width="11.26953125" style="32" customWidth="1"/>
    <col min="10253" max="10253" width="12.453125" style="32" customWidth="1"/>
    <col min="10254" max="10254" width="11.7265625" style="32" customWidth="1"/>
    <col min="10255" max="10255" width="12" style="32" customWidth="1"/>
    <col min="10256" max="10256" width="12.26953125" style="32" customWidth="1"/>
    <col min="10257" max="10257" width="12.81640625" style="32" customWidth="1"/>
    <col min="10258" max="10258" width="15.7265625" style="32" customWidth="1"/>
    <col min="10259" max="10496" width="9.1796875" style="32"/>
    <col min="10497" max="10497" width="15.453125" style="32" customWidth="1"/>
    <col min="10498" max="10498" width="8" style="32" customWidth="1"/>
    <col min="10499" max="10499" width="12.54296875" style="32" customWidth="1"/>
    <col min="10500" max="10500" width="9.81640625" style="32" customWidth="1"/>
    <col min="10501" max="10501" width="11.26953125" style="32" customWidth="1"/>
    <col min="10502" max="10502" width="14.453125" style="32" customWidth="1"/>
    <col min="10503" max="10503" width="14.26953125" style="32" customWidth="1"/>
    <col min="10504" max="10505" width="13.1796875" style="32" customWidth="1"/>
    <col min="10506" max="10507" width="12.453125" style="32" customWidth="1"/>
    <col min="10508" max="10508" width="11.26953125" style="32" customWidth="1"/>
    <col min="10509" max="10509" width="12.453125" style="32" customWidth="1"/>
    <col min="10510" max="10510" width="11.7265625" style="32" customWidth="1"/>
    <col min="10511" max="10511" width="12" style="32" customWidth="1"/>
    <col min="10512" max="10512" width="12.26953125" style="32" customWidth="1"/>
    <col min="10513" max="10513" width="12.81640625" style="32" customWidth="1"/>
    <col min="10514" max="10514" width="15.7265625" style="32" customWidth="1"/>
    <col min="10515" max="10752" width="9.1796875" style="32"/>
    <col min="10753" max="10753" width="15.453125" style="32" customWidth="1"/>
    <col min="10754" max="10754" width="8" style="32" customWidth="1"/>
    <col min="10755" max="10755" width="12.54296875" style="32" customWidth="1"/>
    <col min="10756" max="10756" width="9.81640625" style="32" customWidth="1"/>
    <col min="10757" max="10757" width="11.26953125" style="32" customWidth="1"/>
    <col min="10758" max="10758" width="14.453125" style="32" customWidth="1"/>
    <col min="10759" max="10759" width="14.26953125" style="32" customWidth="1"/>
    <col min="10760" max="10761" width="13.1796875" style="32" customWidth="1"/>
    <col min="10762" max="10763" width="12.453125" style="32" customWidth="1"/>
    <col min="10764" max="10764" width="11.26953125" style="32" customWidth="1"/>
    <col min="10765" max="10765" width="12.453125" style="32" customWidth="1"/>
    <col min="10766" max="10766" width="11.7265625" style="32" customWidth="1"/>
    <col min="10767" max="10767" width="12" style="32" customWidth="1"/>
    <col min="10768" max="10768" width="12.26953125" style="32" customWidth="1"/>
    <col min="10769" max="10769" width="12.81640625" style="32" customWidth="1"/>
    <col min="10770" max="10770" width="15.7265625" style="32" customWidth="1"/>
    <col min="10771" max="11008" width="9.1796875" style="32"/>
    <col min="11009" max="11009" width="15.453125" style="32" customWidth="1"/>
    <col min="11010" max="11010" width="8" style="32" customWidth="1"/>
    <col min="11011" max="11011" width="12.54296875" style="32" customWidth="1"/>
    <col min="11012" max="11012" width="9.81640625" style="32" customWidth="1"/>
    <col min="11013" max="11013" width="11.26953125" style="32" customWidth="1"/>
    <col min="11014" max="11014" width="14.453125" style="32" customWidth="1"/>
    <col min="11015" max="11015" width="14.26953125" style="32" customWidth="1"/>
    <col min="11016" max="11017" width="13.1796875" style="32" customWidth="1"/>
    <col min="11018" max="11019" width="12.453125" style="32" customWidth="1"/>
    <col min="11020" max="11020" width="11.26953125" style="32" customWidth="1"/>
    <col min="11021" max="11021" width="12.453125" style="32" customWidth="1"/>
    <col min="11022" max="11022" width="11.7265625" style="32" customWidth="1"/>
    <col min="11023" max="11023" width="12" style="32" customWidth="1"/>
    <col min="11024" max="11024" width="12.26953125" style="32" customWidth="1"/>
    <col min="11025" max="11025" width="12.81640625" style="32" customWidth="1"/>
    <col min="11026" max="11026" width="15.7265625" style="32" customWidth="1"/>
    <col min="11027" max="11264" width="9.1796875" style="32"/>
    <col min="11265" max="11265" width="15.453125" style="32" customWidth="1"/>
    <col min="11266" max="11266" width="8" style="32" customWidth="1"/>
    <col min="11267" max="11267" width="12.54296875" style="32" customWidth="1"/>
    <col min="11268" max="11268" width="9.81640625" style="32" customWidth="1"/>
    <col min="11269" max="11269" width="11.26953125" style="32" customWidth="1"/>
    <col min="11270" max="11270" width="14.453125" style="32" customWidth="1"/>
    <col min="11271" max="11271" width="14.26953125" style="32" customWidth="1"/>
    <col min="11272" max="11273" width="13.1796875" style="32" customWidth="1"/>
    <col min="11274" max="11275" width="12.453125" style="32" customWidth="1"/>
    <col min="11276" max="11276" width="11.26953125" style="32" customWidth="1"/>
    <col min="11277" max="11277" width="12.453125" style="32" customWidth="1"/>
    <col min="11278" max="11278" width="11.7265625" style="32" customWidth="1"/>
    <col min="11279" max="11279" width="12" style="32" customWidth="1"/>
    <col min="11280" max="11280" width="12.26953125" style="32" customWidth="1"/>
    <col min="11281" max="11281" width="12.81640625" style="32" customWidth="1"/>
    <col min="11282" max="11282" width="15.7265625" style="32" customWidth="1"/>
    <col min="11283" max="11520" width="9.1796875" style="32"/>
    <col min="11521" max="11521" width="15.453125" style="32" customWidth="1"/>
    <col min="11522" max="11522" width="8" style="32" customWidth="1"/>
    <col min="11523" max="11523" width="12.54296875" style="32" customWidth="1"/>
    <col min="11524" max="11524" width="9.81640625" style="32" customWidth="1"/>
    <col min="11525" max="11525" width="11.26953125" style="32" customWidth="1"/>
    <col min="11526" max="11526" width="14.453125" style="32" customWidth="1"/>
    <col min="11527" max="11527" width="14.26953125" style="32" customWidth="1"/>
    <col min="11528" max="11529" width="13.1796875" style="32" customWidth="1"/>
    <col min="11530" max="11531" width="12.453125" style="32" customWidth="1"/>
    <col min="11532" max="11532" width="11.26953125" style="32" customWidth="1"/>
    <col min="11533" max="11533" width="12.453125" style="32" customWidth="1"/>
    <col min="11534" max="11534" width="11.7265625" style="32" customWidth="1"/>
    <col min="11535" max="11535" width="12" style="32" customWidth="1"/>
    <col min="11536" max="11536" width="12.26953125" style="32" customWidth="1"/>
    <col min="11537" max="11537" width="12.81640625" style="32" customWidth="1"/>
    <col min="11538" max="11538" width="15.7265625" style="32" customWidth="1"/>
    <col min="11539" max="11776" width="9.1796875" style="32"/>
    <col min="11777" max="11777" width="15.453125" style="32" customWidth="1"/>
    <col min="11778" max="11778" width="8" style="32" customWidth="1"/>
    <col min="11779" max="11779" width="12.54296875" style="32" customWidth="1"/>
    <col min="11780" max="11780" width="9.81640625" style="32" customWidth="1"/>
    <col min="11781" max="11781" width="11.26953125" style="32" customWidth="1"/>
    <col min="11782" max="11782" width="14.453125" style="32" customWidth="1"/>
    <col min="11783" max="11783" width="14.26953125" style="32" customWidth="1"/>
    <col min="11784" max="11785" width="13.1796875" style="32" customWidth="1"/>
    <col min="11786" max="11787" width="12.453125" style="32" customWidth="1"/>
    <col min="11788" max="11788" width="11.26953125" style="32" customWidth="1"/>
    <col min="11789" max="11789" width="12.453125" style="32" customWidth="1"/>
    <col min="11790" max="11790" width="11.7265625" style="32" customWidth="1"/>
    <col min="11791" max="11791" width="12" style="32" customWidth="1"/>
    <col min="11792" max="11792" width="12.26953125" style="32" customWidth="1"/>
    <col min="11793" max="11793" width="12.81640625" style="32" customWidth="1"/>
    <col min="11794" max="11794" width="15.7265625" style="32" customWidth="1"/>
    <col min="11795" max="12032" width="9.1796875" style="32"/>
    <col min="12033" max="12033" width="15.453125" style="32" customWidth="1"/>
    <col min="12034" max="12034" width="8" style="32" customWidth="1"/>
    <col min="12035" max="12035" width="12.54296875" style="32" customWidth="1"/>
    <col min="12036" max="12036" width="9.81640625" style="32" customWidth="1"/>
    <col min="12037" max="12037" width="11.26953125" style="32" customWidth="1"/>
    <col min="12038" max="12038" width="14.453125" style="32" customWidth="1"/>
    <col min="12039" max="12039" width="14.26953125" style="32" customWidth="1"/>
    <col min="12040" max="12041" width="13.1796875" style="32" customWidth="1"/>
    <col min="12042" max="12043" width="12.453125" style="32" customWidth="1"/>
    <col min="12044" max="12044" width="11.26953125" style="32" customWidth="1"/>
    <col min="12045" max="12045" width="12.453125" style="32" customWidth="1"/>
    <col min="12046" max="12046" width="11.7265625" style="32" customWidth="1"/>
    <col min="12047" max="12047" width="12" style="32" customWidth="1"/>
    <col min="12048" max="12048" width="12.26953125" style="32" customWidth="1"/>
    <col min="12049" max="12049" width="12.81640625" style="32" customWidth="1"/>
    <col min="12050" max="12050" width="15.7265625" style="32" customWidth="1"/>
    <col min="12051" max="12288" width="9.1796875" style="32"/>
    <col min="12289" max="12289" width="15.453125" style="32" customWidth="1"/>
    <col min="12290" max="12290" width="8" style="32" customWidth="1"/>
    <col min="12291" max="12291" width="12.54296875" style="32" customWidth="1"/>
    <col min="12292" max="12292" width="9.81640625" style="32" customWidth="1"/>
    <col min="12293" max="12293" width="11.26953125" style="32" customWidth="1"/>
    <col min="12294" max="12294" width="14.453125" style="32" customWidth="1"/>
    <col min="12295" max="12295" width="14.26953125" style="32" customWidth="1"/>
    <col min="12296" max="12297" width="13.1796875" style="32" customWidth="1"/>
    <col min="12298" max="12299" width="12.453125" style="32" customWidth="1"/>
    <col min="12300" max="12300" width="11.26953125" style="32" customWidth="1"/>
    <col min="12301" max="12301" width="12.453125" style="32" customWidth="1"/>
    <col min="12302" max="12302" width="11.7265625" style="32" customWidth="1"/>
    <col min="12303" max="12303" width="12" style="32" customWidth="1"/>
    <col min="12304" max="12304" width="12.26953125" style="32" customWidth="1"/>
    <col min="12305" max="12305" width="12.81640625" style="32" customWidth="1"/>
    <col min="12306" max="12306" width="15.7265625" style="32" customWidth="1"/>
    <col min="12307" max="12544" width="9.1796875" style="32"/>
    <col min="12545" max="12545" width="15.453125" style="32" customWidth="1"/>
    <col min="12546" max="12546" width="8" style="32" customWidth="1"/>
    <col min="12547" max="12547" width="12.54296875" style="32" customWidth="1"/>
    <col min="12548" max="12548" width="9.81640625" style="32" customWidth="1"/>
    <col min="12549" max="12549" width="11.26953125" style="32" customWidth="1"/>
    <col min="12550" max="12550" width="14.453125" style="32" customWidth="1"/>
    <col min="12551" max="12551" width="14.26953125" style="32" customWidth="1"/>
    <col min="12552" max="12553" width="13.1796875" style="32" customWidth="1"/>
    <col min="12554" max="12555" width="12.453125" style="32" customWidth="1"/>
    <col min="12556" max="12556" width="11.26953125" style="32" customWidth="1"/>
    <col min="12557" max="12557" width="12.453125" style="32" customWidth="1"/>
    <col min="12558" max="12558" width="11.7265625" style="32" customWidth="1"/>
    <col min="12559" max="12559" width="12" style="32" customWidth="1"/>
    <col min="12560" max="12560" width="12.26953125" style="32" customWidth="1"/>
    <col min="12561" max="12561" width="12.81640625" style="32" customWidth="1"/>
    <col min="12562" max="12562" width="15.7265625" style="32" customWidth="1"/>
    <col min="12563" max="12800" width="9.1796875" style="32"/>
    <col min="12801" max="12801" width="15.453125" style="32" customWidth="1"/>
    <col min="12802" max="12802" width="8" style="32" customWidth="1"/>
    <col min="12803" max="12803" width="12.54296875" style="32" customWidth="1"/>
    <col min="12804" max="12804" width="9.81640625" style="32" customWidth="1"/>
    <col min="12805" max="12805" width="11.26953125" style="32" customWidth="1"/>
    <col min="12806" max="12806" width="14.453125" style="32" customWidth="1"/>
    <col min="12807" max="12807" width="14.26953125" style="32" customWidth="1"/>
    <col min="12808" max="12809" width="13.1796875" style="32" customWidth="1"/>
    <col min="12810" max="12811" width="12.453125" style="32" customWidth="1"/>
    <col min="12812" max="12812" width="11.26953125" style="32" customWidth="1"/>
    <col min="12813" max="12813" width="12.453125" style="32" customWidth="1"/>
    <col min="12814" max="12814" width="11.7265625" style="32" customWidth="1"/>
    <col min="12815" max="12815" width="12" style="32" customWidth="1"/>
    <col min="12816" max="12816" width="12.26953125" style="32" customWidth="1"/>
    <col min="12817" max="12817" width="12.81640625" style="32" customWidth="1"/>
    <col min="12818" max="12818" width="15.7265625" style="32" customWidth="1"/>
    <col min="12819" max="13056" width="9.1796875" style="32"/>
    <col min="13057" max="13057" width="15.453125" style="32" customWidth="1"/>
    <col min="13058" max="13058" width="8" style="32" customWidth="1"/>
    <col min="13059" max="13059" width="12.54296875" style="32" customWidth="1"/>
    <col min="13060" max="13060" width="9.81640625" style="32" customWidth="1"/>
    <col min="13061" max="13061" width="11.26953125" style="32" customWidth="1"/>
    <col min="13062" max="13062" width="14.453125" style="32" customWidth="1"/>
    <col min="13063" max="13063" width="14.26953125" style="32" customWidth="1"/>
    <col min="13064" max="13065" width="13.1796875" style="32" customWidth="1"/>
    <col min="13066" max="13067" width="12.453125" style="32" customWidth="1"/>
    <col min="13068" max="13068" width="11.26953125" style="32" customWidth="1"/>
    <col min="13069" max="13069" width="12.453125" style="32" customWidth="1"/>
    <col min="13070" max="13070" width="11.7265625" style="32" customWidth="1"/>
    <col min="13071" max="13071" width="12" style="32" customWidth="1"/>
    <col min="13072" max="13072" width="12.26953125" style="32" customWidth="1"/>
    <col min="13073" max="13073" width="12.81640625" style="32" customWidth="1"/>
    <col min="13074" max="13074" width="15.7265625" style="32" customWidth="1"/>
    <col min="13075" max="13312" width="9.1796875" style="32"/>
    <col min="13313" max="13313" width="15.453125" style="32" customWidth="1"/>
    <col min="13314" max="13314" width="8" style="32" customWidth="1"/>
    <col min="13315" max="13315" width="12.54296875" style="32" customWidth="1"/>
    <col min="13316" max="13316" width="9.81640625" style="32" customWidth="1"/>
    <col min="13317" max="13317" width="11.26953125" style="32" customWidth="1"/>
    <col min="13318" max="13318" width="14.453125" style="32" customWidth="1"/>
    <col min="13319" max="13319" width="14.26953125" style="32" customWidth="1"/>
    <col min="13320" max="13321" width="13.1796875" style="32" customWidth="1"/>
    <col min="13322" max="13323" width="12.453125" style="32" customWidth="1"/>
    <col min="13324" max="13324" width="11.26953125" style="32" customWidth="1"/>
    <col min="13325" max="13325" width="12.453125" style="32" customWidth="1"/>
    <col min="13326" max="13326" width="11.7265625" style="32" customWidth="1"/>
    <col min="13327" max="13327" width="12" style="32" customWidth="1"/>
    <col min="13328" max="13328" width="12.26953125" style="32" customWidth="1"/>
    <col min="13329" max="13329" width="12.81640625" style="32" customWidth="1"/>
    <col min="13330" max="13330" width="15.7265625" style="32" customWidth="1"/>
    <col min="13331" max="13568" width="9.1796875" style="32"/>
    <col min="13569" max="13569" width="15.453125" style="32" customWidth="1"/>
    <col min="13570" max="13570" width="8" style="32" customWidth="1"/>
    <col min="13571" max="13571" width="12.54296875" style="32" customWidth="1"/>
    <col min="13572" max="13572" width="9.81640625" style="32" customWidth="1"/>
    <col min="13573" max="13573" width="11.26953125" style="32" customWidth="1"/>
    <col min="13574" max="13574" width="14.453125" style="32" customWidth="1"/>
    <col min="13575" max="13575" width="14.26953125" style="32" customWidth="1"/>
    <col min="13576" max="13577" width="13.1796875" style="32" customWidth="1"/>
    <col min="13578" max="13579" width="12.453125" style="32" customWidth="1"/>
    <col min="13580" max="13580" width="11.26953125" style="32" customWidth="1"/>
    <col min="13581" max="13581" width="12.453125" style="32" customWidth="1"/>
    <col min="13582" max="13582" width="11.7265625" style="32" customWidth="1"/>
    <col min="13583" max="13583" width="12" style="32" customWidth="1"/>
    <col min="13584" max="13584" width="12.26953125" style="32" customWidth="1"/>
    <col min="13585" max="13585" width="12.81640625" style="32" customWidth="1"/>
    <col min="13586" max="13586" width="15.7265625" style="32" customWidth="1"/>
    <col min="13587" max="13824" width="9.1796875" style="32"/>
    <col min="13825" max="13825" width="15.453125" style="32" customWidth="1"/>
    <col min="13826" max="13826" width="8" style="32" customWidth="1"/>
    <col min="13827" max="13827" width="12.54296875" style="32" customWidth="1"/>
    <col min="13828" max="13828" width="9.81640625" style="32" customWidth="1"/>
    <col min="13829" max="13829" width="11.26953125" style="32" customWidth="1"/>
    <col min="13830" max="13830" width="14.453125" style="32" customWidth="1"/>
    <col min="13831" max="13831" width="14.26953125" style="32" customWidth="1"/>
    <col min="13832" max="13833" width="13.1796875" style="32" customWidth="1"/>
    <col min="13834" max="13835" width="12.453125" style="32" customWidth="1"/>
    <col min="13836" max="13836" width="11.26953125" style="32" customWidth="1"/>
    <col min="13837" max="13837" width="12.453125" style="32" customWidth="1"/>
    <col min="13838" max="13838" width="11.7265625" style="32" customWidth="1"/>
    <col min="13839" max="13839" width="12" style="32" customWidth="1"/>
    <col min="13840" max="13840" width="12.26953125" style="32" customWidth="1"/>
    <col min="13841" max="13841" width="12.81640625" style="32" customWidth="1"/>
    <col min="13842" max="13842" width="15.7265625" style="32" customWidth="1"/>
    <col min="13843" max="14080" width="9.1796875" style="32"/>
    <col min="14081" max="14081" width="15.453125" style="32" customWidth="1"/>
    <col min="14082" max="14082" width="8" style="32" customWidth="1"/>
    <col min="14083" max="14083" width="12.54296875" style="32" customWidth="1"/>
    <col min="14084" max="14084" width="9.81640625" style="32" customWidth="1"/>
    <col min="14085" max="14085" width="11.26953125" style="32" customWidth="1"/>
    <col min="14086" max="14086" width="14.453125" style="32" customWidth="1"/>
    <col min="14087" max="14087" width="14.26953125" style="32" customWidth="1"/>
    <col min="14088" max="14089" width="13.1796875" style="32" customWidth="1"/>
    <col min="14090" max="14091" width="12.453125" style="32" customWidth="1"/>
    <col min="14092" max="14092" width="11.26953125" style="32" customWidth="1"/>
    <col min="14093" max="14093" width="12.453125" style="32" customWidth="1"/>
    <col min="14094" max="14094" width="11.7265625" style="32" customWidth="1"/>
    <col min="14095" max="14095" width="12" style="32" customWidth="1"/>
    <col min="14096" max="14096" width="12.26953125" style="32" customWidth="1"/>
    <col min="14097" max="14097" width="12.81640625" style="32" customWidth="1"/>
    <col min="14098" max="14098" width="15.7265625" style="32" customWidth="1"/>
    <col min="14099" max="14336" width="9.1796875" style="32"/>
    <col min="14337" max="14337" width="15.453125" style="32" customWidth="1"/>
    <col min="14338" max="14338" width="8" style="32" customWidth="1"/>
    <col min="14339" max="14339" width="12.54296875" style="32" customWidth="1"/>
    <col min="14340" max="14340" width="9.81640625" style="32" customWidth="1"/>
    <col min="14341" max="14341" width="11.26953125" style="32" customWidth="1"/>
    <col min="14342" max="14342" width="14.453125" style="32" customWidth="1"/>
    <col min="14343" max="14343" width="14.26953125" style="32" customWidth="1"/>
    <col min="14344" max="14345" width="13.1796875" style="32" customWidth="1"/>
    <col min="14346" max="14347" width="12.453125" style="32" customWidth="1"/>
    <col min="14348" max="14348" width="11.26953125" style="32" customWidth="1"/>
    <col min="14349" max="14349" width="12.453125" style="32" customWidth="1"/>
    <col min="14350" max="14350" width="11.7265625" style="32" customWidth="1"/>
    <col min="14351" max="14351" width="12" style="32" customWidth="1"/>
    <col min="14352" max="14352" width="12.26953125" style="32" customWidth="1"/>
    <col min="14353" max="14353" width="12.81640625" style="32" customWidth="1"/>
    <col min="14354" max="14354" width="15.7265625" style="32" customWidth="1"/>
    <col min="14355" max="14592" width="9.1796875" style="32"/>
    <col min="14593" max="14593" width="15.453125" style="32" customWidth="1"/>
    <col min="14594" max="14594" width="8" style="32" customWidth="1"/>
    <col min="14595" max="14595" width="12.54296875" style="32" customWidth="1"/>
    <col min="14596" max="14596" width="9.81640625" style="32" customWidth="1"/>
    <col min="14597" max="14597" width="11.26953125" style="32" customWidth="1"/>
    <col min="14598" max="14598" width="14.453125" style="32" customWidth="1"/>
    <col min="14599" max="14599" width="14.26953125" style="32" customWidth="1"/>
    <col min="14600" max="14601" width="13.1796875" style="32" customWidth="1"/>
    <col min="14602" max="14603" width="12.453125" style="32" customWidth="1"/>
    <col min="14604" max="14604" width="11.26953125" style="32" customWidth="1"/>
    <col min="14605" max="14605" width="12.453125" style="32" customWidth="1"/>
    <col min="14606" max="14606" width="11.7265625" style="32" customWidth="1"/>
    <col min="14607" max="14607" width="12" style="32" customWidth="1"/>
    <col min="14608" max="14608" width="12.26953125" style="32" customWidth="1"/>
    <col min="14609" max="14609" width="12.81640625" style="32" customWidth="1"/>
    <col min="14610" max="14610" width="15.7265625" style="32" customWidth="1"/>
    <col min="14611" max="14848" width="9.1796875" style="32"/>
    <col min="14849" max="14849" width="15.453125" style="32" customWidth="1"/>
    <col min="14850" max="14850" width="8" style="32" customWidth="1"/>
    <col min="14851" max="14851" width="12.54296875" style="32" customWidth="1"/>
    <col min="14852" max="14852" width="9.81640625" style="32" customWidth="1"/>
    <col min="14853" max="14853" width="11.26953125" style="32" customWidth="1"/>
    <col min="14854" max="14854" width="14.453125" style="32" customWidth="1"/>
    <col min="14855" max="14855" width="14.26953125" style="32" customWidth="1"/>
    <col min="14856" max="14857" width="13.1796875" style="32" customWidth="1"/>
    <col min="14858" max="14859" width="12.453125" style="32" customWidth="1"/>
    <col min="14860" max="14860" width="11.26953125" style="32" customWidth="1"/>
    <col min="14861" max="14861" width="12.453125" style="32" customWidth="1"/>
    <col min="14862" max="14862" width="11.7265625" style="32" customWidth="1"/>
    <col min="14863" max="14863" width="12" style="32" customWidth="1"/>
    <col min="14864" max="14864" width="12.26953125" style="32" customWidth="1"/>
    <col min="14865" max="14865" width="12.81640625" style="32" customWidth="1"/>
    <col min="14866" max="14866" width="15.7265625" style="32" customWidth="1"/>
    <col min="14867" max="15104" width="9.1796875" style="32"/>
    <col min="15105" max="15105" width="15.453125" style="32" customWidth="1"/>
    <col min="15106" max="15106" width="8" style="32" customWidth="1"/>
    <col min="15107" max="15107" width="12.54296875" style="32" customWidth="1"/>
    <col min="15108" max="15108" width="9.81640625" style="32" customWidth="1"/>
    <col min="15109" max="15109" width="11.26953125" style="32" customWidth="1"/>
    <col min="15110" max="15110" width="14.453125" style="32" customWidth="1"/>
    <col min="15111" max="15111" width="14.26953125" style="32" customWidth="1"/>
    <col min="15112" max="15113" width="13.1796875" style="32" customWidth="1"/>
    <col min="15114" max="15115" width="12.453125" style="32" customWidth="1"/>
    <col min="15116" max="15116" width="11.26953125" style="32" customWidth="1"/>
    <col min="15117" max="15117" width="12.453125" style="32" customWidth="1"/>
    <col min="15118" max="15118" width="11.7265625" style="32" customWidth="1"/>
    <col min="15119" max="15119" width="12" style="32" customWidth="1"/>
    <col min="15120" max="15120" width="12.26953125" style="32" customWidth="1"/>
    <col min="15121" max="15121" width="12.81640625" style="32" customWidth="1"/>
    <col min="15122" max="15122" width="15.7265625" style="32" customWidth="1"/>
    <col min="15123" max="15360" width="9.1796875" style="32"/>
    <col min="15361" max="15361" width="15.453125" style="32" customWidth="1"/>
    <col min="15362" max="15362" width="8" style="32" customWidth="1"/>
    <col min="15363" max="15363" width="12.54296875" style="32" customWidth="1"/>
    <col min="15364" max="15364" width="9.81640625" style="32" customWidth="1"/>
    <col min="15365" max="15365" width="11.26953125" style="32" customWidth="1"/>
    <col min="15366" max="15366" width="14.453125" style="32" customWidth="1"/>
    <col min="15367" max="15367" width="14.26953125" style="32" customWidth="1"/>
    <col min="15368" max="15369" width="13.1796875" style="32" customWidth="1"/>
    <col min="15370" max="15371" width="12.453125" style="32" customWidth="1"/>
    <col min="15372" max="15372" width="11.26953125" style="32" customWidth="1"/>
    <col min="15373" max="15373" width="12.453125" style="32" customWidth="1"/>
    <col min="15374" max="15374" width="11.7265625" style="32" customWidth="1"/>
    <col min="15375" max="15375" width="12" style="32" customWidth="1"/>
    <col min="15376" max="15376" width="12.26953125" style="32" customWidth="1"/>
    <col min="15377" max="15377" width="12.81640625" style="32" customWidth="1"/>
    <col min="15378" max="15378" width="15.7265625" style="32" customWidth="1"/>
    <col min="15379" max="15616" width="9.1796875" style="32"/>
    <col min="15617" max="15617" width="15.453125" style="32" customWidth="1"/>
    <col min="15618" max="15618" width="8" style="32" customWidth="1"/>
    <col min="15619" max="15619" width="12.54296875" style="32" customWidth="1"/>
    <col min="15620" max="15620" width="9.81640625" style="32" customWidth="1"/>
    <col min="15621" max="15621" width="11.26953125" style="32" customWidth="1"/>
    <col min="15622" max="15622" width="14.453125" style="32" customWidth="1"/>
    <col min="15623" max="15623" width="14.26953125" style="32" customWidth="1"/>
    <col min="15624" max="15625" width="13.1796875" style="32" customWidth="1"/>
    <col min="15626" max="15627" width="12.453125" style="32" customWidth="1"/>
    <col min="15628" max="15628" width="11.26953125" style="32" customWidth="1"/>
    <col min="15629" max="15629" width="12.453125" style="32" customWidth="1"/>
    <col min="15630" max="15630" width="11.7265625" style="32" customWidth="1"/>
    <col min="15631" max="15631" width="12" style="32" customWidth="1"/>
    <col min="15632" max="15632" width="12.26953125" style="32" customWidth="1"/>
    <col min="15633" max="15633" width="12.81640625" style="32" customWidth="1"/>
    <col min="15634" max="15634" width="15.7265625" style="32" customWidth="1"/>
    <col min="15635" max="15872" width="9.1796875" style="32"/>
    <col min="15873" max="15873" width="15.453125" style="32" customWidth="1"/>
    <col min="15874" max="15874" width="8" style="32" customWidth="1"/>
    <col min="15875" max="15875" width="12.54296875" style="32" customWidth="1"/>
    <col min="15876" max="15876" width="9.81640625" style="32" customWidth="1"/>
    <col min="15877" max="15877" width="11.26953125" style="32" customWidth="1"/>
    <col min="15878" max="15878" width="14.453125" style="32" customWidth="1"/>
    <col min="15879" max="15879" width="14.26953125" style="32" customWidth="1"/>
    <col min="15880" max="15881" width="13.1796875" style="32" customWidth="1"/>
    <col min="15882" max="15883" width="12.453125" style="32" customWidth="1"/>
    <col min="15884" max="15884" width="11.26953125" style="32" customWidth="1"/>
    <col min="15885" max="15885" width="12.453125" style="32" customWidth="1"/>
    <col min="15886" max="15886" width="11.7265625" style="32" customWidth="1"/>
    <col min="15887" max="15887" width="12" style="32" customWidth="1"/>
    <col min="15888" max="15888" width="12.26953125" style="32" customWidth="1"/>
    <col min="15889" max="15889" width="12.81640625" style="32" customWidth="1"/>
    <col min="15890" max="15890" width="15.7265625" style="32" customWidth="1"/>
    <col min="15891" max="16128" width="9.1796875" style="32"/>
    <col min="16129" max="16129" width="15.453125" style="32" customWidth="1"/>
    <col min="16130" max="16130" width="8" style="32" customWidth="1"/>
    <col min="16131" max="16131" width="12.54296875" style="32" customWidth="1"/>
    <col min="16132" max="16132" width="9.81640625" style="32" customWidth="1"/>
    <col min="16133" max="16133" width="11.26953125" style="32" customWidth="1"/>
    <col min="16134" max="16134" width="14.453125" style="32" customWidth="1"/>
    <col min="16135" max="16135" width="14.26953125" style="32" customWidth="1"/>
    <col min="16136" max="16137" width="13.1796875" style="32" customWidth="1"/>
    <col min="16138" max="16139" width="12.453125" style="32" customWidth="1"/>
    <col min="16140" max="16140" width="11.26953125" style="32" customWidth="1"/>
    <col min="16141" max="16141" width="12.453125" style="32" customWidth="1"/>
    <col min="16142" max="16142" width="11.7265625" style="32" customWidth="1"/>
    <col min="16143" max="16143" width="12" style="32" customWidth="1"/>
    <col min="16144" max="16144" width="12.26953125" style="32" customWidth="1"/>
    <col min="16145" max="16145" width="12.81640625" style="32" customWidth="1"/>
    <col min="16146" max="16146" width="15.7265625" style="32" customWidth="1"/>
    <col min="16147" max="16384" width="9.1796875" style="32"/>
  </cols>
  <sheetData>
    <row r="1" spans="1:18" ht="18.75" customHeight="1" x14ac:dyDescent="0.4">
      <c r="A1" s="173" t="s">
        <v>56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</row>
    <row r="2" spans="1:18" ht="14.25" customHeight="1" x14ac:dyDescent="0.25">
      <c r="A2" s="33"/>
    </row>
    <row r="3" spans="1:18" ht="20.149999999999999" customHeight="1" thickBot="1" x14ac:dyDescent="0.35">
      <c r="A3" s="174" t="s">
        <v>57</v>
      </c>
      <c r="B3" s="174"/>
      <c r="D3" s="34" t="s">
        <v>58</v>
      </c>
      <c r="G3" s="35"/>
      <c r="H3" s="34" t="s">
        <v>59</v>
      </c>
      <c r="J3" s="34"/>
    </row>
    <row r="4" spans="1:18" ht="20.149999999999999" customHeight="1" thickBot="1" x14ac:dyDescent="0.35">
      <c r="A4" s="174" t="s">
        <v>60</v>
      </c>
      <c r="B4" s="174"/>
      <c r="D4" s="34" t="s">
        <v>61</v>
      </c>
      <c r="O4" s="175" t="s">
        <v>62</v>
      </c>
      <c r="P4" s="176"/>
      <c r="Q4" s="177"/>
    </row>
    <row r="5" spans="1:18" ht="20.149999999999999" customHeight="1" x14ac:dyDescent="0.3">
      <c r="A5" s="174" t="s">
        <v>63</v>
      </c>
      <c r="B5" s="174"/>
      <c r="D5" s="34" t="s">
        <v>61</v>
      </c>
    </row>
    <row r="6" spans="1:18" ht="8.25" customHeight="1" x14ac:dyDescent="0.25"/>
    <row r="7" spans="1:18" s="36" customFormat="1" ht="13" customHeight="1" x14ac:dyDescent="0.2">
      <c r="A7" s="162" t="s">
        <v>64</v>
      </c>
      <c r="B7" s="162"/>
      <c r="C7" s="162"/>
      <c r="D7" s="162" t="s">
        <v>65</v>
      </c>
      <c r="E7" s="162"/>
      <c r="F7" s="162" t="s">
        <v>66</v>
      </c>
      <c r="G7" s="162"/>
      <c r="H7" s="162"/>
      <c r="I7" s="162"/>
      <c r="J7" s="162"/>
      <c r="K7" s="162"/>
      <c r="L7" s="162"/>
      <c r="M7" s="167" t="s">
        <v>67</v>
      </c>
      <c r="N7" s="167"/>
      <c r="O7" s="167"/>
      <c r="P7" s="167"/>
      <c r="Q7" s="167"/>
    </row>
    <row r="8" spans="1:18" s="36" customFormat="1" ht="13" customHeight="1" x14ac:dyDescent="0.2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7" t="s">
        <v>68</v>
      </c>
      <c r="N8" s="167"/>
      <c r="O8" s="167"/>
      <c r="P8" s="167"/>
      <c r="Q8" s="167"/>
    </row>
    <row r="9" spans="1:18" s="36" customFormat="1" ht="13" customHeight="1" x14ac:dyDescent="0.2">
      <c r="A9" s="162"/>
      <c r="B9" s="162"/>
      <c r="C9" s="162"/>
      <c r="D9" s="162" t="s">
        <v>69</v>
      </c>
      <c r="E9" s="162" t="s">
        <v>70</v>
      </c>
      <c r="F9" s="162" t="s">
        <v>71</v>
      </c>
      <c r="G9" s="162"/>
      <c r="H9" s="162"/>
      <c r="I9" s="162" t="s">
        <v>72</v>
      </c>
      <c r="J9" s="162"/>
      <c r="K9" s="162"/>
      <c r="L9" s="162"/>
      <c r="M9" s="37" t="s">
        <v>73</v>
      </c>
      <c r="N9" s="37" t="s">
        <v>74</v>
      </c>
      <c r="O9" s="37" t="s">
        <v>75</v>
      </c>
      <c r="P9" s="37" t="s">
        <v>76</v>
      </c>
      <c r="Q9" s="37" t="s">
        <v>77</v>
      </c>
    </row>
    <row r="10" spans="1:18" s="36" customFormat="1" ht="13" customHeight="1" x14ac:dyDescent="0.2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7" t="s">
        <v>78</v>
      </c>
      <c r="N10" s="167"/>
      <c r="O10" s="167"/>
      <c r="P10" s="167"/>
      <c r="Q10" s="167"/>
    </row>
    <row r="11" spans="1:18" s="36" customFormat="1" ht="13" customHeight="1" x14ac:dyDescent="0.2">
      <c r="A11" s="162"/>
      <c r="B11" s="162"/>
      <c r="C11" s="162"/>
      <c r="D11" s="162"/>
      <c r="E11" s="162"/>
      <c r="F11" s="162" t="s">
        <v>79</v>
      </c>
      <c r="G11" s="162" t="s">
        <v>80</v>
      </c>
      <c r="H11" s="162" t="s">
        <v>81</v>
      </c>
      <c r="I11" s="162" t="s">
        <v>82</v>
      </c>
      <c r="J11" s="162" t="s">
        <v>83</v>
      </c>
      <c r="K11" s="162" t="s">
        <v>84</v>
      </c>
      <c r="L11" s="162" t="s">
        <v>85</v>
      </c>
      <c r="M11" s="37" t="s">
        <v>86</v>
      </c>
      <c r="N11" s="38" t="s">
        <v>87</v>
      </c>
      <c r="O11" s="39" t="s">
        <v>88</v>
      </c>
      <c r="P11" s="39" t="s">
        <v>89</v>
      </c>
      <c r="Q11" s="37" t="s">
        <v>90</v>
      </c>
    </row>
    <row r="12" spans="1:18" s="36" customFormat="1" ht="13" customHeight="1" x14ac:dyDescent="0.2">
      <c r="A12" s="162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7" t="s">
        <v>91</v>
      </c>
      <c r="N12" s="167"/>
      <c r="O12" s="167"/>
      <c r="P12" s="167"/>
      <c r="Q12" s="167"/>
    </row>
    <row r="13" spans="1:18" s="36" customFormat="1" ht="13" customHeight="1" x14ac:dyDescent="0.2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37" t="s">
        <v>92</v>
      </c>
      <c r="N13" s="38" t="s">
        <v>93</v>
      </c>
      <c r="O13" s="39" t="s">
        <v>94</v>
      </c>
      <c r="P13" s="39" t="s">
        <v>95</v>
      </c>
      <c r="Q13" s="37" t="s">
        <v>96</v>
      </c>
    </row>
    <row r="14" spans="1:18" s="36" customFormat="1" ht="13" customHeight="1" x14ac:dyDescent="0.2">
      <c r="A14" s="162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7" t="s">
        <v>97</v>
      </c>
      <c r="N14" s="167"/>
      <c r="O14" s="167"/>
      <c r="P14" s="167"/>
      <c r="Q14" s="167"/>
    </row>
    <row r="15" spans="1:18" s="36" customFormat="1" ht="13" customHeight="1" x14ac:dyDescent="0.2">
      <c r="A15" s="162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37" t="s">
        <v>73</v>
      </c>
      <c r="N15" s="37" t="s">
        <v>74</v>
      </c>
      <c r="O15" s="37" t="s">
        <v>75</v>
      </c>
      <c r="P15" s="37" t="s">
        <v>76</v>
      </c>
      <c r="Q15" s="37" t="s">
        <v>77</v>
      </c>
    </row>
    <row r="16" spans="1:18" s="36" customFormat="1" ht="13" customHeight="1" x14ac:dyDescent="0.2">
      <c r="A16" s="162"/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7" t="s">
        <v>98</v>
      </c>
      <c r="N16" s="167"/>
      <c r="O16" s="167"/>
      <c r="P16" s="167"/>
      <c r="Q16" s="167"/>
    </row>
    <row r="17" spans="1:18" s="36" customFormat="1" ht="13" customHeight="1" x14ac:dyDescent="0.2">
      <c r="A17" s="162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37" t="s">
        <v>73</v>
      </c>
      <c r="N17" s="37" t="s">
        <v>74</v>
      </c>
      <c r="O17" s="37" t="s">
        <v>75</v>
      </c>
      <c r="P17" s="37" t="s">
        <v>76</v>
      </c>
      <c r="Q17" s="37" t="s">
        <v>77</v>
      </c>
    </row>
    <row r="18" spans="1:18" s="36" customFormat="1" ht="13" customHeight="1" x14ac:dyDescent="0.25">
      <c r="A18" s="162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70" t="s">
        <v>99</v>
      </c>
      <c r="N18" s="170"/>
      <c r="O18" s="170"/>
      <c r="P18" s="170"/>
      <c r="Q18" s="170"/>
    </row>
    <row r="19" spans="1:18" s="36" customFormat="1" ht="13" customHeight="1" x14ac:dyDescent="0.25">
      <c r="A19" s="162"/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40" t="s">
        <v>100</v>
      </c>
      <c r="N19" s="41" t="s">
        <v>95</v>
      </c>
      <c r="O19" s="42" t="s">
        <v>87</v>
      </c>
      <c r="P19" s="42" t="s">
        <v>101</v>
      </c>
      <c r="Q19" s="40" t="s">
        <v>102</v>
      </c>
    </row>
    <row r="20" spans="1:18" s="36" customFormat="1" ht="13" customHeight="1" x14ac:dyDescent="0.2">
      <c r="A20" s="168" t="s">
        <v>103</v>
      </c>
      <c r="B20" s="169"/>
      <c r="C20" s="169"/>
      <c r="D20" s="43" t="s">
        <v>104</v>
      </c>
      <c r="E20" s="43" t="s">
        <v>105</v>
      </c>
      <c r="F20" s="43" t="s">
        <v>106</v>
      </c>
      <c r="G20" s="43" t="s">
        <v>107</v>
      </c>
      <c r="H20" s="43" t="s">
        <v>108</v>
      </c>
      <c r="I20" s="43" t="s">
        <v>109</v>
      </c>
      <c r="J20" s="43" t="s">
        <v>110</v>
      </c>
      <c r="K20" s="43" t="s">
        <v>111</v>
      </c>
      <c r="L20" s="43" t="s">
        <v>112</v>
      </c>
      <c r="M20" s="43" t="s">
        <v>113</v>
      </c>
      <c r="N20" s="43" t="s">
        <v>114</v>
      </c>
      <c r="O20" s="43" t="s">
        <v>115</v>
      </c>
      <c r="P20" s="43" t="s">
        <v>116</v>
      </c>
      <c r="Q20" s="43" t="s">
        <v>117</v>
      </c>
    </row>
    <row r="21" spans="1:18" s="36" customFormat="1" ht="13" customHeight="1" x14ac:dyDescent="0.25">
      <c r="A21" s="170" t="s">
        <v>118</v>
      </c>
      <c r="B21" s="170"/>
      <c r="C21" s="170"/>
      <c r="D21" s="44">
        <f>SUM(D22:D28)</f>
        <v>11650</v>
      </c>
      <c r="E21" s="44">
        <f>SUM(E22:E27)</f>
        <v>0</v>
      </c>
      <c r="F21" s="44">
        <f>SUM(F22:F28)</f>
        <v>5726</v>
      </c>
      <c r="G21" s="44">
        <f t="shared" ref="G21:Q21" si="0">SUM(G22:G28)</f>
        <v>575</v>
      </c>
      <c r="H21" s="44"/>
      <c r="I21" s="44"/>
      <c r="J21" s="44"/>
      <c r="K21" s="44"/>
      <c r="L21" s="44"/>
      <c r="M21" s="44">
        <f>SUM(M22:M28)</f>
        <v>8218</v>
      </c>
      <c r="N21" s="44">
        <f t="shared" si="0"/>
        <v>1685</v>
      </c>
      <c r="O21" s="44">
        <f t="shared" si="0"/>
        <v>1238</v>
      </c>
      <c r="P21" s="44">
        <f t="shared" si="0"/>
        <v>344</v>
      </c>
      <c r="Q21" s="44">
        <f t="shared" si="0"/>
        <v>165</v>
      </c>
    </row>
    <row r="22" spans="1:18" s="36" customFormat="1" ht="13" customHeight="1" x14ac:dyDescent="0.25">
      <c r="A22" s="171" t="s">
        <v>119</v>
      </c>
      <c r="B22" s="171"/>
      <c r="C22" s="171"/>
      <c r="D22" s="45">
        <v>5156</v>
      </c>
      <c r="E22" s="45"/>
      <c r="F22" s="45">
        <v>5156</v>
      </c>
      <c r="G22" s="45"/>
      <c r="H22" s="45"/>
      <c r="I22" s="45"/>
      <c r="J22" s="45"/>
      <c r="K22" s="45"/>
      <c r="L22" s="45"/>
      <c r="M22" s="45">
        <v>5156</v>
      </c>
      <c r="N22" s="45"/>
      <c r="O22" s="45"/>
      <c r="P22" s="45"/>
      <c r="Q22" s="45"/>
    </row>
    <row r="23" spans="1:18" s="36" customFormat="1" ht="13" customHeight="1" x14ac:dyDescent="0.25">
      <c r="A23" s="171" t="s">
        <v>120</v>
      </c>
      <c r="B23" s="171"/>
      <c r="C23" s="171"/>
      <c r="D23" s="45">
        <v>6256</v>
      </c>
      <c r="E23" s="45"/>
      <c r="F23" s="45">
        <v>570</v>
      </c>
      <c r="G23" s="45">
        <v>575</v>
      </c>
      <c r="H23" s="45">
        <v>3</v>
      </c>
      <c r="I23" s="45"/>
      <c r="J23" s="45"/>
      <c r="K23" s="45"/>
      <c r="L23" s="45"/>
      <c r="M23" s="45">
        <v>2824</v>
      </c>
      <c r="N23" s="45">
        <v>1685</v>
      </c>
      <c r="O23" s="45">
        <v>1238</v>
      </c>
      <c r="P23" s="45">
        <v>344</v>
      </c>
      <c r="Q23" s="45">
        <v>165</v>
      </c>
      <c r="R23" s="46"/>
    </row>
    <row r="24" spans="1:18" s="36" customFormat="1" ht="13" customHeight="1" x14ac:dyDescent="0.25">
      <c r="A24" s="171" t="s">
        <v>121</v>
      </c>
      <c r="B24" s="171"/>
      <c r="C24" s="171"/>
      <c r="D24" s="45">
        <v>174</v>
      </c>
      <c r="E24" s="45"/>
      <c r="F24" s="45"/>
      <c r="G24" s="45"/>
      <c r="H24" s="45"/>
      <c r="I24" s="45"/>
      <c r="J24" s="45"/>
      <c r="K24" s="45"/>
      <c r="L24" s="45"/>
      <c r="M24" s="45">
        <v>174</v>
      </c>
      <c r="N24" s="45"/>
      <c r="O24" s="45"/>
      <c r="P24" s="45"/>
      <c r="Q24" s="45"/>
    </row>
    <row r="25" spans="1:18" s="36" customFormat="1" ht="13" customHeight="1" x14ac:dyDescent="0.25">
      <c r="A25" s="171" t="s">
        <v>122</v>
      </c>
      <c r="B25" s="171"/>
      <c r="C25" s="171"/>
      <c r="D25" s="45">
        <v>64</v>
      </c>
      <c r="E25" s="45"/>
      <c r="F25" s="45"/>
      <c r="G25" s="45"/>
      <c r="H25" s="45"/>
      <c r="I25" s="45"/>
      <c r="J25" s="45"/>
      <c r="K25" s="45"/>
      <c r="L25" s="45"/>
      <c r="M25" s="45">
        <v>64</v>
      </c>
      <c r="N25" s="45"/>
      <c r="O25" s="45"/>
      <c r="P25" s="45"/>
      <c r="Q25" s="45"/>
    </row>
    <row r="26" spans="1:18" s="36" customFormat="1" ht="13" customHeight="1" x14ac:dyDescent="0.25">
      <c r="A26" s="171" t="s">
        <v>123</v>
      </c>
      <c r="B26" s="171"/>
      <c r="C26" s="171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7"/>
    </row>
    <row r="27" spans="1:18" s="36" customFormat="1" ht="13" customHeight="1" x14ac:dyDescent="0.25">
      <c r="A27" s="171" t="s">
        <v>124</v>
      </c>
      <c r="B27" s="171"/>
      <c r="C27" s="171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1:18" s="36" customFormat="1" ht="13" customHeight="1" x14ac:dyDescent="0.25">
      <c r="A28" s="171" t="s">
        <v>125</v>
      </c>
      <c r="B28" s="171"/>
      <c r="C28" s="171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</row>
    <row r="29" spans="1:18" s="36" customFormat="1" ht="13" customHeight="1" x14ac:dyDescent="0.2">
      <c r="A29" s="172"/>
      <c r="B29" s="172"/>
      <c r="C29" s="172"/>
    </row>
    <row r="30" spans="1:18" s="36" customFormat="1" ht="13" customHeight="1" x14ac:dyDescent="0.2">
      <c r="A30" s="162" t="s">
        <v>64</v>
      </c>
      <c r="B30" s="162"/>
      <c r="C30" s="162"/>
      <c r="D30" s="162" t="s">
        <v>126</v>
      </c>
      <c r="E30" s="162"/>
      <c r="F30" s="162"/>
      <c r="G30" s="162" t="s">
        <v>127</v>
      </c>
      <c r="H30" s="162"/>
      <c r="I30" s="162"/>
      <c r="J30" s="167" t="s">
        <v>128</v>
      </c>
      <c r="K30" s="167"/>
      <c r="L30" s="167"/>
      <c r="M30" s="167"/>
      <c r="N30" s="162" t="s">
        <v>129</v>
      </c>
      <c r="O30" s="162" t="s">
        <v>130</v>
      </c>
      <c r="P30" s="162" t="s">
        <v>131</v>
      </c>
      <c r="Q30" s="162" t="s">
        <v>132</v>
      </c>
      <c r="R30" s="162"/>
    </row>
    <row r="31" spans="1:18" s="36" customFormat="1" ht="13" customHeight="1" x14ac:dyDescent="0.2">
      <c r="A31" s="162"/>
      <c r="B31" s="162"/>
      <c r="C31" s="162"/>
      <c r="D31" s="162"/>
      <c r="E31" s="162"/>
      <c r="F31" s="162"/>
      <c r="G31" s="162"/>
      <c r="H31" s="162"/>
      <c r="I31" s="162"/>
      <c r="J31" s="167"/>
      <c r="K31" s="167"/>
      <c r="L31" s="167"/>
      <c r="M31" s="167"/>
      <c r="N31" s="162"/>
      <c r="O31" s="162"/>
      <c r="P31" s="162"/>
      <c r="Q31" s="162"/>
      <c r="R31" s="162"/>
    </row>
    <row r="32" spans="1:18" s="36" customFormat="1" ht="13" customHeight="1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7" t="s">
        <v>133</v>
      </c>
      <c r="K32" s="167"/>
      <c r="L32" s="167" t="s">
        <v>134</v>
      </c>
      <c r="M32" s="167"/>
      <c r="N32" s="162"/>
      <c r="O32" s="162"/>
      <c r="P32" s="162"/>
      <c r="Q32" s="162"/>
      <c r="R32" s="162"/>
    </row>
    <row r="33" spans="1:19" s="36" customFormat="1" ht="13" customHeight="1" x14ac:dyDescent="0.2">
      <c r="A33" s="162"/>
      <c r="B33" s="162"/>
      <c r="C33" s="162"/>
      <c r="D33" s="162" t="s">
        <v>135</v>
      </c>
      <c r="E33" s="162" t="s">
        <v>136</v>
      </c>
      <c r="F33" s="162" t="s">
        <v>137</v>
      </c>
      <c r="G33" s="162" t="s">
        <v>138</v>
      </c>
      <c r="H33" s="162" t="s">
        <v>139</v>
      </c>
      <c r="I33" s="162" t="s">
        <v>140</v>
      </c>
      <c r="J33" s="167"/>
      <c r="K33" s="167"/>
      <c r="L33" s="167"/>
      <c r="M33" s="167"/>
      <c r="N33" s="162"/>
      <c r="O33" s="162"/>
      <c r="P33" s="162"/>
      <c r="Q33" s="162" t="s">
        <v>141</v>
      </c>
      <c r="R33" s="162" t="s">
        <v>142</v>
      </c>
    </row>
    <row r="34" spans="1:19" s="36" customFormat="1" ht="13" customHeight="1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3" t="s">
        <v>143</v>
      </c>
      <c r="K34" s="163" t="s">
        <v>144</v>
      </c>
      <c r="L34" s="162" t="s">
        <v>143</v>
      </c>
      <c r="M34" s="162" t="s">
        <v>145</v>
      </c>
      <c r="N34" s="162"/>
      <c r="O34" s="162"/>
      <c r="P34" s="162"/>
      <c r="Q34" s="162"/>
      <c r="R34" s="162"/>
    </row>
    <row r="35" spans="1:19" s="36" customFormat="1" ht="13" customHeight="1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4"/>
      <c r="K35" s="164"/>
      <c r="L35" s="162"/>
      <c r="M35" s="162"/>
      <c r="N35" s="162"/>
      <c r="O35" s="162"/>
      <c r="P35" s="162"/>
      <c r="Q35" s="162"/>
      <c r="R35" s="162"/>
    </row>
    <row r="36" spans="1:19" s="36" customFormat="1" ht="13" customHeight="1" x14ac:dyDescent="0.2">
      <c r="A36" s="165" t="s">
        <v>103</v>
      </c>
      <c r="B36" s="166"/>
      <c r="C36" s="166"/>
      <c r="D36" s="48" t="s">
        <v>104</v>
      </c>
      <c r="E36" s="48" t="s">
        <v>105</v>
      </c>
      <c r="F36" s="48" t="s">
        <v>106</v>
      </c>
      <c r="G36" s="48" t="s">
        <v>107</v>
      </c>
      <c r="H36" s="48" t="s">
        <v>108</v>
      </c>
      <c r="I36" s="48" t="s">
        <v>109</v>
      </c>
      <c r="J36" s="48" t="s">
        <v>110</v>
      </c>
      <c r="K36" s="48" t="s">
        <v>111</v>
      </c>
      <c r="L36" s="48" t="s">
        <v>112</v>
      </c>
      <c r="M36" s="48" t="s">
        <v>113</v>
      </c>
      <c r="N36" s="48" t="s">
        <v>114</v>
      </c>
      <c r="O36" s="48" t="s">
        <v>115</v>
      </c>
      <c r="P36" s="48" t="s">
        <v>116</v>
      </c>
      <c r="Q36" s="48" t="s">
        <v>117</v>
      </c>
      <c r="R36" s="48" t="s">
        <v>146</v>
      </c>
    </row>
    <row r="37" spans="1:19" s="36" customFormat="1" ht="13" customHeight="1" x14ac:dyDescent="0.2">
      <c r="A37" s="167" t="s">
        <v>118</v>
      </c>
      <c r="B37" s="167"/>
      <c r="C37" s="167"/>
      <c r="D37" s="49">
        <f>SUM(D38:D44)</f>
        <v>3</v>
      </c>
      <c r="E37" s="49">
        <f t="shared" ref="E37:R37" si="1">SUM(E38:E44)</f>
        <v>33</v>
      </c>
      <c r="F37" s="49">
        <f t="shared" si="1"/>
        <v>11614</v>
      </c>
      <c r="G37" s="49">
        <f t="shared" si="1"/>
        <v>33</v>
      </c>
      <c r="H37" s="49">
        <f t="shared" si="1"/>
        <v>4</v>
      </c>
      <c r="I37" s="49">
        <f t="shared" si="1"/>
        <v>44790</v>
      </c>
      <c r="J37" s="49">
        <f t="shared" si="1"/>
        <v>0</v>
      </c>
      <c r="K37" s="49">
        <f t="shared" si="1"/>
        <v>0</v>
      </c>
      <c r="L37" s="49">
        <f t="shared" si="1"/>
        <v>0</v>
      </c>
      <c r="M37" s="49">
        <f t="shared" si="1"/>
        <v>0</v>
      </c>
      <c r="N37" s="49">
        <f t="shared" si="1"/>
        <v>5318</v>
      </c>
      <c r="O37" s="49">
        <f t="shared" si="1"/>
        <v>26</v>
      </c>
      <c r="P37" s="49">
        <f t="shared" si="1"/>
        <v>3</v>
      </c>
      <c r="Q37" s="49">
        <f t="shared" si="1"/>
        <v>14491.595000000001</v>
      </c>
      <c r="R37" s="49">
        <f t="shared" si="1"/>
        <v>14268.145</v>
      </c>
      <c r="S37" s="50"/>
    </row>
    <row r="38" spans="1:19" s="36" customFormat="1" ht="13" customHeight="1" x14ac:dyDescent="0.2">
      <c r="A38" s="159" t="s">
        <v>119</v>
      </c>
      <c r="B38" s="159"/>
      <c r="C38" s="159"/>
      <c r="D38" s="51"/>
      <c r="E38" s="51"/>
      <c r="F38" s="52">
        <v>5156</v>
      </c>
      <c r="G38" s="51"/>
      <c r="H38" s="51"/>
      <c r="I38" s="53">
        <v>25825</v>
      </c>
      <c r="J38" s="53"/>
      <c r="K38" s="53"/>
      <c r="L38" s="53"/>
      <c r="M38" s="53"/>
      <c r="N38" s="53"/>
      <c r="O38" s="53"/>
      <c r="P38" s="53"/>
      <c r="Q38" s="54">
        <v>3431</v>
      </c>
      <c r="R38" s="54">
        <v>3431</v>
      </c>
      <c r="S38" s="50"/>
    </row>
    <row r="39" spans="1:19" s="36" customFormat="1" ht="13" customHeight="1" x14ac:dyDescent="0.2">
      <c r="A39" s="159" t="s">
        <v>120</v>
      </c>
      <c r="B39" s="159"/>
      <c r="C39" s="159"/>
      <c r="D39" s="51">
        <v>3</v>
      </c>
      <c r="E39" s="51">
        <v>33</v>
      </c>
      <c r="F39" s="52">
        <v>6220</v>
      </c>
      <c r="G39" s="51">
        <v>33</v>
      </c>
      <c r="H39" s="51">
        <v>4</v>
      </c>
      <c r="I39" s="53">
        <v>18727</v>
      </c>
      <c r="J39" s="53"/>
      <c r="K39" s="53"/>
      <c r="L39" s="53"/>
      <c r="M39" s="53"/>
      <c r="N39" s="53">
        <v>5318</v>
      </c>
      <c r="O39" s="53">
        <v>26</v>
      </c>
      <c r="P39" s="53">
        <v>3</v>
      </c>
      <c r="Q39" s="54">
        <v>11015.45</v>
      </c>
      <c r="R39" s="54">
        <v>10792</v>
      </c>
    </row>
    <row r="40" spans="1:19" s="36" customFormat="1" ht="13" customHeight="1" x14ac:dyDescent="0.2">
      <c r="A40" s="159" t="s">
        <v>121</v>
      </c>
      <c r="B40" s="159"/>
      <c r="C40" s="159"/>
      <c r="D40" s="51"/>
      <c r="E40" s="51"/>
      <c r="F40" s="52">
        <v>174</v>
      </c>
      <c r="G40" s="51"/>
      <c r="H40" s="51"/>
      <c r="I40" s="53">
        <v>174</v>
      </c>
      <c r="J40" s="53"/>
      <c r="K40" s="53"/>
      <c r="L40" s="53"/>
      <c r="M40" s="53"/>
      <c r="N40" s="53"/>
      <c r="O40" s="53"/>
      <c r="P40" s="53"/>
      <c r="Q40" s="54">
        <v>45.1</v>
      </c>
      <c r="R40" s="54">
        <v>45.1</v>
      </c>
    </row>
    <row r="41" spans="1:19" s="36" customFormat="1" ht="13" customHeight="1" x14ac:dyDescent="0.2">
      <c r="A41" s="159" t="s">
        <v>122</v>
      </c>
      <c r="B41" s="159"/>
      <c r="C41" s="159"/>
      <c r="D41" s="51"/>
      <c r="E41" s="51"/>
      <c r="F41" s="52">
        <v>64</v>
      </c>
      <c r="G41" s="51"/>
      <c r="H41" s="51"/>
      <c r="I41" s="53">
        <v>64</v>
      </c>
      <c r="J41" s="53"/>
      <c r="K41" s="53"/>
      <c r="L41" s="53"/>
      <c r="M41" s="53"/>
      <c r="N41" s="53"/>
      <c r="O41" s="53"/>
      <c r="P41" s="53"/>
      <c r="Q41" s="55">
        <v>4.4999999999999998E-2</v>
      </c>
      <c r="R41" s="55">
        <v>4.4999999999999998E-2</v>
      </c>
    </row>
    <row r="42" spans="1:19" s="36" customFormat="1" ht="13" customHeight="1" x14ac:dyDescent="0.2">
      <c r="A42" s="159" t="s">
        <v>123</v>
      </c>
      <c r="B42" s="159"/>
      <c r="C42" s="159"/>
      <c r="D42" s="51"/>
      <c r="E42" s="51"/>
      <c r="F42" s="52"/>
      <c r="G42" s="51"/>
      <c r="H42" s="51"/>
      <c r="I42" s="53"/>
      <c r="J42" s="53"/>
      <c r="K42" s="53"/>
      <c r="L42" s="53"/>
      <c r="M42" s="53"/>
      <c r="N42" s="53"/>
      <c r="O42" s="53"/>
      <c r="P42" s="53"/>
      <c r="Q42" s="54"/>
      <c r="R42" s="54"/>
    </row>
    <row r="43" spans="1:19" s="36" customFormat="1" ht="13" customHeight="1" x14ac:dyDescent="0.2">
      <c r="A43" s="159" t="s">
        <v>124</v>
      </c>
      <c r="B43" s="159"/>
      <c r="C43" s="159"/>
      <c r="D43" s="51"/>
      <c r="E43" s="51"/>
      <c r="F43" s="52"/>
      <c r="G43" s="51"/>
      <c r="H43" s="51"/>
      <c r="I43" s="53"/>
      <c r="J43" s="53"/>
      <c r="K43" s="53"/>
      <c r="L43" s="53"/>
      <c r="M43" s="53"/>
      <c r="N43" s="53"/>
      <c r="O43" s="53"/>
      <c r="P43" s="53"/>
      <c r="Q43" s="54"/>
      <c r="R43" s="54"/>
    </row>
    <row r="44" spans="1:19" s="36" customFormat="1" ht="13" customHeight="1" x14ac:dyDescent="0.2">
      <c r="A44" s="159" t="s">
        <v>125</v>
      </c>
      <c r="B44" s="159"/>
      <c r="C44" s="159"/>
      <c r="D44" s="56"/>
      <c r="E44" s="56"/>
      <c r="F44" s="57"/>
      <c r="G44" s="56"/>
      <c r="H44" s="56"/>
      <c r="I44" s="58"/>
      <c r="J44" s="58"/>
      <c r="K44" s="58"/>
      <c r="L44" s="58"/>
      <c r="M44" s="58"/>
      <c r="N44" s="58"/>
      <c r="O44" s="58"/>
      <c r="P44" s="58"/>
      <c r="Q44" s="59"/>
      <c r="R44" s="59"/>
      <c r="S44" s="60"/>
    </row>
    <row r="45" spans="1:19" s="36" customFormat="1" ht="13" customHeight="1" x14ac:dyDescent="0.2">
      <c r="A45" s="36" t="s">
        <v>147</v>
      </c>
    </row>
    <row r="46" spans="1:19" s="36" customFormat="1" ht="13" customHeight="1" x14ac:dyDescent="0.2">
      <c r="N46" s="160"/>
      <c r="O46" s="160"/>
      <c r="P46" s="160"/>
      <c r="Q46" s="160"/>
    </row>
    <row r="47" spans="1:19" s="36" customFormat="1" ht="13" customHeight="1" x14ac:dyDescent="0.25">
      <c r="N47" s="160"/>
      <c r="O47" s="160"/>
      <c r="P47" s="160"/>
      <c r="Q47" s="160"/>
      <c r="R47" s="61"/>
    </row>
    <row r="48" spans="1:19" s="36" customFormat="1" ht="13" customHeight="1" x14ac:dyDescent="0.25">
      <c r="O48" s="32"/>
      <c r="P48" s="62"/>
      <c r="Q48" s="62"/>
      <c r="R48" s="63"/>
    </row>
    <row r="49" spans="14:18" s="36" customFormat="1" ht="13" customHeight="1" x14ac:dyDescent="0.25">
      <c r="O49" s="32"/>
      <c r="P49" s="62"/>
      <c r="Q49" s="62"/>
    </row>
    <row r="50" spans="14:18" s="36" customFormat="1" ht="13" customHeight="1" x14ac:dyDescent="0.3">
      <c r="O50" s="32"/>
      <c r="P50" s="64"/>
      <c r="Q50" s="64"/>
    </row>
    <row r="51" spans="14:18" s="36" customFormat="1" ht="13" customHeight="1" x14ac:dyDescent="0.2">
      <c r="N51" s="161"/>
      <c r="O51" s="161"/>
      <c r="P51" s="161"/>
      <c r="Q51" s="161"/>
    </row>
    <row r="52" spans="14:18" s="36" customFormat="1" ht="13" customHeight="1" x14ac:dyDescent="0.3">
      <c r="N52" s="158"/>
      <c r="O52" s="158"/>
      <c r="P52" s="158"/>
      <c r="Q52" s="158"/>
    </row>
    <row r="53" spans="14:18" s="36" customFormat="1" ht="13" customHeight="1" x14ac:dyDescent="0.3">
      <c r="N53" s="158"/>
      <c r="O53" s="158"/>
      <c r="P53" s="158"/>
      <c r="Q53" s="158"/>
    </row>
    <row r="54" spans="14:18" s="36" customFormat="1" ht="12.75" customHeight="1" x14ac:dyDescent="0.25">
      <c r="P54" s="62"/>
      <c r="Q54" s="62"/>
      <c r="R54" s="65"/>
    </row>
    <row r="55" spans="14:18" s="36" customFormat="1" ht="13" customHeight="1" x14ac:dyDescent="0.2"/>
    <row r="56" spans="14:18" s="36" customFormat="1" ht="13" customHeight="1" x14ac:dyDescent="0.2"/>
    <row r="57" spans="14:18" s="36" customFormat="1" ht="13" customHeight="1" x14ac:dyDescent="0.2"/>
    <row r="58" spans="14:18" s="36" customFormat="1" ht="13" customHeight="1" x14ac:dyDescent="0.2"/>
    <row r="59" spans="14:18" s="36" customFormat="1" ht="13" customHeight="1" x14ac:dyDescent="0.2"/>
    <row r="60" spans="14:18" s="36" customFormat="1" ht="13" customHeight="1" x14ac:dyDescent="0.2"/>
    <row r="61" spans="14:18" s="36" customFormat="1" ht="14.15" customHeight="1" x14ac:dyDescent="0.2"/>
    <row r="62" spans="14:18" s="36" customFormat="1" ht="14.15" customHeight="1" x14ac:dyDescent="0.2"/>
    <row r="63" spans="14:18" s="36" customFormat="1" ht="14.15" customHeight="1" x14ac:dyDescent="0.2"/>
    <row r="64" spans="14:18" s="36" customFormat="1" ht="14.15" customHeight="1" x14ac:dyDescent="0.2"/>
    <row r="65" s="36" customFormat="1" ht="14.15" customHeight="1" x14ac:dyDescent="0.2"/>
    <row r="66" s="36" customFormat="1" ht="14.15" customHeight="1" x14ac:dyDescent="0.2"/>
    <row r="67" s="36" customFormat="1" ht="14.15" customHeight="1" x14ac:dyDescent="0.2"/>
    <row r="68" s="36" customFormat="1" ht="14.15" customHeight="1" x14ac:dyDescent="0.2"/>
    <row r="69" s="36" customFormat="1" ht="14.15" customHeight="1" x14ac:dyDescent="0.2"/>
    <row r="70" s="36" customFormat="1" ht="14.15" customHeight="1" x14ac:dyDescent="0.2"/>
    <row r="71" s="36" customFormat="1" ht="14.15" customHeight="1" x14ac:dyDescent="0.2"/>
    <row r="72" s="36" customFormat="1" ht="14.15" customHeight="1" x14ac:dyDescent="0.2"/>
    <row r="73" s="36" customFormat="1" ht="14.15" customHeight="1" x14ac:dyDescent="0.2"/>
    <row r="74" s="36" customFormat="1" ht="14.15" customHeight="1" x14ac:dyDescent="0.2"/>
    <row r="75" s="36" customFormat="1" ht="14.15" customHeight="1" x14ac:dyDescent="0.2"/>
    <row r="76" s="36" customFormat="1" ht="14.15" customHeight="1" x14ac:dyDescent="0.2"/>
    <row r="77" s="36" customFormat="1" ht="14.15" customHeight="1" x14ac:dyDescent="0.2"/>
    <row r="78" s="36" customFormat="1" ht="14.15" customHeight="1" x14ac:dyDescent="0.2"/>
    <row r="79" s="36" customFormat="1" ht="14.15" customHeight="1" x14ac:dyDescent="0.2"/>
    <row r="80" s="36" customFormat="1" ht="14.15" customHeight="1" x14ac:dyDescent="0.2"/>
    <row r="81" s="36" customFormat="1" ht="14.15" customHeight="1" x14ac:dyDescent="0.2"/>
    <row r="82" s="36" customFormat="1" ht="14.15" customHeight="1" x14ac:dyDescent="0.2"/>
    <row r="83" s="36" customFormat="1" ht="14.15" customHeight="1" x14ac:dyDescent="0.2"/>
    <row r="84" s="36" customFormat="1" ht="14.15" customHeight="1" x14ac:dyDescent="0.2"/>
    <row r="85" s="36" customFormat="1" ht="14.15" customHeight="1" x14ac:dyDescent="0.2"/>
    <row r="86" s="36" customFormat="1" ht="14.15" customHeight="1" x14ac:dyDescent="0.2"/>
    <row r="87" s="36" customFormat="1" ht="14.15" customHeight="1" x14ac:dyDescent="0.2"/>
    <row r="88" s="36" customFormat="1" ht="14.15" customHeight="1" x14ac:dyDescent="0.2"/>
    <row r="89" s="36" customFormat="1" ht="14.15" customHeight="1" x14ac:dyDescent="0.2"/>
    <row r="90" s="36" customFormat="1" ht="14.15" customHeight="1" x14ac:dyDescent="0.2"/>
    <row r="91" s="36" customFormat="1" ht="14.15" customHeight="1" x14ac:dyDescent="0.2"/>
    <row r="92" s="36" customFormat="1" ht="14.15" customHeight="1" x14ac:dyDescent="0.2"/>
    <row r="93" s="36" customFormat="1" ht="14.15" customHeight="1" x14ac:dyDescent="0.2"/>
    <row r="94" s="36" customFormat="1" ht="14.15" customHeight="1" x14ac:dyDescent="0.2"/>
    <row r="95" s="36" customFormat="1" ht="14.15" customHeight="1" x14ac:dyDescent="0.2"/>
    <row r="96" s="36" customFormat="1" ht="14.15" customHeight="1" x14ac:dyDescent="0.2"/>
    <row r="97" s="36" customFormat="1" ht="14.15" customHeight="1" x14ac:dyDescent="0.2"/>
    <row r="98" s="36" customFormat="1" ht="14.15" customHeight="1" x14ac:dyDescent="0.2"/>
    <row r="99" s="36" customFormat="1" ht="14.15" customHeight="1" x14ac:dyDescent="0.2"/>
    <row r="100" s="36" customFormat="1" ht="14.15" customHeight="1" x14ac:dyDescent="0.2"/>
    <row r="101" s="36" customFormat="1" ht="14.15" customHeight="1" x14ac:dyDescent="0.2"/>
    <row r="102" s="36" customFormat="1" ht="14.15" customHeight="1" x14ac:dyDescent="0.2"/>
    <row r="103" s="36" customFormat="1" ht="14.15" customHeight="1" x14ac:dyDescent="0.2"/>
    <row r="104" s="36" customFormat="1" ht="14.15" customHeight="1" x14ac:dyDescent="0.2"/>
    <row r="105" s="36" customFormat="1" ht="14.15" customHeight="1" x14ac:dyDescent="0.2"/>
    <row r="106" s="36" customFormat="1" ht="14.15" customHeight="1" x14ac:dyDescent="0.2"/>
    <row r="107" s="36" customFormat="1" ht="14.15" customHeight="1" x14ac:dyDescent="0.2"/>
    <row r="108" s="36" customFormat="1" ht="14.15" customHeight="1" x14ac:dyDescent="0.2"/>
    <row r="109" s="36" customFormat="1" ht="14.15" customHeight="1" x14ac:dyDescent="0.2"/>
    <row r="110" s="36" customFormat="1" ht="14.15" customHeight="1" x14ac:dyDescent="0.2"/>
    <row r="111" s="36" customFormat="1" ht="14.15" customHeight="1" x14ac:dyDescent="0.2"/>
    <row r="112" s="36" customFormat="1" ht="14.15" customHeight="1" x14ac:dyDescent="0.2"/>
    <row r="113" s="36" customFormat="1" ht="14.15" customHeight="1" x14ac:dyDescent="0.2"/>
    <row r="114" s="36" customFormat="1" ht="14.15" customHeight="1" x14ac:dyDescent="0.2"/>
    <row r="115" s="36" customFormat="1" ht="14.15" customHeight="1" x14ac:dyDescent="0.2"/>
    <row r="116" s="36" customFormat="1" ht="14.15" customHeight="1" x14ac:dyDescent="0.2"/>
    <row r="117" s="36" customFormat="1" ht="14.15" customHeight="1" x14ac:dyDescent="0.2"/>
    <row r="118" s="36" customFormat="1" ht="14.15" customHeight="1" x14ac:dyDescent="0.2"/>
    <row r="119" s="36" customFormat="1" ht="14.15" customHeight="1" x14ac:dyDescent="0.2"/>
    <row r="120" s="36" customFormat="1" ht="14.15" customHeight="1" x14ac:dyDescent="0.2"/>
    <row r="121" s="36" customFormat="1" ht="14.15" customHeight="1" x14ac:dyDescent="0.2"/>
    <row r="122" s="36" customFormat="1" ht="14.15" customHeight="1" x14ac:dyDescent="0.2"/>
    <row r="123" s="36" customFormat="1" ht="14.15" customHeight="1" x14ac:dyDescent="0.2"/>
    <row r="124" s="36" customFormat="1" ht="14.15" customHeight="1" x14ac:dyDescent="0.2"/>
    <row r="125" s="36" customFormat="1" ht="14.15" customHeight="1" x14ac:dyDescent="0.2"/>
    <row r="126" s="36" customFormat="1" ht="14.15" customHeight="1" x14ac:dyDescent="0.2"/>
    <row r="127" s="36" customFormat="1" ht="14.15" customHeight="1" x14ac:dyDescent="0.2"/>
    <row r="128" s="36" customFormat="1" ht="14.15" customHeight="1" x14ac:dyDescent="0.2"/>
    <row r="129" s="36" customFormat="1" ht="14.15" customHeight="1" x14ac:dyDescent="0.2"/>
    <row r="130" s="36" customFormat="1" ht="14.15" customHeight="1" x14ac:dyDescent="0.2"/>
    <row r="131" s="36" customFormat="1" ht="14.15" customHeight="1" x14ac:dyDescent="0.2"/>
    <row r="132" s="36" customFormat="1" ht="14.15" customHeight="1" x14ac:dyDescent="0.2"/>
    <row r="133" s="36" customFormat="1" ht="14.15" customHeight="1" x14ac:dyDescent="0.2"/>
    <row r="134" s="36" customFormat="1" ht="14.15" customHeight="1" x14ac:dyDescent="0.2"/>
    <row r="135" s="36" customFormat="1" ht="14.15" customHeight="1" x14ac:dyDescent="0.2"/>
    <row r="136" s="36" customFormat="1" ht="14.15" customHeight="1" x14ac:dyDescent="0.2"/>
    <row r="137" s="36" customFormat="1" ht="14.15" customHeight="1" x14ac:dyDescent="0.2"/>
    <row r="138" s="36" customFormat="1" ht="14.15" customHeight="1" x14ac:dyDescent="0.2"/>
    <row r="139" s="36" customFormat="1" ht="14.15" customHeight="1" x14ac:dyDescent="0.2"/>
    <row r="140" s="36" customFormat="1" ht="14.15" customHeight="1" x14ac:dyDescent="0.2"/>
    <row r="141" s="36" customFormat="1" ht="14.15" customHeight="1" x14ac:dyDescent="0.2"/>
    <row r="142" s="36" customFormat="1" ht="14.15" customHeight="1" x14ac:dyDescent="0.2"/>
    <row r="143" s="36" customFormat="1" ht="14.15" customHeight="1" x14ac:dyDescent="0.2"/>
    <row r="144" s="36" customFormat="1" ht="14.15" customHeight="1" x14ac:dyDescent="0.2"/>
    <row r="145" s="36" customFormat="1" ht="14.15" customHeight="1" x14ac:dyDescent="0.2"/>
    <row r="146" s="36" customFormat="1" ht="14.15" customHeight="1" x14ac:dyDescent="0.2"/>
    <row r="147" s="36" customFormat="1" ht="14.15" customHeight="1" x14ac:dyDescent="0.2"/>
    <row r="148" s="36" customFormat="1" ht="14.15" customHeight="1" x14ac:dyDescent="0.2"/>
    <row r="149" s="36" customFormat="1" ht="14.15" customHeight="1" x14ac:dyDescent="0.2"/>
    <row r="150" s="36" customFormat="1" ht="14.15" customHeight="1" x14ac:dyDescent="0.2"/>
    <row r="151" s="36" customFormat="1" ht="14.15" customHeight="1" x14ac:dyDescent="0.2"/>
    <row r="152" s="36" customFormat="1" ht="14.15" customHeight="1" x14ac:dyDescent="0.2"/>
    <row r="153" s="36" customFormat="1" ht="14.15" customHeight="1" x14ac:dyDescent="0.2"/>
    <row r="154" s="36" customFormat="1" ht="14.15" customHeight="1" x14ac:dyDescent="0.2"/>
    <row r="155" s="36" customFormat="1" ht="14.15" customHeight="1" x14ac:dyDescent="0.2"/>
    <row r="156" s="36" customFormat="1" ht="14.15" customHeight="1" x14ac:dyDescent="0.2"/>
    <row r="157" s="36" customFormat="1" ht="14.15" customHeight="1" x14ac:dyDescent="0.2"/>
    <row r="158" s="36" customFormat="1" ht="14.15" customHeight="1" x14ac:dyDescent="0.2"/>
    <row r="159" s="36" customFormat="1" ht="14.15" customHeight="1" x14ac:dyDescent="0.2"/>
    <row r="160" s="36" customFormat="1" ht="14.15" customHeight="1" x14ac:dyDescent="0.2"/>
    <row r="161" s="36" customFormat="1" ht="14.15" customHeight="1" x14ac:dyDescent="0.2"/>
    <row r="162" s="36" customFormat="1" ht="14.15" customHeight="1" x14ac:dyDescent="0.2"/>
    <row r="163" s="36" customFormat="1" ht="14.15" customHeight="1" x14ac:dyDescent="0.2"/>
    <row r="164" s="36" customFormat="1" ht="14.15" customHeight="1" x14ac:dyDescent="0.2"/>
    <row r="165" s="36" customFormat="1" ht="14.15" customHeight="1" x14ac:dyDescent="0.2"/>
    <row r="166" s="36" customFormat="1" ht="14.15" customHeight="1" x14ac:dyDescent="0.2"/>
    <row r="167" s="36" customFormat="1" ht="14.15" customHeight="1" x14ac:dyDescent="0.2"/>
    <row r="168" s="36" customFormat="1" ht="14.15" customHeight="1" x14ac:dyDescent="0.2"/>
    <row r="169" s="36" customFormat="1" ht="14.15" customHeight="1" x14ac:dyDescent="0.2"/>
    <row r="170" s="36" customFormat="1" ht="14.15" customHeight="1" x14ac:dyDescent="0.2"/>
    <row r="171" s="36" customFormat="1" ht="14.15" customHeight="1" x14ac:dyDescent="0.2"/>
    <row r="172" s="36" customFormat="1" ht="14.15" customHeight="1" x14ac:dyDescent="0.2"/>
    <row r="173" s="36" customFormat="1" ht="14.15" customHeight="1" x14ac:dyDescent="0.2"/>
    <row r="174" s="36" customFormat="1" ht="14.15" customHeight="1" x14ac:dyDescent="0.2"/>
    <row r="175" s="36" customFormat="1" ht="14.15" customHeight="1" x14ac:dyDescent="0.2"/>
    <row r="176" s="36" customFormat="1" ht="14.15" customHeight="1" x14ac:dyDescent="0.2"/>
    <row r="177" s="36" customFormat="1" ht="14.15" customHeight="1" x14ac:dyDescent="0.2"/>
    <row r="178" s="36" customFormat="1" ht="14.15" customHeight="1" x14ac:dyDescent="0.2"/>
    <row r="179" s="36" customFormat="1" ht="14.15" customHeight="1" x14ac:dyDescent="0.2"/>
    <row r="180" s="36" customFormat="1" ht="14.15" customHeight="1" x14ac:dyDescent="0.2"/>
    <row r="181" s="36" customFormat="1" ht="14.15" customHeight="1" x14ac:dyDescent="0.2"/>
    <row r="182" s="36" customFormat="1" ht="14.15" customHeight="1" x14ac:dyDescent="0.2"/>
    <row r="183" s="36" customFormat="1" ht="14.15" customHeight="1" x14ac:dyDescent="0.2"/>
    <row r="184" s="36" customFormat="1" ht="14.15" customHeight="1" x14ac:dyDescent="0.2"/>
    <row r="185" s="36" customFormat="1" ht="14.15" customHeight="1" x14ac:dyDescent="0.2"/>
    <row r="186" s="36" customFormat="1" ht="14.15" customHeight="1" x14ac:dyDescent="0.2"/>
    <row r="187" s="36" customFormat="1" ht="14.15" customHeight="1" x14ac:dyDescent="0.2"/>
    <row r="188" s="36" customFormat="1" ht="14.15" customHeight="1" x14ac:dyDescent="0.2"/>
    <row r="189" s="36" customFormat="1" ht="14.15" customHeight="1" x14ac:dyDescent="0.2"/>
    <row r="190" s="36" customFormat="1" ht="14.15" customHeight="1" x14ac:dyDescent="0.2"/>
    <row r="191" s="36" customFormat="1" ht="14.15" customHeight="1" x14ac:dyDescent="0.2"/>
    <row r="192" s="36" customFormat="1" ht="14.15" customHeight="1" x14ac:dyDescent="0.2"/>
    <row r="193" s="36" customFormat="1" ht="14.15" customHeight="1" x14ac:dyDescent="0.2"/>
    <row r="194" s="36" customFormat="1" ht="14.15" customHeight="1" x14ac:dyDescent="0.2"/>
    <row r="195" s="36" customFormat="1" ht="14.15" customHeight="1" x14ac:dyDescent="0.2"/>
    <row r="196" s="36" customFormat="1" ht="14.15" customHeight="1" x14ac:dyDescent="0.2"/>
    <row r="197" s="36" customFormat="1" ht="14.15" customHeight="1" x14ac:dyDescent="0.2"/>
    <row r="198" s="36" customFormat="1" ht="14.15" customHeight="1" x14ac:dyDescent="0.2"/>
    <row r="199" s="36" customFormat="1" ht="14.15" customHeight="1" x14ac:dyDescent="0.2"/>
    <row r="200" s="36" customFormat="1" ht="14.15" customHeight="1" x14ac:dyDescent="0.2"/>
    <row r="201" s="36" customFormat="1" ht="14.15" customHeight="1" x14ac:dyDescent="0.2"/>
    <row r="202" s="36" customFormat="1" ht="14.15" customHeight="1" x14ac:dyDescent="0.2"/>
    <row r="203" s="36" customFormat="1" ht="14.15" customHeight="1" x14ac:dyDescent="0.2"/>
    <row r="204" s="36" customFormat="1" ht="14.15" customHeight="1" x14ac:dyDescent="0.2"/>
    <row r="205" s="36" customFormat="1" ht="14.15" customHeight="1" x14ac:dyDescent="0.2"/>
    <row r="206" s="36" customFormat="1" ht="14.15" customHeight="1" x14ac:dyDescent="0.2"/>
    <row r="207" s="36" customFormat="1" ht="14.15" customHeight="1" x14ac:dyDescent="0.2"/>
    <row r="208" s="36" customFormat="1" ht="14.15" customHeight="1" x14ac:dyDescent="0.2"/>
    <row r="209" s="36" customFormat="1" ht="14.15" customHeight="1" x14ac:dyDescent="0.2"/>
    <row r="210" s="36" customFormat="1" ht="14.15" customHeight="1" x14ac:dyDescent="0.2"/>
    <row r="211" s="36" customFormat="1" ht="14.15" customHeight="1" x14ac:dyDescent="0.2"/>
    <row r="212" s="36" customFormat="1" ht="14.15" customHeight="1" x14ac:dyDescent="0.2"/>
    <row r="213" s="36" customFormat="1" ht="14.15" customHeight="1" x14ac:dyDescent="0.2"/>
    <row r="214" s="36" customFormat="1" ht="14.15" customHeight="1" x14ac:dyDescent="0.2"/>
    <row r="215" s="36" customFormat="1" ht="14.15" customHeight="1" x14ac:dyDescent="0.2"/>
    <row r="216" s="36" customFormat="1" ht="14.15" customHeight="1" x14ac:dyDescent="0.2"/>
    <row r="217" s="36" customFormat="1" ht="14.15" customHeight="1" x14ac:dyDescent="0.2"/>
    <row r="218" s="36" customFormat="1" ht="14.15" customHeight="1" x14ac:dyDescent="0.2"/>
    <row r="219" s="36" customFormat="1" ht="14.15" customHeight="1" x14ac:dyDescent="0.2"/>
    <row r="220" s="36" customFormat="1" ht="14.15" customHeight="1" x14ac:dyDescent="0.2"/>
    <row r="221" s="36" customFormat="1" ht="14.15" customHeight="1" x14ac:dyDescent="0.2"/>
    <row r="222" s="36" customFormat="1" ht="14.15" customHeight="1" x14ac:dyDescent="0.2"/>
    <row r="223" s="36" customFormat="1" ht="14.15" customHeight="1" x14ac:dyDescent="0.2"/>
    <row r="224" s="36" customFormat="1" ht="14.15" customHeight="1" x14ac:dyDescent="0.2"/>
    <row r="225" s="36" customFormat="1" ht="14.15" customHeight="1" x14ac:dyDescent="0.2"/>
    <row r="226" s="36" customFormat="1" ht="14.15" customHeight="1" x14ac:dyDescent="0.2"/>
    <row r="227" s="36" customFormat="1" ht="14.15" customHeight="1" x14ac:dyDescent="0.2"/>
    <row r="228" s="36" customFormat="1" ht="14.15" customHeight="1" x14ac:dyDescent="0.2"/>
    <row r="229" s="36" customFormat="1" ht="14.15" customHeight="1" x14ac:dyDescent="0.2"/>
    <row r="230" s="36" customFormat="1" ht="14.15" customHeight="1" x14ac:dyDescent="0.2"/>
    <row r="231" s="36" customFormat="1" ht="14.15" customHeight="1" x14ac:dyDescent="0.2"/>
    <row r="232" s="36" customFormat="1" ht="14.15" customHeight="1" x14ac:dyDescent="0.2"/>
    <row r="233" s="36" customFormat="1" ht="14.15" customHeight="1" x14ac:dyDescent="0.2"/>
    <row r="234" s="36" customFormat="1" ht="14.15" customHeight="1" x14ac:dyDescent="0.2"/>
    <row r="235" s="36" customFormat="1" ht="14.15" customHeight="1" x14ac:dyDescent="0.2"/>
    <row r="236" s="36" customFormat="1" ht="14.15" customHeight="1" x14ac:dyDescent="0.2"/>
    <row r="237" s="36" customFormat="1" ht="14.15" customHeight="1" x14ac:dyDescent="0.2"/>
    <row r="238" s="36" customFormat="1" ht="14.15" customHeight="1" x14ac:dyDescent="0.2"/>
    <row r="239" s="36" customFormat="1" ht="14.15" customHeight="1" x14ac:dyDescent="0.2"/>
    <row r="240" s="36" customFormat="1" ht="14.15" customHeight="1" x14ac:dyDescent="0.2"/>
    <row r="241" s="36" customFormat="1" ht="14.15" customHeight="1" x14ac:dyDescent="0.2"/>
    <row r="242" s="36" customFormat="1" ht="14.15" customHeight="1" x14ac:dyDescent="0.2"/>
    <row r="243" s="36" customFormat="1" ht="14.15" customHeight="1" x14ac:dyDescent="0.2"/>
    <row r="244" s="36" customFormat="1" ht="14.15" customHeight="1" x14ac:dyDescent="0.2"/>
    <row r="245" s="36" customFormat="1" ht="14.15" customHeight="1" x14ac:dyDescent="0.2"/>
    <row r="246" s="36" customFormat="1" ht="14.15" customHeight="1" x14ac:dyDescent="0.2"/>
    <row r="247" s="36" customFormat="1" ht="14.15" customHeight="1" x14ac:dyDescent="0.2"/>
    <row r="248" s="36" customFormat="1" ht="14.15" customHeight="1" x14ac:dyDescent="0.2"/>
    <row r="249" s="36" customFormat="1" ht="14.15" customHeight="1" x14ac:dyDescent="0.2"/>
    <row r="250" s="36" customFormat="1" ht="14.15" customHeight="1" x14ac:dyDescent="0.2"/>
    <row r="251" s="36" customFormat="1" ht="14.15" customHeight="1" x14ac:dyDescent="0.2"/>
    <row r="252" s="36" customFormat="1" ht="14.15" customHeight="1" x14ac:dyDescent="0.2"/>
    <row r="253" s="36" customFormat="1" ht="14.15" customHeight="1" x14ac:dyDescent="0.2"/>
    <row r="254" s="36" customFormat="1" ht="14.15" customHeight="1" x14ac:dyDescent="0.2"/>
    <row r="255" s="36" customFormat="1" ht="14.15" customHeight="1" x14ac:dyDescent="0.2"/>
    <row r="256" s="36" customFormat="1" ht="14.15" customHeight="1" x14ac:dyDescent="0.2"/>
    <row r="257" s="36" customFormat="1" ht="14.15" customHeight="1" x14ac:dyDescent="0.2"/>
    <row r="258" s="36" customFormat="1" ht="14.15" customHeight="1" x14ac:dyDescent="0.2"/>
    <row r="259" s="36" customFormat="1" ht="14.15" customHeight="1" x14ac:dyDescent="0.2"/>
    <row r="260" s="36" customFormat="1" ht="14.15" customHeight="1" x14ac:dyDescent="0.2"/>
    <row r="261" s="36" customFormat="1" ht="14.15" customHeight="1" x14ac:dyDescent="0.2"/>
    <row r="262" s="36" customFormat="1" ht="14.15" customHeight="1" x14ac:dyDescent="0.2"/>
    <row r="263" s="36" customFormat="1" ht="14.15" customHeight="1" x14ac:dyDescent="0.2"/>
    <row r="264" s="36" customFormat="1" ht="14.15" customHeight="1" x14ac:dyDescent="0.2"/>
    <row r="265" s="36" customFormat="1" ht="14.15" customHeight="1" x14ac:dyDescent="0.2"/>
    <row r="266" s="36" customFormat="1" ht="14.15" customHeight="1" x14ac:dyDescent="0.2"/>
    <row r="267" s="36" customFormat="1" ht="14.15" customHeight="1" x14ac:dyDescent="0.2"/>
    <row r="268" s="36" customFormat="1" ht="14.15" customHeight="1" x14ac:dyDescent="0.2"/>
    <row r="269" s="36" customFormat="1" ht="14.15" customHeight="1" x14ac:dyDescent="0.2"/>
    <row r="270" s="36" customFormat="1" ht="14.15" customHeight="1" x14ac:dyDescent="0.2"/>
    <row r="271" s="36" customFormat="1" ht="14.15" customHeight="1" x14ac:dyDescent="0.2"/>
    <row r="272" s="36" customFormat="1" ht="14.15" customHeight="1" x14ac:dyDescent="0.2"/>
    <row r="273" s="36" customFormat="1" ht="14.15" customHeight="1" x14ac:dyDescent="0.2"/>
    <row r="274" s="36" customFormat="1" ht="14.15" customHeight="1" x14ac:dyDescent="0.2"/>
    <row r="275" s="36" customFormat="1" ht="14.15" customHeight="1" x14ac:dyDescent="0.2"/>
    <row r="276" s="36" customFormat="1" ht="14.15" customHeight="1" x14ac:dyDescent="0.2"/>
    <row r="277" s="36" customFormat="1" ht="14.15" customHeight="1" x14ac:dyDescent="0.2"/>
    <row r="278" s="36" customFormat="1" ht="14.15" customHeight="1" x14ac:dyDescent="0.2"/>
    <row r="279" s="36" customFormat="1" ht="14.15" customHeight="1" x14ac:dyDescent="0.2"/>
    <row r="280" s="36" customFormat="1" ht="14.15" customHeight="1" x14ac:dyDescent="0.2"/>
  </sheetData>
  <mergeCells count="72">
    <mergeCell ref="A7:C19"/>
    <mergeCell ref="D7:E8"/>
    <mergeCell ref="F7:L8"/>
    <mergeCell ref="M7:Q7"/>
    <mergeCell ref="M8:Q8"/>
    <mergeCell ref="D9:D19"/>
    <mergeCell ref="E9:E19"/>
    <mergeCell ref="F9:H10"/>
    <mergeCell ref="I9:L10"/>
    <mergeCell ref="M10:Q10"/>
    <mergeCell ref="F11:F19"/>
    <mergeCell ref="G11:G19"/>
    <mergeCell ref="H11:H19"/>
    <mergeCell ref="I11:I19"/>
    <mergeCell ref="J11:J19"/>
    <mergeCell ref="K11:K19"/>
    <mergeCell ref="A1:R1"/>
    <mergeCell ref="A3:B3"/>
    <mergeCell ref="A4:B4"/>
    <mergeCell ref="O4:Q4"/>
    <mergeCell ref="A5:B5"/>
    <mergeCell ref="L11:L19"/>
    <mergeCell ref="M12:Q12"/>
    <mergeCell ref="M14:Q14"/>
    <mergeCell ref="M16:Q16"/>
    <mergeCell ref="M18:Q18"/>
    <mergeCell ref="D30:F32"/>
    <mergeCell ref="D33:D35"/>
    <mergeCell ref="E33:E35"/>
    <mergeCell ref="F33:F35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5"/>
    <mergeCell ref="Q30:R32"/>
    <mergeCell ref="J32:K33"/>
    <mergeCell ref="L32:M33"/>
    <mergeCell ref="G33:G35"/>
    <mergeCell ref="H33:H35"/>
    <mergeCell ref="G30:I32"/>
    <mergeCell ref="J30:M31"/>
    <mergeCell ref="N30:N35"/>
    <mergeCell ref="O30:O35"/>
    <mergeCell ref="P30:P35"/>
    <mergeCell ref="A41:C41"/>
    <mergeCell ref="I33:I35"/>
    <mergeCell ref="Q33:Q35"/>
    <mergeCell ref="R33:R35"/>
    <mergeCell ref="J34:J35"/>
    <mergeCell ref="K34:K35"/>
    <mergeCell ref="L34:L35"/>
    <mergeCell ref="M34:M35"/>
    <mergeCell ref="A36:C36"/>
    <mergeCell ref="A37:C37"/>
    <mergeCell ref="A38:C38"/>
    <mergeCell ref="A39:C39"/>
    <mergeCell ref="A40:C40"/>
    <mergeCell ref="N52:Q52"/>
    <mergeCell ref="N53:Q53"/>
    <mergeCell ref="A42:C42"/>
    <mergeCell ref="A43:C43"/>
    <mergeCell ref="A44:C44"/>
    <mergeCell ref="N46:Q46"/>
    <mergeCell ref="N47:Q47"/>
    <mergeCell ref="N51:Q51"/>
  </mergeCells>
  <pageMargins left="0.19685039400000001" right="0.23622047244094499" top="0" bottom="0.74803149606299202" header="0.31496062992126" footer="0.31496062992126"/>
  <pageSetup paperSize="5" scale="70" orientation="landscape" horizontalDpi="4294967294" verticalDpi="300" r:id="rId1"/>
  <headerFooter alignWithMargins="0"/>
  <rowBreaks count="1" manualBreakCount="1">
    <brk id="100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FF99"/>
  </sheetPr>
  <dimension ref="A2:F20"/>
  <sheetViews>
    <sheetView tabSelected="1" topLeftCell="B1" workbookViewId="0">
      <selection activeCell="B7" sqref="B7:C19"/>
    </sheetView>
  </sheetViews>
  <sheetFormatPr defaultRowHeight="14.5" x14ac:dyDescent="0.35"/>
  <cols>
    <col min="1" max="1" width="5.26953125" customWidth="1"/>
    <col min="2" max="2" width="29.1796875" customWidth="1"/>
    <col min="3" max="3" width="33.54296875" customWidth="1"/>
    <col min="4" max="4" width="17.26953125" customWidth="1"/>
    <col min="5" max="5" width="16.26953125" customWidth="1"/>
    <col min="6" max="6" width="12.453125" customWidth="1"/>
  </cols>
  <sheetData>
    <row r="2" spans="1:6" ht="15" x14ac:dyDescent="0.35">
      <c r="A2" s="180" t="s">
        <v>192</v>
      </c>
      <c r="B2" s="181"/>
      <c r="C2" s="181"/>
    </row>
    <row r="3" spans="1:6" ht="15" x14ac:dyDescent="0.35">
      <c r="A3" s="180" t="s">
        <v>193</v>
      </c>
      <c r="B3" s="180"/>
      <c r="C3" s="180"/>
    </row>
    <row r="5" spans="1:6" s="104" customFormat="1" ht="28" x14ac:dyDescent="0.35">
      <c r="A5" s="111" t="s">
        <v>0</v>
      </c>
      <c r="B5" s="111" t="s">
        <v>183</v>
      </c>
      <c r="C5" s="112" t="s">
        <v>189</v>
      </c>
      <c r="D5" s="106"/>
      <c r="E5" s="106"/>
      <c r="F5" s="107"/>
    </row>
    <row r="6" spans="1:6" x14ac:dyDescent="0.35">
      <c r="A6" s="113">
        <v>1</v>
      </c>
      <c r="B6" s="113">
        <v>2</v>
      </c>
      <c r="C6" s="113">
        <v>3</v>
      </c>
      <c r="D6" s="108"/>
      <c r="E6" s="151"/>
      <c r="F6" s="108"/>
    </row>
    <row r="7" spans="1:6" x14ac:dyDescent="0.35">
      <c r="A7" s="105">
        <v>1</v>
      </c>
      <c r="B7" s="105" t="s">
        <v>157</v>
      </c>
      <c r="C7" s="142">
        <v>2283.79</v>
      </c>
      <c r="D7" s="149"/>
      <c r="E7" s="152"/>
      <c r="F7" s="109"/>
    </row>
    <row r="8" spans="1:6" x14ac:dyDescent="0.35">
      <c r="A8" s="105">
        <v>2</v>
      </c>
      <c r="B8" s="105" t="s">
        <v>159</v>
      </c>
      <c r="C8" s="142">
        <v>674.72</v>
      </c>
      <c r="D8" s="149"/>
      <c r="E8" s="152"/>
      <c r="F8" s="109"/>
    </row>
    <row r="9" spans="1:6" x14ac:dyDescent="0.35">
      <c r="A9" s="105">
        <v>3</v>
      </c>
      <c r="B9" s="105" t="s">
        <v>171</v>
      </c>
      <c r="C9" s="142">
        <v>0</v>
      </c>
      <c r="D9" s="149"/>
      <c r="E9" s="152"/>
      <c r="F9" s="109"/>
    </row>
    <row r="10" spans="1:6" x14ac:dyDescent="0.35">
      <c r="A10" s="105">
        <v>4</v>
      </c>
      <c r="B10" s="105" t="s">
        <v>173</v>
      </c>
      <c r="C10" s="142">
        <v>0</v>
      </c>
      <c r="D10" s="149"/>
      <c r="E10" s="152"/>
      <c r="F10" s="109"/>
    </row>
    <row r="11" spans="1:6" x14ac:dyDescent="0.35">
      <c r="A11" s="105">
        <v>5</v>
      </c>
      <c r="B11" s="105" t="s">
        <v>187</v>
      </c>
      <c r="C11" s="142">
        <v>1942.04</v>
      </c>
      <c r="D11" s="149"/>
      <c r="E11" s="152"/>
      <c r="F11" s="109"/>
    </row>
    <row r="12" spans="1:6" x14ac:dyDescent="0.35">
      <c r="A12" s="105">
        <v>6</v>
      </c>
      <c r="B12" s="105" t="s">
        <v>163</v>
      </c>
      <c r="C12" s="142">
        <v>2344.63</v>
      </c>
      <c r="D12" s="149"/>
      <c r="E12" s="152"/>
      <c r="F12" s="109"/>
    </row>
    <row r="13" spans="1:6" x14ac:dyDescent="0.35">
      <c r="A13" s="105">
        <v>7</v>
      </c>
      <c r="B13" s="105" t="s">
        <v>188</v>
      </c>
      <c r="C13" s="142">
        <v>2480.69</v>
      </c>
      <c r="D13" s="149"/>
      <c r="E13" s="152"/>
      <c r="F13" s="109"/>
    </row>
    <row r="14" spans="1:6" x14ac:dyDescent="0.35">
      <c r="A14" s="105">
        <v>8</v>
      </c>
      <c r="B14" s="105" t="s">
        <v>167</v>
      </c>
      <c r="C14" s="142">
        <v>1295.44</v>
      </c>
      <c r="D14" s="149"/>
      <c r="E14" s="152"/>
      <c r="F14" s="109"/>
    </row>
    <row r="15" spans="1:6" x14ac:dyDescent="0.35">
      <c r="A15" s="105">
        <v>9</v>
      </c>
      <c r="B15" s="105" t="s">
        <v>169</v>
      </c>
      <c r="C15" s="143">
        <v>359.63</v>
      </c>
      <c r="D15" s="149"/>
      <c r="E15" s="152"/>
      <c r="F15" s="110"/>
    </row>
    <row r="16" spans="1:6" x14ac:dyDescent="0.35">
      <c r="A16" s="105">
        <v>10</v>
      </c>
      <c r="B16" s="105" t="s">
        <v>177</v>
      </c>
      <c r="C16" s="143">
        <v>0</v>
      </c>
      <c r="D16" s="149"/>
      <c r="E16" s="152"/>
      <c r="F16" s="110"/>
    </row>
    <row r="17" spans="1:6" x14ac:dyDescent="0.35">
      <c r="A17" s="105">
        <v>11</v>
      </c>
      <c r="B17" s="24" t="s">
        <v>175</v>
      </c>
      <c r="C17" s="143">
        <v>135.80000000000001</v>
      </c>
      <c r="D17" s="149"/>
      <c r="E17" s="152"/>
      <c r="F17" s="110"/>
    </row>
    <row r="18" spans="1:6" x14ac:dyDescent="0.35">
      <c r="A18" s="105">
        <v>12</v>
      </c>
      <c r="B18" s="105" t="s">
        <v>179</v>
      </c>
      <c r="C18" s="143">
        <v>0</v>
      </c>
      <c r="D18" s="149"/>
      <c r="E18" s="152"/>
      <c r="F18" s="110"/>
    </row>
    <row r="19" spans="1:6" x14ac:dyDescent="0.35">
      <c r="A19" s="105">
        <v>13</v>
      </c>
      <c r="B19" s="105" t="s">
        <v>181</v>
      </c>
      <c r="C19" s="143">
        <v>0</v>
      </c>
      <c r="D19" s="149"/>
      <c r="E19" s="152"/>
      <c r="F19" s="110"/>
    </row>
    <row r="20" spans="1:6" x14ac:dyDescent="0.35">
      <c r="A20" s="178" t="s">
        <v>6</v>
      </c>
      <c r="B20" s="179"/>
      <c r="C20" s="145">
        <f>SUM(C7:C19)</f>
        <v>11516.74</v>
      </c>
      <c r="D20" s="150"/>
      <c r="E20" s="153"/>
      <c r="F20" s="110"/>
    </row>
  </sheetData>
  <mergeCells count="3">
    <mergeCell ref="A20:B20"/>
    <mergeCell ref="A2:C2"/>
    <mergeCell ref="A3:C3"/>
  </mergeCells>
  <pageMargins left="1.2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99"/>
  </sheetPr>
  <dimension ref="A1:I52"/>
  <sheetViews>
    <sheetView view="pageBreakPreview" topLeftCell="A29" zoomScale="71" zoomScaleSheetLayoutView="71" workbookViewId="0">
      <selection activeCell="H59" sqref="H59"/>
    </sheetView>
  </sheetViews>
  <sheetFormatPr defaultRowHeight="14.5" x14ac:dyDescent="0.35"/>
  <cols>
    <col min="1" max="1" width="5.7265625" customWidth="1"/>
    <col min="2" max="2" width="23.26953125" customWidth="1"/>
    <col min="3" max="6" width="10.26953125" customWidth="1"/>
    <col min="7" max="7" width="12.1796875" customWidth="1"/>
    <col min="8" max="8" width="16.81640625" bestFit="1" customWidth="1"/>
    <col min="9" max="9" width="10.54296875" bestFit="1" customWidth="1"/>
  </cols>
  <sheetData>
    <row r="1" spans="1:8" ht="19" thickBot="1" x14ac:dyDescent="0.5">
      <c r="A1" s="182" t="s">
        <v>55</v>
      </c>
      <c r="B1" s="182"/>
      <c r="C1" s="182"/>
      <c r="D1" s="182"/>
      <c r="E1" s="182"/>
      <c r="F1" s="182"/>
      <c r="G1" s="182"/>
    </row>
    <row r="2" spans="1:8" ht="16" thickBot="1" x14ac:dyDescent="0.4">
      <c r="A2" s="125" t="s">
        <v>0</v>
      </c>
      <c r="B2" s="115" t="s">
        <v>1</v>
      </c>
      <c r="C2" s="115" t="s">
        <v>2</v>
      </c>
      <c r="D2" s="115" t="s">
        <v>3</v>
      </c>
      <c r="E2" s="115" t="s">
        <v>4</v>
      </c>
      <c r="F2" s="115" t="s">
        <v>5</v>
      </c>
      <c r="G2" s="126" t="s">
        <v>6</v>
      </c>
      <c r="H2" s="1"/>
    </row>
    <row r="3" spans="1:8" x14ac:dyDescent="0.35">
      <c r="A3" s="2">
        <v>1</v>
      </c>
      <c r="B3" s="2" t="s">
        <v>7</v>
      </c>
      <c r="C3" s="3"/>
      <c r="D3" s="3"/>
      <c r="E3" s="3"/>
      <c r="F3" s="3"/>
      <c r="G3" s="3"/>
    </row>
    <row r="4" spans="1:8" x14ac:dyDescent="0.35">
      <c r="A4" s="4"/>
      <c r="B4" s="5" t="s">
        <v>8</v>
      </c>
      <c r="C4" s="6">
        <v>41250</v>
      </c>
      <c r="D4" s="7">
        <v>35000</v>
      </c>
      <c r="E4" s="7">
        <v>45000</v>
      </c>
      <c r="F4" s="7">
        <v>40200</v>
      </c>
      <c r="G4" s="7">
        <f>SUM(C4:F4)</f>
        <v>161450</v>
      </c>
      <c r="H4" s="144"/>
    </row>
    <row r="5" spans="1:8" x14ac:dyDescent="0.35">
      <c r="A5" s="4"/>
      <c r="B5" s="8" t="s">
        <v>9</v>
      </c>
      <c r="C5" s="7">
        <v>0</v>
      </c>
      <c r="D5" s="7"/>
      <c r="E5" s="7"/>
      <c r="F5" s="7"/>
      <c r="G5" s="7">
        <f t="shared" ref="G5:G30" si="0">SUM(C5:F5)</f>
        <v>0</v>
      </c>
      <c r="H5" s="144"/>
    </row>
    <row r="6" spans="1:8" x14ac:dyDescent="0.35">
      <c r="A6" s="4"/>
      <c r="B6" s="5" t="s">
        <v>10</v>
      </c>
      <c r="C6" s="9">
        <v>170000</v>
      </c>
      <c r="D6" s="7">
        <v>350000</v>
      </c>
      <c r="E6" s="7">
        <v>210000</v>
      </c>
      <c r="F6" s="7">
        <v>160400</v>
      </c>
      <c r="G6" s="7">
        <f t="shared" si="0"/>
        <v>890400</v>
      </c>
      <c r="H6" s="144"/>
    </row>
    <row r="7" spans="1:8" x14ac:dyDescent="0.35">
      <c r="A7" s="4"/>
      <c r="B7" s="5" t="s">
        <v>11</v>
      </c>
      <c r="C7" s="7">
        <v>3300</v>
      </c>
      <c r="D7" s="7">
        <v>8850</v>
      </c>
      <c r="E7" s="7">
        <v>4950</v>
      </c>
      <c r="F7" s="10">
        <v>4800</v>
      </c>
      <c r="G7" s="7">
        <f t="shared" si="0"/>
        <v>21900</v>
      </c>
      <c r="H7" s="144"/>
    </row>
    <row r="8" spans="1:8" x14ac:dyDescent="0.35">
      <c r="A8" s="4"/>
      <c r="B8" s="5" t="s">
        <v>12</v>
      </c>
      <c r="C8" s="7">
        <v>90</v>
      </c>
      <c r="D8" s="7">
        <v>150</v>
      </c>
      <c r="E8" s="7">
        <v>120</v>
      </c>
      <c r="F8" s="7">
        <v>65</v>
      </c>
      <c r="G8" s="7">
        <f t="shared" si="0"/>
        <v>425</v>
      </c>
      <c r="H8" s="144"/>
    </row>
    <row r="9" spans="1:8" x14ac:dyDescent="0.35">
      <c r="A9" s="4"/>
      <c r="B9" s="5" t="s">
        <v>13</v>
      </c>
      <c r="C9" s="7"/>
      <c r="D9" s="7"/>
      <c r="E9" s="7"/>
      <c r="F9" s="7"/>
      <c r="G9" s="7">
        <f t="shared" si="0"/>
        <v>0</v>
      </c>
      <c r="H9" s="144"/>
    </row>
    <row r="10" spans="1:8" x14ac:dyDescent="0.35">
      <c r="A10" s="4"/>
      <c r="B10" s="5" t="s">
        <v>14</v>
      </c>
      <c r="C10" s="7"/>
      <c r="D10" s="7"/>
      <c r="E10" s="7"/>
      <c r="F10" s="7"/>
      <c r="G10" s="7">
        <f t="shared" si="0"/>
        <v>0</v>
      </c>
      <c r="H10" s="144"/>
    </row>
    <row r="11" spans="1:8" x14ac:dyDescent="0.35">
      <c r="A11" s="4"/>
      <c r="B11" s="5" t="s">
        <v>15</v>
      </c>
      <c r="C11" s="7">
        <v>250</v>
      </c>
      <c r="D11" s="7">
        <v>250</v>
      </c>
      <c r="E11" s="7">
        <v>150</v>
      </c>
      <c r="F11" s="7">
        <v>120</v>
      </c>
      <c r="G11" s="7">
        <f t="shared" si="0"/>
        <v>770</v>
      </c>
      <c r="H11" s="144"/>
    </row>
    <row r="12" spans="1:8" x14ac:dyDescent="0.35">
      <c r="A12" s="4"/>
      <c r="B12" s="5" t="s">
        <v>16</v>
      </c>
      <c r="C12" s="11">
        <v>13950</v>
      </c>
      <c r="D12" s="12">
        <v>21800</v>
      </c>
      <c r="E12" s="7">
        <v>14780</v>
      </c>
      <c r="F12" s="7">
        <v>20000</v>
      </c>
      <c r="G12" s="7">
        <f t="shared" si="0"/>
        <v>70530</v>
      </c>
      <c r="H12" s="144"/>
    </row>
    <row r="13" spans="1:8" x14ac:dyDescent="0.35">
      <c r="A13" s="4"/>
      <c r="B13" s="5" t="s">
        <v>17</v>
      </c>
      <c r="C13" s="7">
        <v>350</v>
      </c>
      <c r="D13" s="7">
        <v>650</v>
      </c>
      <c r="E13" s="7">
        <v>450</v>
      </c>
      <c r="F13" s="7">
        <v>320</v>
      </c>
      <c r="G13" s="7">
        <f t="shared" si="0"/>
        <v>1770</v>
      </c>
      <c r="H13" s="144"/>
    </row>
    <row r="14" spans="1:8" x14ac:dyDescent="0.35">
      <c r="A14" s="4"/>
      <c r="B14" s="5" t="s">
        <v>18</v>
      </c>
      <c r="C14" s="7">
        <v>1</v>
      </c>
      <c r="D14" s="7">
        <v>0.5</v>
      </c>
      <c r="E14" s="7">
        <v>0.5</v>
      </c>
      <c r="F14" s="7">
        <v>0.4</v>
      </c>
      <c r="G14" s="7">
        <f t="shared" si="0"/>
        <v>2.4</v>
      </c>
      <c r="H14" s="144"/>
    </row>
    <row r="15" spans="1:8" x14ac:dyDescent="0.35">
      <c r="A15" s="13">
        <v>2</v>
      </c>
      <c r="B15" s="14" t="s">
        <v>19</v>
      </c>
      <c r="C15" s="7"/>
      <c r="D15" s="7"/>
      <c r="E15" s="7"/>
      <c r="F15" s="7"/>
      <c r="G15" s="7">
        <f t="shared" si="0"/>
        <v>0</v>
      </c>
      <c r="H15" s="144"/>
    </row>
    <row r="16" spans="1:8" x14ac:dyDescent="0.35">
      <c r="A16" s="4"/>
      <c r="B16" s="5" t="s">
        <v>20</v>
      </c>
      <c r="C16" s="7">
        <v>6501</v>
      </c>
      <c r="D16" s="7">
        <v>7602</v>
      </c>
      <c r="E16" s="7">
        <v>584</v>
      </c>
      <c r="F16" s="7">
        <v>535</v>
      </c>
      <c r="G16" s="7">
        <f t="shared" si="0"/>
        <v>15222</v>
      </c>
      <c r="H16" s="144"/>
    </row>
    <row r="17" spans="1:8" x14ac:dyDescent="0.35">
      <c r="A17" s="4"/>
      <c r="B17" s="5" t="s">
        <v>21</v>
      </c>
      <c r="C17" s="7">
        <v>6</v>
      </c>
      <c r="D17" s="7">
        <v>5</v>
      </c>
      <c r="E17" s="7">
        <v>5</v>
      </c>
      <c r="F17" s="7">
        <v>3.5</v>
      </c>
      <c r="G17" s="7">
        <f t="shared" si="0"/>
        <v>19.5</v>
      </c>
      <c r="H17" s="144"/>
    </row>
    <row r="18" spans="1:8" x14ac:dyDescent="0.35">
      <c r="A18" s="4"/>
      <c r="B18" s="5" t="s">
        <v>22</v>
      </c>
      <c r="C18" s="7">
        <v>530</v>
      </c>
      <c r="D18" s="7">
        <v>700</v>
      </c>
      <c r="E18" s="7">
        <v>600</v>
      </c>
      <c r="F18" s="7">
        <v>650</v>
      </c>
      <c r="G18" s="7">
        <f t="shared" si="0"/>
        <v>2480</v>
      </c>
      <c r="H18" s="144"/>
    </row>
    <row r="19" spans="1:8" x14ac:dyDescent="0.35">
      <c r="A19" s="13">
        <v>3</v>
      </c>
      <c r="B19" s="14" t="s">
        <v>23</v>
      </c>
      <c r="C19" s="7"/>
      <c r="D19" s="7"/>
      <c r="E19" s="7"/>
      <c r="F19" s="7"/>
      <c r="G19" s="7">
        <f t="shared" si="0"/>
        <v>0</v>
      </c>
      <c r="H19" s="144"/>
    </row>
    <row r="20" spans="1:8" x14ac:dyDescent="0.35">
      <c r="A20" s="13">
        <v>4</v>
      </c>
      <c r="B20" s="14" t="s">
        <v>24</v>
      </c>
      <c r="C20" s="7">
        <v>500</v>
      </c>
      <c r="D20" s="7">
        <v>500</v>
      </c>
      <c r="E20" s="7">
        <v>800</v>
      </c>
      <c r="F20" s="7">
        <v>700</v>
      </c>
      <c r="G20" s="7">
        <f t="shared" si="0"/>
        <v>2500</v>
      </c>
      <c r="H20" s="144"/>
    </row>
    <row r="21" spans="1:8" x14ac:dyDescent="0.35">
      <c r="A21" s="13">
        <v>5</v>
      </c>
      <c r="B21" s="14" t="s">
        <v>25</v>
      </c>
      <c r="C21" s="7"/>
      <c r="D21" s="7"/>
      <c r="E21" s="7"/>
      <c r="F21" s="7"/>
      <c r="G21" s="7">
        <f t="shared" si="0"/>
        <v>0</v>
      </c>
      <c r="H21" s="144"/>
    </row>
    <row r="22" spans="1:8" x14ac:dyDescent="0.35">
      <c r="A22" s="4"/>
      <c r="B22" s="5" t="s">
        <v>26</v>
      </c>
      <c r="C22" s="7">
        <v>650</v>
      </c>
      <c r="D22" s="7">
        <v>801</v>
      </c>
      <c r="E22" s="7">
        <v>501</v>
      </c>
      <c r="F22" s="7">
        <v>631</v>
      </c>
      <c r="G22" s="7">
        <f t="shared" si="0"/>
        <v>2583</v>
      </c>
      <c r="H22" s="144"/>
    </row>
    <row r="23" spans="1:8" x14ac:dyDescent="0.35">
      <c r="A23" s="4"/>
      <c r="B23" s="5" t="s">
        <v>27</v>
      </c>
      <c r="C23" s="7">
        <v>2500</v>
      </c>
      <c r="D23" s="7">
        <v>2702</v>
      </c>
      <c r="E23" s="7">
        <v>3002</v>
      </c>
      <c r="F23" s="7">
        <v>1902</v>
      </c>
      <c r="G23" s="7">
        <f t="shared" si="0"/>
        <v>10106</v>
      </c>
      <c r="H23" s="144"/>
    </row>
    <row r="24" spans="1:8" x14ac:dyDescent="0.35">
      <c r="A24" s="13">
        <v>6</v>
      </c>
      <c r="B24" s="14" t="s">
        <v>28</v>
      </c>
      <c r="C24" s="7"/>
      <c r="D24" s="7"/>
      <c r="E24" s="24"/>
      <c r="F24" s="24"/>
      <c r="G24" s="7">
        <f t="shared" si="0"/>
        <v>0</v>
      </c>
      <c r="H24" s="144"/>
    </row>
    <row r="25" spans="1:8" x14ac:dyDescent="0.35">
      <c r="A25" s="4"/>
      <c r="B25" s="5" t="s">
        <v>29</v>
      </c>
      <c r="C25" s="7"/>
      <c r="D25" s="7"/>
      <c r="E25" s="7"/>
      <c r="F25" s="7"/>
      <c r="G25" s="7">
        <f t="shared" si="0"/>
        <v>0</v>
      </c>
      <c r="H25" s="144"/>
    </row>
    <row r="26" spans="1:8" x14ac:dyDescent="0.35">
      <c r="A26" s="4"/>
      <c r="B26" s="5" t="s">
        <v>30</v>
      </c>
      <c r="C26" s="7"/>
      <c r="D26" s="7"/>
      <c r="E26" s="7"/>
      <c r="F26" s="7"/>
      <c r="G26" s="7">
        <f t="shared" si="0"/>
        <v>0</v>
      </c>
      <c r="H26" s="144"/>
    </row>
    <row r="27" spans="1:8" x14ac:dyDescent="0.35">
      <c r="A27" s="13">
        <v>7</v>
      </c>
      <c r="B27" s="14" t="s">
        <v>31</v>
      </c>
      <c r="C27" s="7">
        <v>70001</v>
      </c>
      <c r="D27" s="7">
        <v>40001</v>
      </c>
      <c r="E27" s="7">
        <v>50003</v>
      </c>
      <c r="F27" s="7">
        <v>70010</v>
      </c>
      <c r="G27" s="7">
        <f>SUM(C27:F27)</f>
        <v>230015</v>
      </c>
      <c r="H27" s="144"/>
    </row>
    <row r="28" spans="1:8" x14ac:dyDescent="0.35">
      <c r="A28" s="4"/>
      <c r="B28" s="5" t="s">
        <v>29</v>
      </c>
      <c r="C28" s="7"/>
      <c r="D28" s="7"/>
      <c r="E28" s="7"/>
      <c r="F28" s="7"/>
      <c r="G28" s="7">
        <f t="shared" si="0"/>
        <v>0</v>
      </c>
      <c r="H28" s="144"/>
    </row>
    <row r="29" spans="1:8" ht="15" thickBot="1" x14ac:dyDescent="0.4">
      <c r="A29" s="15"/>
      <c r="B29" s="16" t="s">
        <v>30</v>
      </c>
      <c r="C29" s="17"/>
      <c r="D29" s="17"/>
      <c r="E29" s="17"/>
      <c r="F29" s="17"/>
      <c r="G29" s="17">
        <f t="shared" si="0"/>
        <v>0</v>
      </c>
      <c r="H29" s="144"/>
    </row>
    <row r="30" spans="1:8" ht="16" thickBot="1" x14ac:dyDescent="0.4">
      <c r="A30" s="120"/>
      <c r="B30" s="121" t="s">
        <v>32</v>
      </c>
      <c r="C30" s="122">
        <f>SUM(C4:C29)</f>
        <v>309879</v>
      </c>
      <c r="D30" s="122">
        <f>SUM(D4:D29)</f>
        <v>469011.5</v>
      </c>
      <c r="E30" s="122">
        <f>SUM(E4:E29)</f>
        <v>330945.5</v>
      </c>
      <c r="F30" s="123">
        <f>SUM(F4:F29)</f>
        <v>300336.90000000002</v>
      </c>
      <c r="G30" s="124">
        <f t="shared" si="0"/>
        <v>1410172.9</v>
      </c>
      <c r="H30" s="144"/>
    </row>
    <row r="31" spans="1:8" x14ac:dyDescent="0.35">
      <c r="A31" s="18"/>
      <c r="B31" s="18"/>
      <c r="C31" s="18"/>
      <c r="D31" s="18"/>
      <c r="E31" s="18"/>
      <c r="F31" s="18"/>
      <c r="G31" s="18"/>
    </row>
    <row r="32" spans="1:8" ht="19" thickBot="1" x14ac:dyDescent="0.5">
      <c r="A32" s="182" t="s">
        <v>33</v>
      </c>
      <c r="B32" s="182"/>
      <c r="C32" s="182"/>
      <c r="D32" s="182"/>
      <c r="E32" s="182"/>
      <c r="F32" s="182"/>
      <c r="G32" s="182"/>
    </row>
    <row r="33" spans="1:9" ht="16" thickBot="1" x14ac:dyDescent="0.4">
      <c r="A33" s="118" t="s">
        <v>0</v>
      </c>
      <c r="B33" s="118" t="s">
        <v>34</v>
      </c>
      <c r="C33" s="119" t="s">
        <v>35</v>
      </c>
      <c r="D33" s="119" t="s">
        <v>36</v>
      </c>
      <c r="E33" s="119" t="s">
        <v>37</v>
      </c>
      <c r="F33" s="119" t="s">
        <v>38</v>
      </c>
      <c r="G33" s="119" t="s">
        <v>39</v>
      </c>
      <c r="H33" s="1"/>
    </row>
    <row r="34" spans="1:9" x14ac:dyDescent="0.35">
      <c r="A34" s="19"/>
      <c r="B34" s="2" t="s">
        <v>54</v>
      </c>
      <c r="C34" s="20"/>
      <c r="D34" s="20"/>
      <c r="E34" s="20"/>
      <c r="F34" s="20"/>
      <c r="G34" s="20"/>
    </row>
    <row r="35" spans="1:9" x14ac:dyDescent="0.35">
      <c r="A35" s="3">
        <v>1</v>
      </c>
      <c r="B35" s="3" t="s">
        <v>40</v>
      </c>
      <c r="C35" s="21">
        <v>210</v>
      </c>
      <c r="D35" s="21">
        <v>356</v>
      </c>
      <c r="E35" s="22">
        <v>337.7</v>
      </c>
      <c r="F35" s="21">
        <f>'[1]Lb. 2b dan Lb. 3b (KW. IV)'!G171</f>
        <v>358</v>
      </c>
      <c r="G35" s="21">
        <f>SUM(C35:F35)</f>
        <v>1261.7</v>
      </c>
      <c r="H35" s="23"/>
    </row>
    <row r="36" spans="1:9" x14ac:dyDescent="0.35">
      <c r="A36" s="24">
        <v>2</v>
      </c>
      <c r="B36" s="24" t="s">
        <v>41</v>
      </c>
      <c r="C36" s="25">
        <v>90</v>
      </c>
      <c r="D36" s="25">
        <v>105</v>
      </c>
      <c r="E36" s="25">
        <v>96</v>
      </c>
      <c r="F36" s="25">
        <f>'[1]Lb. 2b dan Lb. 3b (KW. IV)'!G173</f>
        <v>98</v>
      </c>
      <c r="G36" s="21">
        <f>SUM(C36:F36)</f>
        <v>389</v>
      </c>
      <c r="H36" s="23"/>
    </row>
    <row r="37" spans="1:9" x14ac:dyDescent="0.35">
      <c r="A37" s="24">
        <v>3</v>
      </c>
      <c r="B37" s="24" t="s">
        <v>42</v>
      </c>
      <c r="C37" s="25">
        <v>477</v>
      </c>
      <c r="D37" s="25">
        <v>575</v>
      </c>
      <c r="E37" s="25">
        <v>620</v>
      </c>
      <c r="F37" s="25">
        <f>'[1]Lb. 2b dan Lb. 3b (KW. IV)'!G175</f>
        <v>630</v>
      </c>
      <c r="G37" s="21">
        <f t="shared" ref="G37:G46" si="1">SUM(C37:F37)</f>
        <v>2302</v>
      </c>
      <c r="H37" s="23"/>
    </row>
    <row r="38" spans="1:9" x14ac:dyDescent="0.35">
      <c r="A38" s="24">
        <v>4</v>
      </c>
      <c r="B38" s="24" t="s">
        <v>43</v>
      </c>
      <c r="C38" s="25">
        <v>3300</v>
      </c>
      <c r="D38" s="25">
        <v>3654</v>
      </c>
      <c r="E38" s="25">
        <v>4083</v>
      </c>
      <c r="F38" s="25">
        <f>'[1]Lb. 2b dan Lb. 3b (KW. IV)'!G165</f>
        <v>3511</v>
      </c>
      <c r="G38" s="21">
        <f t="shared" si="1"/>
        <v>14548</v>
      </c>
      <c r="H38" s="23"/>
    </row>
    <row r="39" spans="1:9" x14ac:dyDescent="0.35">
      <c r="A39" s="24">
        <v>5</v>
      </c>
      <c r="B39" s="24" t="s">
        <v>44</v>
      </c>
      <c r="C39" s="25">
        <v>625.29999999999995</v>
      </c>
      <c r="D39" s="25">
        <v>687</v>
      </c>
      <c r="E39" s="25">
        <v>960</v>
      </c>
      <c r="F39" s="25">
        <f>'[1]Lb. 2b dan Lb. 3b (KW. IV)'!G145</f>
        <v>890</v>
      </c>
      <c r="G39" s="21">
        <f t="shared" si="1"/>
        <v>3162.3</v>
      </c>
      <c r="H39" s="23"/>
    </row>
    <row r="40" spans="1:9" x14ac:dyDescent="0.35">
      <c r="A40" s="24">
        <v>6</v>
      </c>
      <c r="B40" s="24" t="s">
        <v>45</v>
      </c>
      <c r="C40" s="25"/>
      <c r="D40" s="25">
        <v>0</v>
      </c>
      <c r="E40" s="25"/>
      <c r="F40" s="25">
        <f>'[1]Lb. 2b dan Lb. 3b (KW. IV)'!G150</f>
        <v>0</v>
      </c>
      <c r="G40" s="21">
        <f t="shared" si="1"/>
        <v>0</v>
      </c>
      <c r="H40" s="23"/>
    </row>
    <row r="41" spans="1:9" x14ac:dyDescent="0.35">
      <c r="A41" s="24">
        <v>7</v>
      </c>
      <c r="B41" s="24" t="s">
        <v>46</v>
      </c>
      <c r="C41" s="25">
        <v>16</v>
      </c>
      <c r="D41" s="25">
        <v>17</v>
      </c>
      <c r="E41" s="25">
        <v>13</v>
      </c>
      <c r="F41" s="25">
        <f>'[1]Lb. 2b dan Lb. 3b (KW. IV)'!G144</f>
        <v>15</v>
      </c>
      <c r="G41" s="21">
        <f t="shared" si="1"/>
        <v>61</v>
      </c>
      <c r="H41" s="23"/>
    </row>
    <row r="42" spans="1:9" x14ac:dyDescent="0.35">
      <c r="A42" s="24">
        <v>8</v>
      </c>
      <c r="B42" s="24" t="s">
        <v>47</v>
      </c>
      <c r="C42" s="25"/>
      <c r="D42" s="25">
        <v>0</v>
      </c>
      <c r="E42" s="25"/>
      <c r="F42" s="25">
        <f>'[1]Lb. 2b dan Lb. 3b (KW. IV)'!G160</f>
        <v>0</v>
      </c>
      <c r="G42" s="21">
        <f t="shared" si="1"/>
        <v>0</v>
      </c>
      <c r="H42" s="23"/>
    </row>
    <row r="43" spans="1:9" x14ac:dyDescent="0.35">
      <c r="A43" s="24">
        <v>9</v>
      </c>
      <c r="B43" s="24" t="s">
        <v>48</v>
      </c>
      <c r="C43" s="25">
        <v>310</v>
      </c>
      <c r="D43" s="25">
        <v>320</v>
      </c>
      <c r="E43" s="25">
        <v>295</v>
      </c>
      <c r="F43" s="25">
        <f>'[1]Lb. 2b dan Lb. 3b (KW. IV)'!G147</f>
        <v>270</v>
      </c>
      <c r="G43" s="21">
        <f t="shared" si="1"/>
        <v>1195</v>
      </c>
      <c r="H43" s="23"/>
    </row>
    <row r="44" spans="1:9" x14ac:dyDescent="0.35">
      <c r="A44" s="24">
        <v>10</v>
      </c>
      <c r="B44" s="24" t="s">
        <v>49</v>
      </c>
      <c r="C44" s="25">
        <v>10</v>
      </c>
      <c r="D44" s="25">
        <v>9</v>
      </c>
      <c r="E44" s="25">
        <v>9</v>
      </c>
      <c r="F44" s="25">
        <f>'[1]Lb. 2b dan Lb. 3b (KW. IV)'!G157</f>
        <v>8</v>
      </c>
      <c r="G44" s="21">
        <f t="shared" si="1"/>
        <v>36</v>
      </c>
      <c r="H44" s="23"/>
    </row>
    <row r="45" spans="1:9" x14ac:dyDescent="0.35">
      <c r="A45" s="24">
        <v>11</v>
      </c>
      <c r="B45" s="24" t="s">
        <v>50</v>
      </c>
      <c r="C45" s="25">
        <v>16</v>
      </c>
      <c r="D45" s="25">
        <v>18</v>
      </c>
      <c r="E45" s="25">
        <v>9</v>
      </c>
      <c r="F45" s="25">
        <f>'[1]Lb. 2b dan Lb. 3b (KW. IV)'!G152</f>
        <v>13</v>
      </c>
      <c r="G45" s="21">
        <f t="shared" si="1"/>
        <v>56</v>
      </c>
      <c r="H45" s="23"/>
    </row>
    <row r="46" spans="1:9" x14ac:dyDescent="0.35">
      <c r="A46" s="24">
        <v>12</v>
      </c>
      <c r="B46" s="24" t="s">
        <v>51</v>
      </c>
      <c r="C46" s="25">
        <v>75388</v>
      </c>
      <c r="D46" s="25">
        <v>78673</v>
      </c>
      <c r="E46" s="26">
        <v>78440</v>
      </c>
      <c r="F46" s="25">
        <f>'[1]Lb. 2b dan Lb. 3b (KW. IV)'!J192</f>
        <v>91300</v>
      </c>
      <c r="G46" s="21">
        <f t="shared" si="1"/>
        <v>323801</v>
      </c>
      <c r="H46" s="23"/>
      <c r="I46" s="23"/>
    </row>
    <row r="47" spans="1:9" x14ac:dyDescent="0.35">
      <c r="A47" s="24">
        <v>13</v>
      </c>
      <c r="B47" s="24" t="s">
        <v>52</v>
      </c>
      <c r="C47" s="25">
        <v>1740</v>
      </c>
      <c r="D47" s="25">
        <v>3560</v>
      </c>
      <c r="E47" s="26">
        <v>3740</v>
      </c>
      <c r="F47" s="25">
        <f>'[1]Lb. 2b dan Lb. 3b (KW. IV)'!N192</f>
        <v>4130</v>
      </c>
      <c r="G47" s="21">
        <f>SUM(C47:F47)</f>
        <v>13170</v>
      </c>
      <c r="H47" s="23"/>
      <c r="I47" s="23"/>
    </row>
    <row r="48" spans="1:9" x14ac:dyDescent="0.35">
      <c r="A48" s="24">
        <v>14</v>
      </c>
      <c r="B48" s="24" t="s">
        <v>53</v>
      </c>
      <c r="C48" s="25">
        <v>17200</v>
      </c>
      <c r="D48" s="27">
        <v>28640</v>
      </c>
      <c r="E48" s="25">
        <v>30200</v>
      </c>
      <c r="F48" s="25">
        <f>'[1]Lb. 2b dan Lb. 3b (KW. IV)'!H192</f>
        <v>37000</v>
      </c>
      <c r="G48" s="21">
        <f>SUM(C48:F48)</f>
        <v>113040</v>
      </c>
      <c r="H48" s="23"/>
    </row>
    <row r="49" spans="1:8" ht="15" thickBot="1" x14ac:dyDescent="0.4">
      <c r="A49" s="28">
        <v>15</v>
      </c>
      <c r="B49" s="28" t="s">
        <v>18</v>
      </c>
      <c r="C49" s="29">
        <v>1</v>
      </c>
      <c r="D49" s="30">
        <v>0.8</v>
      </c>
      <c r="E49" s="29">
        <v>0.6</v>
      </c>
      <c r="F49" s="29">
        <f>'[1]Lb. 2b dan Lb. 3b (KW. IV)'!G177</f>
        <v>1</v>
      </c>
      <c r="G49" s="31">
        <f>SUM(C49:F49)</f>
        <v>3.4</v>
      </c>
      <c r="H49" s="23"/>
    </row>
    <row r="50" spans="1:8" ht="16" thickBot="1" x14ac:dyDescent="0.4">
      <c r="A50" s="114"/>
      <c r="B50" s="115" t="s">
        <v>32</v>
      </c>
      <c r="C50" s="116">
        <f>SUM(C35:C49)</f>
        <v>99383.3</v>
      </c>
      <c r="D50" s="116">
        <f>SUM(D35:D49)</f>
        <v>116614.8</v>
      </c>
      <c r="E50" s="116">
        <f>SUM(E35:E49)</f>
        <v>118803.3</v>
      </c>
      <c r="F50" s="116">
        <f>SUM(F35:F49)</f>
        <v>138224</v>
      </c>
      <c r="G50" s="117">
        <f>SUM(G35:G49)</f>
        <v>473025.4</v>
      </c>
      <c r="H50" s="23"/>
    </row>
    <row r="52" spans="1:8" x14ac:dyDescent="0.35">
      <c r="E52" s="23"/>
    </row>
  </sheetData>
  <mergeCells count="2">
    <mergeCell ref="A1:G1"/>
    <mergeCell ref="A32:G32"/>
  </mergeCells>
  <pageMargins left="0.95" right="0.7" top="0.75" bottom="0.75" header="0.3" footer="0.3"/>
  <pageSetup paperSize="5" orientation="portrait" horizontalDpi="4294967293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CF571"/>
  </sheetPr>
  <dimension ref="A1:F22"/>
  <sheetViews>
    <sheetView workbookViewId="0">
      <selection activeCell="I11" sqref="I11"/>
    </sheetView>
  </sheetViews>
  <sheetFormatPr defaultRowHeight="14.5" x14ac:dyDescent="0.35"/>
  <cols>
    <col min="1" max="1" width="5.26953125" customWidth="1"/>
    <col min="2" max="2" width="24.26953125" bestFit="1" customWidth="1"/>
    <col min="3" max="3" width="16.54296875" customWidth="1"/>
    <col min="4" max="4" width="17.26953125" customWidth="1"/>
    <col min="5" max="5" width="16.26953125" customWidth="1"/>
    <col min="6" max="6" width="17.26953125" customWidth="1"/>
  </cols>
  <sheetData>
    <row r="1" spans="1:6" x14ac:dyDescent="0.35">
      <c r="A1" s="67"/>
      <c r="B1" s="67"/>
      <c r="C1" s="67"/>
      <c r="D1" s="67"/>
      <c r="E1" s="67"/>
      <c r="F1" s="67"/>
    </row>
    <row r="2" spans="1:6" ht="15.5" x14ac:dyDescent="0.35">
      <c r="A2" s="183" t="s">
        <v>190</v>
      </c>
      <c r="B2" s="183"/>
      <c r="C2" s="183"/>
      <c r="D2" s="183"/>
      <c r="E2" s="183"/>
      <c r="F2" s="183"/>
    </row>
    <row r="3" spans="1:6" ht="15.5" x14ac:dyDescent="0.35">
      <c r="A3" s="183" t="s">
        <v>191</v>
      </c>
      <c r="B3" s="183"/>
      <c r="C3" s="183"/>
      <c r="D3" s="183"/>
      <c r="E3" s="183"/>
      <c r="F3" s="183"/>
    </row>
    <row r="4" spans="1:6" x14ac:dyDescent="0.35">
      <c r="A4" s="67"/>
      <c r="B4" s="67"/>
      <c r="C4" s="67"/>
      <c r="D4" s="67"/>
      <c r="E4" s="67"/>
      <c r="F4" s="67"/>
    </row>
    <row r="5" spans="1:6" s="104" customFormat="1" ht="42" x14ac:dyDescent="0.35">
      <c r="A5" s="111" t="s">
        <v>0</v>
      </c>
      <c r="B5" s="111" t="s">
        <v>183</v>
      </c>
      <c r="C5" s="112" t="s">
        <v>184</v>
      </c>
      <c r="D5" s="112" t="s">
        <v>185</v>
      </c>
      <c r="E5" s="112" t="s">
        <v>186</v>
      </c>
      <c r="F5" s="111" t="s">
        <v>6</v>
      </c>
    </row>
    <row r="6" spans="1:6" x14ac:dyDescent="0.3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</row>
    <row r="7" spans="1:6" x14ac:dyDescent="0.35">
      <c r="A7" s="105">
        <v>1</v>
      </c>
      <c r="B7" s="105" t="s">
        <v>157</v>
      </c>
      <c r="C7" s="154">
        <v>1241</v>
      </c>
      <c r="D7" s="147"/>
      <c r="E7" s="147">
        <v>22</v>
      </c>
      <c r="F7" s="147">
        <f>SUM(C7:E7)</f>
        <v>1263</v>
      </c>
    </row>
    <row r="8" spans="1:6" x14ac:dyDescent="0.35">
      <c r="A8" s="105">
        <v>2</v>
      </c>
      <c r="B8" s="105" t="s">
        <v>159</v>
      </c>
      <c r="C8" s="154">
        <v>366</v>
      </c>
      <c r="D8" s="147"/>
      <c r="E8" s="147">
        <v>38</v>
      </c>
      <c r="F8" s="147">
        <f t="shared" ref="F8:F19" si="0">SUM(C8:E8)</f>
        <v>404</v>
      </c>
    </row>
    <row r="9" spans="1:6" x14ac:dyDescent="0.35">
      <c r="A9" s="105">
        <v>3</v>
      </c>
      <c r="B9" s="105" t="s">
        <v>171</v>
      </c>
      <c r="C9" s="155">
        <v>6</v>
      </c>
      <c r="D9" s="147"/>
      <c r="E9" s="147"/>
      <c r="F9" s="147">
        <f t="shared" si="0"/>
        <v>6</v>
      </c>
    </row>
    <row r="10" spans="1:6" x14ac:dyDescent="0.35">
      <c r="A10" s="105">
        <v>4</v>
      </c>
      <c r="B10" s="105" t="s">
        <v>173</v>
      </c>
      <c r="C10" s="155">
        <v>12</v>
      </c>
      <c r="D10" s="147"/>
      <c r="E10" s="147"/>
      <c r="F10" s="147">
        <f t="shared" si="0"/>
        <v>12</v>
      </c>
    </row>
    <row r="11" spans="1:6" x14ac:dyDescent="0.35">
      <c r="A11" s="105">
        <v>5</v>
      </c>
      <c r="B11" s="105" t="s">
        <v>187</v>
      </c>
      <c r="C11" s="147">
        <v>1055</v>
      </c>
      <c r="D11" s="147"/>
      <c r="E11" s="147">
        <v>12</v>
      </c>
      <c r="F11" s="147">
        <f t="shared" si="0"/>
        <v>1067</v>
      </c>
    </row>
    <row r="12" spans="1:6" x14ac:dyDescent="0.35">
      <c r="A12" s="105">
        <v>6</v>
      </c>
      <c r="B12" s="105" t="s">
        <v>163</v>
      </c>
      <c r="C12" s="147">
        <v>1274</v>
      </c>
      <c r="D12" s="147"/>
      <c r="E12" s="147">
        <v>257</v>
      </c>
      <c r="F12" s="147">
        <f t="shared" si="0"/>
        <v>1531</v>
      </c>
    </row>
    <row r="13" spans="1:6" x14ac:dyDescent="0.35">
      <c r="A13" s="105">
        <v>7</v>
      </c>
      <c r="B13" s="105" t="s">
        <v>188</v>
      </c>
      <c r="C13" s="147">
        <v>1347</v>
      </c>
      <c r="D13" s="147"/>
      <c r="E13" s="147">
        <v>903</v>
      </c>
      <c r="F13" s="147">
        <f t="shared" si="0"/>
        <v>2250</v>
      </c>
    </row>
    <row r="14" spans="1:6" x14ac:dyDescent="0.35">
      <c r="A14" s="105">
        <v>8</v>
      </c>
      <c r="B14" s="105" t="s">
        <v>167</v>
      </c>
      <c r="C14" s="147">
        <v>704</v>
      </c>
      <c r="D14" s="147"/>
      <c r="E14" s="147">
        <v>198</v>
      </c>
      <c r="F14" s="147">
        <f t="shared" si="0"/>
        <v>902</v>
      </c>
    </row>
    <row r="15" spans="1:6" x14ac:dyDescent="0.35">
      <c r="A15" s="105">
        <v>9</v>
      </c>
      <c r="B15" s="105" t="s">
        <v>169</v>
      </c>
      <c r="C15" s="147">
        <v>195</v>
      </c>
      <c r="D15" s="147"/>
      <c r="E15" s="147">
        <v>448</v>
      </c>
      <c r="F15" s="147">
        <f t="shared" si="0"/>
        <v>643</v>
      </c>
    </row>
    <row r="16" spans="1:6" x14ac:dyDescent="0.35">
      <c r="A16" s="105">
        <v>10</v>
      </c>
      <c r="B16" s="105" t="s">
        <v>177</v>
      </c>
      <c r="C16" s="147">
        <v>32</v>
      </c>
      <c r="D16" s="147"/>
      <c r="E16" s="147">
        <v>12</v>
      </c>
      <c r="F16" s="147">
        <f t="shared" si="0"/>
        <v>44</v>
      </c>
    </row>
    <row r="17" spans="1:6" x14ac:dyDescent="0.35">
      <c r="A17" s="105">
        <v>11</v>
      </c>
      <c r="B17" s="24" t="s">
        <v>175</v>
      </c>
      <c r="C17" s="147">
        <v>74</v>
      </c>
      <c r="D17" s="147"/>
      <c r="E17" s="147">
        <v>228</v>
      </c>
      <c r="F17" s="147">
        <f t="shared" si="0"/>
        <v>302</v>
      </c>
    </row>
    <row r="18" spans="1:6" x14ac:dyDescent="0.35">
      <c r="A18" s="105">
        <v>12</v>
      </c>
      <c r="B18" s="105" t="s">
        <v>179</v>
      </c>
      <c r="C18" s="147">
        <v>1937</v>
      </c>
      <c r="D18" s="147"/>
      <c r="E18" s="147"/>
      <c r="F18" s="147">
        <f t="shared" si="0"/>
        <v>1937</v>
      </c>
    </row>
    <row r="19" spans="1:6" x14ac:dyDescent="0.35">
      <c r="A19" s="105">
        <v>13</v>
      </c>
      <c r="B19" s="105" t="s">
        <v>181</v>
      </c>
      <c r="C19" s="147">
        <v>1289</v>
      </c>
      <c r="D19" s="147"/>
      <c r="E19" s="147"/>
      <c r="F19" s="147">
        <f t="shared" si="0"/>
        <v>1289</v>
      </c>
    </row>
    <row r="20" spans="1:6" x14ac:dyDescent="0.35">
      <c r="A20" s="178" t="s">
        <v>6</v>
      </c>
      <c r="B20" s="179"/>
      <c r="C20" s="148">
        <f>SUM(C7:C19)</f>
        <v>9532</v>
      </c>
      <c r="D20" s="148"/>
      <c r="E20" s="148">
        <f>SUM(E7:E19)</f>
        <v>2118</v>
      </c>
      <c r="F20" s="156">
        <f>SUM(F7:F19)</f>
        <v>11650</v>
      </c>
    </row>
    <row r="21" spans="1:6" x14ac:dyDescent="0.35">
      <c r="C21" s="146"/>
    </row>
    <row r="22" spans="1:6" x14ac:dyDescent="0.35">
      <c r="C22" s="18"/>
    </row>
  </sheetData>
  <mergeCells count="3">
    <mergeCell ref="A20:B20"/>
    <mergeCell ref="A2:F2"/>
    <mergeCell ref="A3:F3"/>
  </mergeCells>
  <pageMargins left="0.7" right="0.7" top="0.75" bottom="0.75" header="0.3" footer="0.3"/>
  <pageSetup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</sheetPr>
  <dimension ref="A1:M24"/>
  <sheetViews>
    <sheetView topLeftCell="A13" zoomScaleSheetLayoutView="80" workbookViewId="0">
      <selection activeCell="J27" sqref="J27"/>
    </sheetView>
  </sheetViews>
  <sheetFormatPr defaultColWidth="9.1796875" defaultRowHeight="14" x14ac:dyDescent="0.3"/>
  <cols>
    <col min="1" max="1" width="4.453125" style="67" bestFit="1" customWidth="1"/>
    <col min="2" max="2" width="19.81640625" style="67" bestFit="1" customWidth="1"/>
    <col min="3" max="9" width="18" style="67" customWidth="1"/>
    <col min="10" max="10" width="8.7265625" style="67" bestFit="1" customWidth="1"/>
    <col min="11" max="11" width="12" style="67" customWidth="1"/>
    <col min="12" max="12" width="15.81640625" style="67" bestFit="1" customWidth="1"/>
    <col min="13" max="13" width="14.7265625" style="67" customWidth="1"/>
    <col min="14" max="14" width="12.26953125" style="67" bestFit="1" customWidth="1"/>
    <col min="15" max="15" width="10.1796875" style="67" bestFit="1" customWidth="1"/>
    <col min="16" max="16" width="10.54296875" style="67" bestFit="1" customWidth="1"/>
    <col min="17" max="16384" width="9.1796875" style="67"/>
  </cols>
  <sheetData>
    <row r="1" spans="1:13" ht="48.75" customHeight="1" x14ac:dyDescent="0.3">
      <c r="A1" s="184" t="s">
        <v>182</v>
      </c>
      <c r="B1" s="185"/>
      <c r="C1" s="185"/>
      <c r="D1" s="185"/>
      <c r="E1" s="185"/>
      <c r="F1" s="185"/>
      <c r="G1" s="185"/>
      <c r="H1" s="185"/>
      <c r="I1" s="186"/>
    </row>
    <row r="2" spans="1:13" ht="26.25" customHeight="1" thickBot="1" x14ac:dyDescent="0.4">
      <c r="A2" s="90"/>
      <c r="B2" s="90"/>
      <c r="C2" s="90"/>
      <c r="D2" s="90"/>
      <c r="E2" s="90"/>
      <c r="F2" s="90"/>
      <c r="G2" s="90"/>
      <c r="H2" s="90"/>
      <c r="I2" s="90"/>
    </row>
    <row r="3" spans="1:13" ht="20.149999999999999" customHeight="1" thickTop="1" x14ac:dyDescent="0.35">
      <c r="A3" s="187" t="s">
        <v>149</v>
      </c>
      <c r="B3" s="189" t="s">
        <v>150</v>
      </c>
      <c r="C3" s="191"/>
      <c r="D3" s="192"/>
      <c r="E3" s="192"/>
      <c r="F3" s="192"/>
      <c r="G3" s="192"/>
      <c r="H3" s="193"/>
      <c r="I3" s="194" t="s">
        <v>118</v>
      </c>
    </row>
    <row r="4" spans="1:13" ht="15" x14ac:dyDescent="0.3">
      <c r="A4" s="188"/>
      <c r="B4" s="190"/>
      <c r="C4" s="127" t="s">
        <v>119</v>
      </c>
      <c r="D4" s="127" t="s">
        <v>151</v>
      </c>
      <c r="E4" s="127" t="s">
        <v>152</v>
      </c>
      <c r="F4" s="128" t="s">
        <v>153</v>
      </c>
      <c r="G4" s="127" t="s">
        <v>154</v>
      </c>
      <c r="H4" s="127" t="s">
        <v>155</v>
      </c>
      <c r="I4" s="195"/>
    </row>
    <row r="5" spans="1:13" x14ac:dyDescent="0.3">
      <c r="A5" s="129">
        <v>1</v>
      </c>
      <c r="B5" s="130">
        <v>2</v>
      </c>
      <c r="C5" s="131">
        <v>3</v>
      </c>
      <c r="D5" s="131">
        <v>4</v>
      </c>
      <c r="E5" s="131">
        <v>5</v>
      </c>
      <c r="F5" s="130">
        <v>6</v>
      </c>
      <c r="G5" s="131">
        <v>7</v>
      </c>
      <c r="H5" s="131">
        <v>8</v>
      </c>
      <c r="I5" s="132">
        <v>9</v>
      </c>
    </row>
    <row r="6" spans="1:13" x14ac:dyDescent="0.3">
      <c r="A6" s="91" t="s">
        <v>156</v>
      </c>
      <c r="B6" s="92" t="s">
        <v>157</v>
      </c>
      <c r="C6" s="93">
        <v>585</v>
      </c>
      <c r="D6" s="93">
        <v>7135.7109511024846</v>
      </c>
      <c r="E6" s="93">
        <v>0</v>
      </c>
      <c r="F6" s="93">
        <v>0</v>
      </c>
      <c r="G6" s="93">
        <v>0</v>
      </c>
      <c r="H6" s="93">
        <v>0</v>
      </c>
      <c r="I6" s="94">
        <f>SUM(C6:H6)</f>
        <v>7720.7109511024846</v>
      </c>
      <c r="L6" s="95"/>
    </row>
    <row r="7" spans="1:13" x14ac:dyDescent="0.3">
      <c r="A7" s="96" t="s">
        <v>158</v>
      </c>
      <c r="B7" s="74" t="s">
        <v>159</v>
      </c>
      <c r="C7" s="97">
        <v>0</v>
      </c>
      <c r="D7" s="97">
        <v>2108.1653273408974</v>
      </c>
      <c r="E7" s="97">
        <v>53.840000000000011</v>
      </c>
      <c r="F7" s="93">
        <v>0</v>
      </c>
      <c r="G7" s="93">
        <v>0</v>
      </c>
      <c r="H7" s="93">
        <v>0</v>
      </c>
      <c r="I7" s="94">
        <f t="shared" ref="I7:I17" si="0">SUM(C7:H7)</f>
        <v>2162.0053273408976</v>
      </c>
      <c r="L7" s="95"/>
      <c r="M7" s="95"/>
    </row>
    <row r="8" spans="1:13" x14ac:dyDescent="0.3">
      <c r="A8" s="96" t="s">
        <v>160</v>
      </c>
      <c r="B8" s="74" t="s">
        <v>161</v>
      </c>
      <c r="C8" s="97">
        <v>0</v>
      </c>
      <c r="D8" s="97">
        <v>6067.9117149471122</v>
      </c>
      <c r="E8" s="97">
        <v>0</v>
      </c>
      <c r="F8" s="93">
        <v>0</v>
      </c>
      <c r="G8" s="93">
        <v>0</v>
      </c>
      <c r="H8" s="93">
        <v>0</v>
      </c>
      <c r="I8" s="94">
        <f t="shared" si="0"/>
        <v>6067.9117149471122</v>
      </c>
      <c r="L8" s="95"/>
      <c r="M8" s="95"/>
    </row>
    <row r="9" spans="1:13" x14ac:dyDescent="0.3">
      <c r="A9" s="96" t="s">
        <v>162</v>
      </c>
      <c r="B9" s="74" t="s">
        <v>163</v>
      </c>
      <c r="C9" s="97">
        <v>110351</v>
      </c>
      <c r="D9" s="98">
        <v>7325.8057734219938</v>
      </c>
      <c r="E9" s="97">
        <v>0</v>
      </c>
      <c r="F9" s="93">
        <v>0</v>
      </c>
      <c r="G9" s="93">
        <v>0</v>
      </c>
      <c r="H9" s="93">
        <v>0</v>
      </c>
      <c r="I9" s="94">
        <f t="shared" si="0"/>
        <v>117676.80577342199</v>
      </c>
      <c r="L9" s="95"/>
      <c r="M9" s="95"/>
    </row>
    <row r="10" spans="1:13" x14ac:dyDescent="0.3">
      <c r="A10" s="96" t="s">
        <v>164</v>
      </c>
      <c r="B10" s="74" t="s">
        <v>165</v>
      </c>
      <c r="C10" s="97">
        <v>98760</v>
      </c>
      <c r="D10" s="97">
        <v>7750.9257853350873</v>
      </c>
      <c r="E10" s="97">
        <v>22.88</v>
      </c>
      <c r="F10" s="93">
        <v>0</v>
      </c>
      <c r="G10" s="93">
        <v>0</v>
      </c>
      <c r="H10" s="93">
        <v>0</v>
      </c>
      <c r="I10" s="94">
        <f t="shared" si="0"/>
        <v>106533.80578533509</v>
      </c>
      <c r="L10" s="95"/>
      <c r="M10" s="95"/>
    </row>
    <row r="11" spans="1:13" x14ac:dyDescent="0.3">
      <c r="A11" s="96" t="s">
        <v>166</v>
      </c>
      <c r="B11" s="74" t="s">
        <v>167</v>
      </c>
      <c r="C11" s="97">
        <v>60540</v>
      </c>
      <c r="D11" s="97">
        <v>4047.6074396053054</v>
      </c>
      <c r="E11" s="97">
        <v>40.380000000000003</v>
      </c>
      <c r="F11" s="93">
        <v>0</v>
      </c>
      <c r="G11" s="93">
        <v>0</v>
      </c>
      <c r="H11" s="93">
        <v>0</v>
      </c>
      <c r="I11" s="94">
        <f t="shared" si="0"/>
        <v>64627.987439605306</v>
      </c>
      <c r="L11" s="95"/>
      <c r="M11" s="95"/>
    </row>
    <row r="12" spans="1:13" x14ac:dyDescent="0.3">
      <c r="A12" s="96" t="s">
        <v>168</v>
      </c>
      <c r="B12" s="74" t="s">
        <v>169</v>
      </c>
      <c r="C12" s="97">
        <v>27888</v>
      </c>
      <c r="D12" s="97">
        <v>1123.6653673695855</v>
      </c>
      <c r="E12" s="97">
        <v>17.5</v>
      </c>
      <c r="F12" s="93">
        <v>0</v>
      </c>
      <c r="G12" s="93">
        <v>0</v>
      </c>
      <c r="H12" s="93">
        <v>0</v>
      </c>
      <c r="I12" s="94">
        <f t="shared" si="0"/>
        <v>29029.165367369584</v>
      </c>
      <c r="L12" s="95"/>
      <c r="M12" s="95"/>
    </row>
    <row r="13" spans="1:13" x14ac:dyDescent="0.3">
      <c r="A13" s="96" t="s">
        <v>170</v>
      </c>
      <c r="B13" s="74" t="s">
        <v>171</v>
      </c>
      <c r="C13" s="97">
        <v>0</v>
      </c>
      <c r="D13" s="97">
        <v>0</v>
      </c>
      <c r="E13" s="97">
        <v>0</v>
      </c>
      <c r="F13" s="93">
        <v>0</v>
      </c>
      <c r="G13" s="93">
        <v>0</v>
      </c>
      <c r="H13" s="93">
        <v>0</v>
      </c>
      <c r="I13" s="94">
        <f t="shared" si="0"/>
        <v>0</v>
      </c>
      <c r="L13" s="95"/>
      <c r="M13" s="95"/>
    </row>
    <row r="14" spans="1:13" x14ac:dyDescent="0.3">
      <c r="A14" s="96" t="s">
        <v>172</v>
      </c>
      <c r="B14" s="74" t="s">
        <v>173</v>
      </c>
      <c r="C14" s="97">
        <v>0</v>
      </c>
      <c r="D14" s="97">
        <v>0</v>
      </c>
      <c r="E14" s="97">
        <v>0</v>
      </c>
      <c r="F14" s="93">
        <v>0</v>
      </c>
      <c r="G14" s="93">
        <v>0</v>
      </c>
      <c r="H14" s="93">
        <v>0</v>
      </c>
      <c r="I14" s="94">
        <f t="shared" si="0"/>
        <v>0</v>
      </c>
      <c r="L14" s="95"/>
    </row>
    <row r="15" spans="1:13" ht="31.5" customHeight="1" x14ac:dyDescent="0.3">
      <c r="A15" s="96" t="s">
        <v>174</v>
      </c>
      <c r="B15" s="74" t="s">
        <v>175</v>
      </c>
      <c r="C15" s="97">
        <v>13500</v>
      </c>
      <c r="D15" s="97">
        <v>424.30764087754011</v>
      </c>
      <c r="E15" s="97">
        <v>0</v>
      </c>
      <c r="F15" s="93">
        <v>0</v>
      </c>
      <c r="G15" s="93">
        <v>0</v>
      </c>
      <c r="H15" s="93">
        <v>0</v>
      </c>
      <c r="I15" s="94">
        <f t="shared" si="0"/>
        <v>13924.30764087754</v>
      </c>
      <c r="L15" s="95"/>
      <c r="M15" s="95"/>
    </row>
    <row r="16" spans="1:13" ht="33" customHeight="1" x14ac:dyDescent="0.3">
      <c r="A16" s="96" t="s">
        <v>176</v>
      </c>
      <c r="B16" s="74" t="s">
        <v>177</v>
      </c>
      <c r="C16" s="97">
        <v>2192</v>
      </c>
      <c r="D16" s="97">
        <v>0</v>
      </c>
      <c r="E16" s="97">
        <v>0</v>
      </c>
      <c r="F16" s="93">
        <v>0</v>
      </c>
      <c r="G16" s="97">
        <v>3.4</v>
      </c>
      <c r="H16" s="93">
        <v>0</v>
      </c>
      <c r="I16" s="94">
        <f t="shared" si="0"/>
        <v>2195.4</v>
      </c>
      <c r="L16" s="95"/>
      <c r="M16" s="95"/>
    </row>
    <row r="17" spans="1:12" x14ac:dyDescent="0.3">
      <c r="A17" s="96" t="s">
        <v>178</v>
      </c>
      <c r="B17" s="74" t="s">
        <v>179</v>
      </c>
      <c r="C17" s="97">
        <v>47870</v>
      </c>
      <c r="D17" s="97">
        <v>0</v>
      </c>
      <c r="E17" s="97"/>
      <c r="F17" s="93">
        <v>0</v>
      </c>
      <c r="G17" s="93">
        <v>0</v>
      </c>
      <c r="H17" s="93">
        <v>0</v>
      </c>
      <c r="I17" s="94">
        <f t="shared" si="0"/>
        <v>47870</v>
      </c>
      <c r="L17" s="95"/>
    </row>
    <row r="18" spans="1:12" x14ac:dyDescent="0.3">
      <c r="A18" s="96" t="s">
        <v>180</v>
      </c>
      <c r="B18" s="74" t="s">
        <v>181</v>
      </c>
      <c r="C18" s="97">
        <v>75155</v>
      </c>
      <c r="D18" s="97">
        <v>0</v>
      </c>
      <c r="E18" s="97">
        <v>0</v>
      </c>
      <c r="F18" s="93">
        <v>0</v>
      </c>
      <c r="G18" s="93">
        <v>0</v>
      </c>
      <c r="H18" s="93">
        <v>0</v>
      </c>
      <c r="I18" s="94">
        <f>SUM(C18:H18)</f>
        <v>75155</v>
      </c>
      <c r="L18" s="95"/>
    </row>
    <row r="19" spans="1:12" ht="14.5" thickBot="1" x14ac:dyDescent="0.35">
      <c r="A19" s="99"/>
      <c r="B19" s="81"/>
      <c r="C19" s="100"/>
      <c r="D19" s="100"/>
      <c r="E19" s="100"/>
      <c r="F19" s="101"/>
      <c r="G19" s="101"/>
      <c r="H19" s="101"/>
      <c r="I19" s="102"/>
      <c r="L19" s="95"/>
    </row>
    <row r="20" spans="1:12" ht="15" thickTop="1" thickBot="1" x14ac:dyDescent="0.35">
      <c r="A20" s="133"/>
      <c r="B20" s="134" t="s">
        <v>118</v>
      </c>
      <c r="C20" s="135">
        <f>SUM(C6:C18)</f>
        <v>436841</v>
      </c>
      <c r="D20" s="135">
        <f>SUM(D6:D18)</f>
        <v>35984.100000000006</v>
      </c>
      <c r="E20" s="135">
        <f>SUM(E6:E19)</f>
        <v>134.60000000000002</v>
      </c>
      <c r="F20" s="135">
        <v>0</v>
      </c>
      <c r="G20" s="135">
        <f>SUM(G6:G18)</f>
        <v>3.4</v>
      </c>
      <c r="H20" s="135">
        <v>0</v>
      </c>
      <c r="I20" s="136">
        <f>SUM(I6:I19)</f>
        <v>472963.10000000003</v>
      </c>
    </row>
    <row r="21" spans="1:12" ht="14.5" thickTop="1" x14ac:dyDescent="0.3">
      <c r="A21" s="84"/>
      <c r="B21" s="85"/>
      <c r="D21" s="87"/>
      <c r="E21" s="87"/>
      <c r="H21" s="85"/>
      <c r="I21" s="88"/>
      <c r="L21" s="103"/>
    </row>
    <row r="22" spans="1:12" x14ac:dyDescent="0.3">
      <c r="A22" s="85"/>
      <c r="B22" s="87"/>
      <c r="C22" s="87"/>
      <c r="D22" s="87"/>
      <c r="E22" s="87"/>
      <c r="I22" s="89"/>
    </row>
    <row r="23" spans="1:12" x14ac:dyDescent="0.3">
      <c r="D23" s="85"/>
      <c r="L23" s="85"/>
    </row>
    <row r="24" spans="1:12" x14ac:dyDescent="0.3">
      <c r="I24" s="85"/>
    </row>
  </sheetData>
  <mergeCells count="5">
    <mergeCell ref="A1:I1"/>
    <mergeCell ref="A3:A4"/>
    <mergeCell ref="B3:B4"/>
    <mergeCell ref="C3:H3"/>
    <mergeCell ref="I3:I4"/>
  </mergeCells>
  <pageMargins left="0.69685039400000004" right="0.70866141732283505" top="0.74803149606299202" bottom="0.74803149606299202" header="0.31496062992126" footer="0.31496062992126"/>
  <pageSetup paperSize="5" orientation="landscape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66"/>
  </sheetPr>
  <dimension ref="A1:L22"/>
  <sheetViews>
    <sheetView topLeftCell="C1" workbookViewId="0">
      <selection activeCell="G28" sqref="G28"/>
    </sheetView>
  </sheetViews>
  <sheetFormatPr defaultColWidth="9.1796875" defaultRowHeight="14" x14ac:dyDescent="0.3"/>
  <cols>
    <col min="1" max="1" width="6.453125" style="67" customWidth="1"/>
    <col min="2" max="2" width="5.26953125" style="67" hidden="1" customWidth="1"/>
    <col min="3" max="3" width="4.453125" style="67" bestFit="1" customWidth="1"/>
    <col min="4" max="4" width="19.1796875" style="67" customWidth="1"/>
    <col min="5" max="6" width="20" style="67" bestFit="1" customWidth="1"/>
    <col min="7" max="10" width="18" style="67" customWidth="1"/>
    <col min="11" max="11" width="21.81640625" style="67" bestFit="1" customWidth="1"/>
    <col min="12" max="12" width="15.81640625" style="67" bestFit="1" customWidth="1"/>
    <col min="13" max="13" width="14.7265625" style="67" customWidth="1"/>
    <col min="14" max="14" width="12.26953125" style="67" bestFit="1" customWidth="1"/>
    <col min="15" max="15" width="10.1796875" style="67" bestFit="1" customWidth="1"/>
    <col min="16" max="16" width="10.54296875" style="67" bestFit="1" customWidth="1"/>
    <col min="17" max="16384" width="9.1796875" style="67"/>
  </cols>
  <sheetData>
    <row r="1" spans="1:12" ht="39.75" customHeight="1" x14ac:dyDescent="0.35">
      <c r="A1" s="66"/>
      <c r="B1" s="66"/>
      <c r="C1" s="197" t="s">
        <v>148</v>
      </c>
      <c r="D1" s="198"/>
      <c r="E1" s="198"/>
      <c r="F1" s="198"/>
      <c r="G1" s="198"/>
      <c r="H1" s="198"/>
      <c r="I1" s="198"/>
      <c r="J1" s="198"/>
      <c r="K1" s="199"/>
    </row>
    <row r="2" spans="1:12" ht="39.75" customHeight="1" thickBot="1" x14ac:dyDescent="0.4">
      <c r="A2" s="66"/>
      <c r="B2" s="66"/>
      <c r="C2" s="68"/>
      <c r="D2" s="69"/>
      <c r="E2" s="69"/>
      <c r="F2" s="69"/>
      <c r="G2" s="69"/>
      <c r="H2" s="69"/>
      <c r="I2" s="69"/>
      <c r="J2" s="69"/>
      <c r="K2" s="70"/>
    </row>
    <row r="3" spans="1:12" ht="18" thickTop="1" x14ac:dyDescent="0.35">
      <c r="A3" s="66"/>
      <c r="B3" s="66"/>
      <c r="C3" s="187" t="s">
        <v>149</v>
      </c>
      <c r="D3" s="189" t="s">
        <v>150</v>
      </c>
      <c r="E3" s="202"/>
      <c r="F3" s="202"/>
      <c r="G3" s="202"/>
      <c r="H3" s="202"/>
      <c r="I3" s="202"/>
      <c r="J3" s="202"/>
      <c r="K3" s="203" t="s">
        <v>118</v>
      </c>
    </row>
    <row r="4" spans="1:12" ht="15" x14ac:dyDescent="0.3">
      <c r="A4" s="66"/>
      <c r="B4" s="66"/>
      <c r="C4" s="200"/>
      <c r="D4" s="201"/>
      <c r="E4" s="137" t="s">
        <v>119</v>
      </c>
      <c r="F4" s="137" t="s">
        <v>151</v>
      </c>
      <c r="G4" s="137" t="s">
        <v>152</v>
      </c>
      <c r="H4" s="138" t="s">
        <v>153</v>
      </c>
      <c r="I4" s="137" t="s">
        <v>154</v>
      </c>
      <c r="J4" s="137" t="s">
        <v>155</v>
      </c>
      <c r="K4" s="204"/>
    </row>
    <row r="5" spans="1:12" x14ac:dyDescent="0.3">
      <c r="A5" s="66"/>
      <c r="B5" s="66"/>
      <c r="C5" s="129">
        <v>1</v>
      </c>
      <c r="D5" s="130">
        <v>2</v>
      </c>
      <c r="E5" s="131">
        <v>3</v>
      </c>
      <c r="F5" s="131">
        <v>4</v>
      </c>
      <c r="G5" s="131">
        <v>5</v>
      </c>
      <c r="H5" s="130">
        <v>6</v>
      </c>
      <c r="I5" s="131">
        <v>7</v>
      </c>
      <c r="J5" s="131">
        <v>8</v>
      </c>
      <c r="K5" s="132">
        <v>9</v>
      </c>
    </row>
    <row r="6" spans="1:12" x14ac:dyDescent="0.3">
      <c r="A6" s="71"/>
      <c r="B6" s="72"/>
      <c r="C6" s="73" t="s">
        <v>156</v>
      </c>
      <c r="D6" s="74" t="s">
        <v>157</v>
      </c>
      <c r="E6" s="75">
        <v>1556782</v>
      </c>
      <c r="F6" s="75">
        <v>125926783</v>
      </c>
      <c r="G6" s="75">
        <v>0</v>
      </c>
      <c r="H6" s="75">
        <v>0</v>
      </c>
      <c r="I6" s="75">
        <v>0</v>
      </c>
      <c r="J6" s="75">
        <v>0</v>
      </c>
      <c r="K6" s="76">
        <f>SUM(E6:J6)</f>
        <v>127483565</v>
      </c>
    </row>
    <row r="7" spans="1:12" x14ac:dyDescent="0.3">
      <c r="A7" s="77"/>
      <c r="B7" s="78"/>
      <c r="C7" s="73" t="s">
        <v>158</v>
      </c>
      <c r="D7" s="74" t="s">
        <v>159</v>
      </c>
      <c r="E7" s="75">
        <v>0</v>
      </c>
      <c r="F7" s="75">
        <v>37203648</v>
      </c>
      <c r="G7" s="75">
        <v>987600</v>
      </c>
      <c r="H7" s="75">
        <v>0</v>
      </c>
      <c r="I7" s="75">
        <v>0</v>
      </c>
      <c r="J7" s="75">
        <v>0</v>
      </c>
      <c r="K7" s="76">
        <f t="shared" ref="K7:K17" si="0">SUM(E7:J7)</f>
        <v>38191248</v>
      </c>
    </row>
    <row r="8" spans="1:12" x14ac:dyDescent="0.3">
      <c r="A8" s="77"/>
      <c r="B8" s="78"/>
      <c r="C8" s="73" t="s">
        <v>160</v>
      </c>
      <c r="D8" s="74" t="s">
        <v>161</v>
      </c>
      <c r="E8" s="75">
        <v>0</v>
      </c>
      <c r="F8" s="75">
        <v>107082897</v>
      </c>
      <c r="G8" s="75">
        <v>0</v>
      </c>
      <c r="H8" s="75">
        <v>0</v>
      </c>
      <c r="I8" s="75">
        <v>0</v>
      </c>
      <c r="J8" s="75">
        <v>0</v>
      </c>
      <c r="K8" s="76">
        <f t="shared" si="0"/>
        <v>107082897</v>
      </c>
      <c r="L8" s="157"/>
    </row>
    <row r="9" spans="1:12" x14ac:dyDescent="0.3">
      <c r="A9" s="77"/>
      <c r="B9" s="78"/>
      <c r="C9" s="73" t="s">
        <v>162</v>
      </c>
      <c r="D9" s="74" t="s">
        <v>163</v>
      </c>
      <c r="E9" s="75">
        <v>323496984</v>
      </c>
      <c r="F9" s="75">
        <v>129281468</v>
      </c>
      <c r="G9" s="75">
        <v>0</v>
      </c>
      <c r="H9" s="75">
        <v>0</v>
      </c>
      <c r="I9" s="75">
        <v>0</v>
      </c>
      <c r="J9" s="75">
        <v>0</v>
      </c>
      <c r="K9" s="76">
        <f t="shared" si="0"/>
        <v>452778452</v>
      </c>
    </row>
    <row r="10" spans="1:12" x14ac:dyDescent="0.3">
      <c r="A10" s="77"/>
      <c r="B10" s="78"/>
      <c r="C10" s="73" t="s">
        <v>164</v>
      </c>
      <c r="D10" s="74" t="s">
        <v>165</v>
      </c>
      <c r="E10" s="75">
        <v>215380920</v>
      </c>
      <c r="F10" s="75">
        <v>136783729</v>
      </c>
      <c r="G10" s="75">
        <v>419730</v>
      </c>
      <c r="H10" s="75">
        <v>0</v>
      </c>
      <c r="I10" s="75">
        <v>0</v>
      </c>
      <c r="J10" s="75">
        <v>0</v>
      </c>
      <c r="K10" s="76">
        <f t="shared" si="0"/>
        <v>352584379</v>
      </c>
    </row>
    <row r="11" spans="1:12" x14ac:dyDescent="0.3">
      <c r="A11" s="77"/>
      <c r="B11" s="78"/>
      <c r="C11" s="73" t="s">
        <v>166</v>
      </c>
      <c r="D11" s="74" t="s">
        <v>167</v>
      </c>
      <c r="E11" s="75">
        <v>148065123</v>
      </c>
      <c r="F11" s="75">
        <v>71429769</v>
      </c>
      <c r="G11" s="75">
        <v>740700</v>
      </c>
      <c r="H11" s="75">
        <v>0</v>
      </c>
      <c r="I11" s="75">
        <v>0</v>
      </c>
      <c r="J11" s="75">
        <v>0</v>
      </c>
      <c r="K11" s="76">
        <f t="shared" si="0"/>
        <v>220235592</v>
      </c>
    </row>
    <row r="12" spans="1:12" x14ac:dyDescent="0.3">
      <c r="A12" s="77"/>
      <c r="B12" s="78"/>
      <c r="C12" s="73" t="s">
        <v>168</v>
      </c>
      <c r="D12" s="74" t="s">
        <v>169</v>
      </c>
      <c r="E12" s="75">
        <v>85126596</v>
      </c>
      <c r="F12" s="75">
        <v>19829778</v>
      </c>
      <c r="G12" s="75">
        <v>320970</v>
      </c>
      <c r="H12" s="75">
        <v>0</v>
      </c>
      <c r="I12" s="75">
        <v>0</v>
      </c>
      <c r="J12" s="75">
        <v>0</v>
      </c>
      <c r="K12" s="76">
        <f t="shared" si="0"/>
        <v>105277344</v>
      </c>
    </row>
    <row r="13" spans="1:12" x14ac:dyDescent="0.3">
      <c r="A13" s="77"/>
      <c r="B13" s="78"/>
      <c r="C13" s="73" t="s">
        <v>170</v>
      </c>
      <c r="D13" s="74" t="s">
        <v>171</v>
      </c>
      <c r="E13" s="75"/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6">
        <f t="shared" si="0"/>
        <v>0</v>
      </c>
    </row>
    <row r="14" spans="1:12" x14ac:dyDescent="0.3">
      <c r="A14" s="77"/>
      <c r="B14" s="78"/>
      <c r="C14" s="73" t="s">
        <v>172</v>
      </c>
      <c r="D14" s="74" t="s">
        <v>173</v>
      </c>
      <c r="E14" s="75"/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6">
        <f t="shared" si="0"/>
        <v>0</v>
      </c>
    </row>
    <row r="15" spans="1:12" ht="31.5" customHeight="1" x14ac:dyDescent="0.3">
      <c r="A15" s="77"/>
      <c r="B15" s="78"/>
      <c r="C15" s="73" t="s">
        <v>174</v>
      </c>
      <c r="D15" s="74" t="s">
        <v>175</v>
      </c>
      <c r="E15" s="75">
        <v>40928331</v>
      </c>
      <c r="F15" s="75">
        <v>7487928</v>
      </c>
      <c r="G15" s="75">
        <v>0</v>
      </c>
      <c r="H15" s="75">
        <v>0</v>
      </c>
      <c r="I15" s="75">
        <v>0</v>
      </c>
      <c r="J15" s="75">
        <v>0</v>
      </c>
      <c r="K15" s="76">
        <f t="shared" si="0"/>
        <v>48416259</v>
      </c>
    </row>
    <row r="16" spans="1:12" ht="33" customHeight="1" x14ac:dyDescent="0.3">
      <c r="A16" s="77"/>
      <c r="B16" s="78"/>
      <c r="C16" s="73" t="s">
        <v>176</v>
      </c>
      <c r="D16" s="74" t="s">
        <v>177</v>
      </c>
      <c r="E16" s="75">
        <v>34148787</v>
      </c>
      <c r="F16" s="79">
        <v>0</v>
      </c>
      <c r="G16" s="75">
        <v>0</v>
      </c>
      <c r="H16" s="75">
        <v>0</v>
      </c>
      <c r="I16" s="75">
        <v>1632000</v>
      </c>
      <c r="J16" s="75">
        <v>0</v>
      </c>
      <c r="K16" s="76">
        <f t="shared" si="0"/>
        <v>35780787</v>
      </c>
    </row>
    <row r="17" spans="1:12" x14ac:dyDescent="0.3">
      <c r="A17" s="77"/>
      <c r="B17" s="78"/>
      <c r="C17" s="73" t="s">
        <v>178</v>
      </c>
      <c r="D17" s="74" t="s">
        <v>179</v>
      </c>
      <c r="E17" s="75">
        <v>37796803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6">
        <f t="shared" si="0"/>
        <v>37796803</v>
      </c>
    </row>
    <row r="18" spans="1:12" x14ac:dyDescent="0.3">
      <c r="A18" s="77"/>
      <c r="B18" s="78"/>
      <c r="C18" s="73" t="s">
        <v>180</v>
      </c>
      <c r="D18" s="74" t="s">
        <v>181</v>
      </c>
      <c r="E18" s="75">
        <v>59532174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6">
        <f>SUM(E18:J18)</f>
        <v>59532174</v>
      </c>
    </row>
    <row r="19" spans="1:12" ht="14.5" thickBot="1" x14ac:dyDescent="0.35">
      <c r="A19" s="77"/>
      <c r="B19" s="78"/>
      <c r="C19" s="80"/>
      <c r="D19" s="81"/>
      <c r="E19" s="82"/>
      <c r="F19" s="82"/>
      <c r="G19" s="82"/>
      <c r="H19" s="82"/>
      <c r="I19" s="82"/>
      <c r="J19" s="82"/>
      <c r="K19" s="83"/>
    </row>
    <row r="20" spans="1:12" ht="15" thickTop="1" thickBot="1" x14ac:dyDescent="0.35">
      <c r="A20" s="196"/>
      <c r="B20" s="196"/>
      <c r="C20" s="133"/>
      <c r="D20" s="134" t="s">
        <v>118</v>
      </c>
      <c r="E20" s="139">
        <f>SUM(E6:E18)</f>
        <v>946032500</v>
      </c>
      <c r="F20" s="139">
        <f t="shared" ref="F20:J20" si="1">SUM(F6:F18)</f>
        <v>635026000</v>
      </c>
      <c r="G20" s="139">
        <f t="shared" si="1"/>
        <v>2469000</v>
      </c>
      <c r="H20" s="139">
        <f t="shared" si="1"/>
        <v>0</v>
      </c>
      <c r="I20" s="139">
        <f t="shared" si="1"/>
        <v>1632000</v>
      </c>
      <c r="J20" s="140">
        <f t="shared" si="1"/>
        <v>0</v>
      </c>
      <c r="K20" s="141">
        <f>SUM(E20:J20)</f>
        <v>1585159500</v>
      </c>
    </row>
    <row r="21" spans="1:12" ht="14.5" thickTop="1" x14ac:dyDescent="0.3">
      <c r="A21" s="196"/>
      <c r="B21" s="196"/>
      <c r="C21" s="84"/>
      <c r="D21" s="85"/>
      <c r="E21" s="86"/>
      <c r="F21" s="87"/>
      <c r="G21" s="87"/>
      <c r="J21" s="85"/>
      <c r="K21" s="88"/>
      <c r="L21" s="85"/>
    </row>
    <row r="22" spans="1:12" x14ac:dyDescent="0.3">
      <c r="A22" s="87"/>
      <c r="B22" s="87"/>
      <c r="C22" s="87"/>
      <c r="D22" s="87"/>
      <c r="E22" s="87"/>
      <c r="F22" s="87"/>
      <c r="G22" s="87"/>
      <c r="K22" s="89"/>
    </row>
  </sheetData>
  <mergeCells count="6">
    <mergeCell ref="A20:B21"/>
    <mergeCell ref="C1:K1"/>
    <mergeCell ref="C3:C4"/>
    <mergeCell ref="D3:D4"/>
    <mergeCell ref="E3:J3"/>
    <mergeCell ref="K3:K4"/>
  </mergeCells>
  <pageMargins left="7.874015748031496E-2" right="0.19685039370078741" top="0.19685039370078741" bottom="0.19685039370078741" header="0.31496062992125984" footer="0.31496062992125984"/>
  <pageSetup paperSize="5" scale="95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LB-1b 2021</vt:lpstr>
      <vt:lpstr>Luas Areal</vt:lpstr>
      <vt:lpstr>ESTIMASI SAPRODI 2021</vt:lpstr>
      <vt:lpstr>R T P </vt:lpstr>
      <vt:lpstr>produksi_budidaya_kecematan2021</vt:lpstr>
      <vt:lpstr>Nilai_produksi_budidaya_2021</vt:lpstr>
      <vt:lpstr>'ESTIMASI SAPRODI 2021'!Print_Area</vt:lpstr>
      <vt:lpstr>'LB-1b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2022-02-22T02:21:20Z</cp:lastPrinted>
  <dcterms:created xsi:type="dcterms:W3CDTF">2022-02-18T01:09:47Z</dcterms:created>
  <dcterms:modified xsi:type="dcterms:W3CDTF">2022-07-18T00:39:02Z</dcterms:modified>
</cp:coreProperties>
</file>