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KOM\"/>
    </mc:Choice>
  </mc:AlternateContent>
  <xr:revisionPtr revIDLastSave="0" documentId="13_ncr:1_{AA526996-331E-4894-9933-B0D9F96C1C7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RMAT 2019-2020" sheetId="9" r:id="rId1"/>
    <sheet name="PAGU 2021 &amp; SILPA 2020" sheetId="10" r:id="rId2"/>
  </sheets>
  <definedNames>
    <definedName name="_xlnm.Print_Titles" localSheetId="0">'FORMAT 2019-2020'!$4:$6</definedName>
    <definedName name="_xlnm.Print_Titles" localSheetId="1">'PAGU 2021 &amp; SILPA 2020'!$3:$4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0" i="10" l="1"/>
  <c r="G70" i="10"/>
  <c r="E70" i="10"/>
  <c r="F6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0" i="10" s="1"/>
  <c r="F7" i="10"/>
  <c r="F5" i="10"/>
  <c r="I70" i="10" l="1"/>
  <c r="D70" i="10"/>
  <c r="G72" i="9" l="1"/>
  <c r="H72" i="9"/>
  <c r="E72" i="9" l="1"/>
  <c r="D72" i="9"/>
  <c r="I71" i="9"/>
  <c r="F71" i="9"/>
  <c r="I70" i="9"/>
  <c r="F70" i="9"/>
  <c r="I69" i="9"/>
  <c r="F69" i="9"/>
  <c r="I68" i="9"/>
  <c r="F68" i="9"/>
  <c r="I67" i="9"/>
  <c r="F67" i="9"/>
  <c r="I66" i="9"/>
  <c r="F66" i="9"/>
  <c r="I65" i="9"/>
  <c r="F65" i="9"/>
  <c r="I64" i="9"/>
  <c r="F64" i="9"/>
  <c r="I63" i="9"/>
  <c r="F63" i="9"/>
  <c r="I62" i="9"/>
  <c r="F62" i="9"/>
  <c r="I61" i="9"/>
  <c r="F61" i="9"/>
  <c r="I60" i="9"/>
  <c r="F60" i="9"/>
  <c r="I59" i="9"/>
  <c r="F59" i="9"/>
  <c r="I58" i="9"/>
  <c r="F58" i="9"/>
  <c r="I57" i="9"/>
  <c r="F57" i="9"/>
  <c r="I56" i="9"/>
  <c r="F56" i="9"/>
  <c r="I55" i="9"/>
  <c r="F55" i="9"/>
  <c r="I54" i="9"/>
  <c r="F54" i="9"/>
  <c r="I53" i="9"/>
  <c r="F53" i="9"/>
  <c r="I52" i="9"/>
  <c r="F52" i="9"/>
  <c r="I51" i="9"/>
  <c r="F51" i="9"/>
  <c r="I50" i="9"/>
  <c r="F50" i="9"/>
  <c r="I49" i="9"/>
  <c r="F49" i="9"/>
  <c r="I48" i="9"/>
  <c r="F48" i="9"/>
  <c r="I47" i="9"/>
  <c r="F47" i="9"/>
  <c r="I46" i="9"/>
  <c r="F46" i="9"/>
  <c r="I45" i="9"/>
  <c r="F45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I28" i="9"/>
  <c r="F28" i="9"/>
  <c r="I27" i="9"/>
  <c r="F27" i="9"/>
  <c r="I26" i="9"/>
  <c r="F26" i="9"/>
  <c r="I25" i="9"/>
  <c r="F25" i="9"/>
  <c r="I24" i="9"/>
  <c r="F24" i="9"/>
  <c r="I23" i="9"/>
  <c r="F23" i="9"/>
  <c r="I22" i="9"/>
  <c r="F22" i="9"/>
  <c r="I21" i="9"/>
  <c r="F21" i="9"/>
  <c r="I20" i="9"/>
  <c r="F20" i="9"/>
  <c r="I19" i="9"/>
  <c r="F19" i="9"/>
  <c r="I18" i="9"/>
  <c r="F18" i="9"/>
  <c r="I17" i="9"/>
  <c r="F17" i="9"/>
  <c r="I16" i="9"/>
  <c r="F16" i="9"/>
  <c r="I15" i="9"/>
  <c r="F15" i="9"/>
  <c r="I14" i="9"/>
  <c r="F14" i="9"/>
  <c r="I13" i="9"/>
  <c r="F13" i="9"/>
  <c r="I12" i="9"/>
  <c r="F12" i="9"/>
  <c r="I11" i="9"/>
  <c r="F11" i="9"/>
  <c r="I10" i="9"/>
  <c r="F10" i="9"/>
  <c r="I9" i="9"/>
  <c r="F9" i="9"/>
  <c r="I8" i="9"/>
  <c r="F8" i="9"/>
  <c r="I7" i="9"/>
  <c r="F7" i="9"/>
  <c r="J42" i="9" l="1"/>
  <c r="J46" i="9"/>
  <c r="J50" i="9"/>
  <c r="J54" i="9"/>
  <c r="J70" i="9"/>
  <c r="F72" i="9"/>
  <c r="J39" i="9"/>
  <c r="J41" i="9"/>
  <c r="J43" i="9"/>
  <c r="J45" i="9"/>
  <c r="J47" i="9"/>
  <c r="J49" i="9"/>
  <c r="J51" i="9"/>
  <c r="J53" i="9"/>
  <c r="J71" i="9"/>
  <c r="J36" i="9"/>
  <c r="J38" i="9"/>
  <c r="J10" i="9"/>
  <c r="J14" i="9"/>
  <c r="J18" i="9"/>
  <c r="J22" i="9"/>
  <c r="J26" i="9"/>
  <c r="J30" i="9"/>
  <c r="J34" i="9"/>
  <c r="J55" i="9"/>
  <c r="J57" i="9"/>
  <c r="J59" i="9"/>
  <c r="J61" i="9"/>
  <c r="J63" i="9"/>
  <c r="J65" i="9"/>
  <c r="J67" i="9"/>
  <c r="J69" i="9"/>
  <c r="J9" i="9"/>
  <c r="J11" i="9"/>
  <c r="J13" i="9"/>
  <c r="J15" i="9"/>
  <c r="J17" i="9"/>
  <c r="J19" i="9"/>
  <c r="J21" i="9"/>
  <c r="J23" i="9"/>
  <c r="J25" i="9"/>
  <c r="J27" i="9"/>
  <c r="J29" i="9"/>
  <c r="J31" i="9"/>
  <c r="J33" i="9"/>
  <c r="J35" i="9"/>
  <c r="J37" i="9"/>
  <c r="J58" i="9"/>
  <c r="J62" i="9"/>
  <c r="J66" i="9"/>
  <c r="J52" i="9"/>
  <c r="I72" i="9"/>
  <c r="J68" i="9"/>
  <c r="J20" i="9"/>
  <c r="J28" i="9"/>
  <c r="J60" i="9"/>
  <c r="J12" i="9"/>
  <c r="J44" i="9"/>
  <c r="J16" i="9"/>
  <c r="J32" i="9"/>
  <c r="J48" i="9"/>
  <c r="J64" i="9"/>
  <c r="J8" i="9"/>
  <c r="J24" i="9"/>
  <c r="J40" i="9"/>
  <c r="J56" i="9"/>
  <c r="J7" i="9"/>
  <c r="J72" i="9" l="1"/>
</calcChain>
</file>

<file path=xl/sharedStrings.xml><?xml version="1.0" encoding="utf-8"?>
<sst xmlns="http://schemas.openxmlformats.org/spreadsheetml/2006/main" count="286" uniqueCount="98">
  <si>
    <t>No.</t>
  </si>
  <si>
    <t>Kecamatan</t>
  </si>
  <si>
    <t>Nama Desa</t>
  </si>
  <si>
    <t>Pagu Dana Desa Tahun 2019</t>
  </si>
  <si>
    <t>Total</t>
  </si>
  <si>
    <t>Pagu Alokasi Dana Desa Tahun 2019</t>
  </si>
  <si>
    <t>Sabaru</t>
  </si>
  <si>
    <t>Balo Baloang</t>
  </si>
  <si>
    <t>Sabalana</t>
  </si>
  <si>
    <t>Tampaang</t>
  </si>
  <si>
    <t>Sailus</t>
  </si>
  <si>
    <t>Satanger</t>
  </si>
  <si>
    <t>Kapoposan Bali</t>
  </si>
  <si>
    <t>Poleonro</t>
  </si>
  <si>
    <t>Pammas</t>
  </si>
  <si>
    <t>Kanyurang</t>
  </si>
  <si>
    <t>Doang Doangan Lompo</t>
  </si>
  <si>
    <t>Marasende</t>
  </si>
  <si>
    <t>Dewakang</t>
  </si>
  <si>
    <t>Mattiro Deceng</t>
  </si>
  <si>
    <t>Mattiro Langi</t>
  </si>
  <si>
    <t>Mattiro Matae</t>
  </si>
  <si>
    <t>Mattiro Ujung</t>
  </si>
  <si>
    <t>Mattiro Dolangeng</t>
  </si>
  <si>
    <t>Mattiro Bone</t>
  </si>
  <si>
    <t>Mattaro Adae</t>
  </si>
  <si>
    <t>Tompobulu</t>
  </si>
  <si>
    <t>Bowong Cindea</t>
  </si>
  <si>
    <t>Tabo Tabo</t>
  </si>
  <si>
    <t>Mangilu</t>
  </si>
  <si>
    <t>Bulu Cindea</t>
  </si>
  <si>
    <t>Biring Ere</t>
  </si>
  <si>
    <t>Pattalassang</t>
  </si>
  <si>
    <t>Manakku</t>
  </si>
  <si>
    <t>Gentung</t>
  </si>
  <si>
    <t>Batara</t>
  </si>
  <si>
    <t>Taraweang</t>
  </si>
  <si>
    <t>Kanaungan</t>
  </si>
  <si>
    <t>Bonto Manai</t>
  </si>
  <si>
    <t>Kassi Loe</t>
  </si>
  <si>
    <t>Bara Batu</t>
  </si>
  <si>
    <t>Padang Lampe</t>
  </si>
  <si>
    <t>Tamangapa</t>
  </si>
  <si>
    <t>Pitusunggu</t>
  </si>
  <si>
    <t>Pitue</t>
  </si>
  <si>
    <t>Punranga</t>
  </si>
  <si>
    <t>Alesipitto</t>
  </si>
  <si>
    <t>Baring</t>
  </si>
  <si>
    <t>Parenreng</t>
  </si>
  <si>
    <t>Kabba</t>
  </si>
  <si>
    <t>Panaikang</t>
  </si>
  <si>
    <t>Benteng</t>
  </si>
  <si>
    <t>Manggalung</t>
  </si>
  <si>
    <t>Tamarupa</t>
  </si>
  <si>
    <t>Mandalle</t>
  </si>
  <si>
    <t>Boddie</t>
  </si>
  <si>
    <t>Coppo Tompong</t>
  </si>
  <si>
    <t>Banti Murung</t>
  </si>
  <si>
    <t>Tondong Kura</t>
  </si>
  <si>
    <t>Lanne</t>
  </si>
  <si>
    <t>Bulu Tellue</t>
  </si>
  <si>
    <t>Malaka</t>
  </si>
  <si>
    <t>Bonto Birao</t>
  </si>
  <si>
    <t>Mattiro Kanja</t>
  </si>
  <si>
    <t>Mattiro Baji</t>
  </si>
  <si>
    <t>Mattiro Bulu</t>
  </si>
  <si>
    <t>Mattiro Bombang</t>
  </si>
  <si>
    <t>Mattiro Labangeng</t>
  </si>
  <si>
    <t>Mattiro Uleng</t>
  </si>
  <si>
    <t>Mattiro Walie</t>
  </si>
  <si>
    <t>Liukang Tangaya</t>
  </si>
  <si>
    <t>Liukang Kalmas</t>
  </si>
  <si>
    <t>Liukang Tupabbiring</t>
  </si>
  <si>
    <t>Balocci</t>
  </si>
  <si>
    <t>Bungoro</t>
  </si>
  <si>
    <t>Labakkang</t>
  </si>
  <si>
    <t>Ma'rang</t>
  </si>
  <si>
    <t>Segeri</t>
  </si>
  <si>
    <t>Minasatene</t>
  </si>
  <si>
    <t>Tondong Tallasa</t>
  </si>
  <si>
    <t>Liukang Tupabbiring Utara</t>
  </si>
  <si>
    <t>Pagu Alokasi Dana Desa Tahun 2020</t>
  </si>
  <si>
    <t>TAHUN 2019 S/D 2020</t>
  </si>
  <si>
    <t>Pagu Dana Desa Tahun 2020</t>
  </si>
  <si>
    <t>Jumlah 2019</t>
  </si>
  <si>
    <t>Jumlah 2020</t>
  </si>
  <si>
    <t>RINCIAN  ALOKASI DANA DESA &amp; DANA DESA SE KABUPATEN PANGKAJENE DAN KEPULAUAN</t>
  </si>
  <si>
    <t>Selisih Jumlah 2019-2020</t>
  </si>
  <si>
    <t>TOTAL</t>
  </si>
  <si>
    <t>Pagu Dana Desa</t>
  </si>
  <si>
    <t>Jumlah DD</t>
  </si>
  <si>
    <t xml:space="preserve">Pagu Alokasi Dana Desa </t>
  </si>
  <si>
    <t>Jumlah ADD</t>
  </si>
  <si>
    <t>RINCIAN PAGU ALOKASI DANA DESA, DANA DESA TAHUN 2021 DAN SILPA ADD , DD TAHUN 2020 SE KABUPATEN PANGKAJENE DAN KEPULAUAN</t>
  </si>
  <si>
    <t>DD 2021</t>
  </si>
  <si>
    <t>Silpa DD 2020</t>
  </si>
  <si>
    <t>Silpa ADD 2020</t>
  </si>
  <si>
    <t>ADD 2021 (AWAL)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</si>
</sst>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sz val="16"/>
      <color theme="1"/>
      <name val="Bookman Old Style"/>
      <family val="1"/>
    </font>
    <font>
      <b/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165" fontId="4" fillId="2" borderId="1" xfId="0" applyNumberFormat="1" applyFont="1" applyFill="1" applyBorder="1"/>
    <xf numFmtId="0" fontId="4" fillId="0" borderId="1" xfId="0" quotePrefix="1" applyFont="1" applyFill="1" applyBorder="1" applyAlignment="1">
      <alignment horizontal="center"/>
    </xf>
    <xf numFmtId="165" fontId="4" fillId="2" borderId="1" xfId="0" applyNumberFormat="1" applyFont="1" applyFill="1" applyBorder="1" applyAlignment="1"/>
    <xf numFmtId="164" fontId="4" fillId="4" borderId="1" xfId="3" applyFont="1" applyFill="1" applyBorder="1" applyAlignment="1">
      <alignment horizontal="center"/>
    </xf>
    <xf numFmtId="164" fontId="4" fillId="4" borderId="3" xfId="3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164" fontId="4" fillId="2" borderId="1" xfId="0" applyNumberFormat="1" applyFont="1" applyFill="1" applyBorder="1"/>
    <xf numFmtId="164" fontId="0" fillId="0" borderId="0" xfId="0" applyNumberFormat="1"/>
    <xf numFmtId="9" fontId="0" fillId="0" borderId="0" xfId="4" applyFont="1"/>
    <xf numFmtId="0" fontId="2" fillId="4" borderId="0" xfId="0" applyFont="1" applyFill="1" applyAlignment="1">
      <alignment horizontal="center"/>
    </xf>
    <xf numFmtId="0" fontId="0" fillId="4" borderId="0" xfId="0" applyFill="1"/>
    <xf numFmtId="164" fontId="4" fillId="4" borderId="1" xfId="0" applyNumberFormat="1" applyFont="1" applyFill="1" applyBorder="1"/>
    <xf numFmtId="164" fontId="0" fillId="4" borderId="0" xfId="0" applyNumberFormat="1" applyFill="1"/>
    <xf numFmtId="0" fontId="5" fillId="3" borderId="1" xfId="0" applyFont="1" applyFill="1" applyBorder="1" applyAlignment="1">
      <alignment horizontal="center" vertical="center" wrapText="1"/>
    </xf>
    <xf numFmtId="164" fontId="5" fillId="3" borderId="1" xfId="1" applyFont="1" applyFill="1" applyBorder="1" applyAlignment="1">
      <alignment horizontal="center" vertical="center"/>
    </xf>
    <xf numFmtId="164" fontId="5" fillId="3" borderId="1" xfId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64" fontId="4" fillId="4" borderId="1" xfId="3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64" fontId="4" fillId="4" borderId="3" xfId="3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/>
    </xf>
    <xf numFmtId="164" fontId="5" fillId="3" borderId="1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5">
    <cellStyle name="Comma [0]" xfId="1" builtinId="6"/>
    <cellStyle name="Comma [0] 2" xfId="3" xr:uid="{00000000-0005-0000-0000-000001000000}"/>
    <cellStyle name="Normal" xfId="0" builtinId="0"/>
    <cellStyle name="Normal 2" xfId="2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zoomScale="80" zoomScaleNormal="80" workbookViewId="0">
      <selection activeCell="C3" sqref="C3"/>
    </sheetView>
  </sheetViews>
  <sheetFormatPr defaultColWidth="9.140625" defaultRowHeight="15" x14ac:dyDescent="0.25"/>
  <cols>
    <col min="1" max="1" width="5.7109375" style="1" customWidth="1"/>
    <col min="2" max="2" width="22.28515625" style="1" customWidth="1"/>
    <col min="3" max="3" width="35.7109375" style="1" customWidth="1"/>
    <col min="4" max="4" width="24.42578125" style="1" customWidth="1"/>
    <col min="5" max="5" width="24.5703125" style="16" customWidth="1"/>
    <col min="6" max="6" width="26.140625" style="1" customWidth="1"/>
    <col min="7" max="7" width="25" style="1" customWidth="1"/>
    <col min="8" max="8" width="25.42578125" style="16" customWidth="1"/>
    <col min="9" max="10" width="26.5703125" style="1" customWidth="1"/>
    <col min="11" max="11" width="15.28515625" style="1" customWidth="1"/>
    <col min="12" max="16384" width="9.140625" style="1"/>
  </cols>
  <sheetData>
    <row r="1" spans="1:11" ht="23.25" x14ac:dyDescent="0.25">
      <c r="A1" s="31" t="s">
        <v>86</v>
      </c>
      <c r="B1" s="31"/>
      <c r="C1" s="31"/>
      <c r="D1" s="31"/>
      <c r="E1" s="31"/>
      <c r="F1" s="31"/>
      <c r="G1" s="31"/>
      <c r="H1" s="31"/>
      <c r="I1" s="31"/>
      <c r="J1" s="31"/>
    </row>
    <row r="2" spans="1:11" ht="23.25" x14ac:dyDescent="0.35">
      <c r="A2" s="32" t="s">
        <v>82</v>
      </c>
      <c r="B2" s="32"/>
      <c r="C2" s="32"/>
      <c r="D2" s="32"/>
      <c r="E2" s="32"/>
      <c r="F2" s="32"/>
      <c r="G2" s="32"/>
      <c r="H2" s="32"/>
      <c r="I2" s="32"/>
      <c r="J2" s="32"/>
    </row>
    <row r="3" spans="1:11" ht="23.25" x14ac:dyDescent="0.35">
      <c r="A3" s="2"/>
      <c r="B3" s="2"/>
      <c r="C3" s="2"/>
      <c r="D3" s="2"/>
      <c r="E3" s="15"/>
      <c r="F3" s="2"/>
    </row>
    <row r="4" spans="1:11" ht="18" customHeight="1" x14ac:dyDescent="0.25">
      <c r="A4" s="33" t="s">
        <v>0</v>
      </c>
      <c r="B4" s="33" t="s">
        <v>1</v>
      </c>
      <c r="C4" s="33" t="s">
        <v>2</v>
      </c>
      <c r="D4" s="33" t="s">
        <v>3</v>
      </c>
      <c r="E4" s="33" t="s">
        <v>5</v>
      </c>
      <c r="F4" s="33" t="s">
        <v>84</v>
      </c>
      <c r="G4" s="29" t="s">
        <v>83</v>
      </c>
      <c r="H4" s="29" t="s">
        <v>81</v>
      </c>
      <c r="I4" s="29" t="s">
        <v>85</v>
      </c>
      <c r="J4" s="29" t="s">
        <v>87</v>
      </c>
    </row>
    <row r="5" spans="1:11" ht="18" customHeight="1" x14ac:dyDescent="0.25">
      <c r="A5" s="34"/>
      <c r="B5" s="34"/>
      <c r="C5" s="34"/>
      <c r="D5" s="34"/>
      <c r="E5" s="34"/>
      <c r="F5" s="34"/>
      <c r="G5" s="29"/>
      <c r="H5" s="29"/>
      <c r="I5" s="29"/>
      <c r="J5" s="29"/>
    </row>
    <row r="6" spans="1:11" ht="27" customHeight="1" x14ac:dyDescent="0.25">
      <c r="A6" s="35"/>
      <c r="B6" s="35"/>
      <c r="C6" s="35"/>
      <c r="D6" s="35"/>
      <c r="E6" s="35"/>
      <c r="F6" s="35"/>
      <c r="G6" s="29"/>
      <c r="H6" s="29"/>
      <c r="I6" s="29"/>
      <c r="J6" s="29"/>
    </row>
    <row r="7" spans="1:11" ht="39.950000000000003" customHeight="1" x14ac:dyDescent="0.3">
      <c r="A7" s="4">
        <v>1</v>
      </c>
      <c r="B7" s="9" t="s">
        <v>70</v>
      </c>
      <c r="C7" s="8" t="s">
        <v>6</v>
      </c>
      <c r="D7" s="6">
        <v>926443000</v>
      </c>
      <c r="E7" s="6">
        <v>1196133000</v>
      </c>
      <c r="F7" s="10">
        <f>D7+E7</f>
        <v>2122576000</v>
      </c>
      <c r="G7" s="11">
        <v>933971000</v>
      </c>
      <c r="H7" s="17">
        <v>1188050000</v>
      </c>
      <c r="I7" s="11">
        <f>G7+H7</f>
        <v>2122021000</v>
      </c>
      <c r="J7" s="11">
        <f>I7-F7</f>
        <v>-555000</v>
      </c>
      <c r="K7" s="13"/>
    </row>
    <row r="8" spans="1:11" ht="39.950000000000003" customHeight="1" x14ac:dyDescent="0.3">
      <c r="A8" s="4">
        <v>2</v>
      </c>
      <c r="B8" s="9" t="s">
        <v>70</v>
      </c>
      <c r="C8" s="8" t="s">
        <v>7</v>
      </c>
      <c r="D8" s="6">
        <v>1399883000</v>
      </c>
      <c r="E8" s="6">
        <v>1289503000</v>
      </c>
      <c r="F8" s="10">
        <f t="shared" ref="F8:F71" si="0">D8+E8</f>
        <v>2689386000</v>
      </c>
      <c r="G8" s="11">
        <v>1427443000</v>
      </c>
      <c r="H8" s="17">
        <v>1291199000</v>
      </c>
      <c r="I8" s="11">
        <f t="shared" ref="I8:I71" si="1">G8+H8</f>
        <v>2718642000</v>
      </c>
      <c r="J8" s="11">
        <f t="shared" ref="J8:J71" si="2">I8-F8</f>
        <v>29256000</v>
      </c>
      <c r="K8" s="13"/>
    </row>
    <row r="9" spans="1:11" ht="39.950000000000003" customHeight="1" x14ac:dyDescent="0.3">
      <c r="A9" s="4">
        <v>3</v>
      </c>
      <c r="B9" s="9" t="s">
        <v>70</v>
      </c>
      <c r="C9" s="8" t="s">
        <v>8</v>
      </c>
      <c r="D9" s="6">
        <v>1502433000</v>
      </c>
      <c r="E9" s="6">
        <v>1326028000</v>
      </c>
      <c r="F9" s="10">
        <f t="shared" si="0"/>
        <v>2828461000</v>
      </c>
      <c r="G9" s="11">
        <v>1551295000</v>
      </c>
      <c r="H9" s="17">
        <v>1341539000</v>
      </c>
      <c r="I9" s="11">
        <f t="shared" si="1"/>
        <v>2892834000</v>
      </c>
      <c r="J9" s="11">
        <f t="shared" si="2"/>
        <v>64373000</v>
      </c>
      <c r="K9" s="13"/>
    </row>
    <row r="10" spans="1:11" ht="39.950000000000003" customHeight="1" x14ac:dyDescent="0.3">
      <c r="A10" s="4">
        <v>4</v>
      </c>
      <c r="B10" s="9" t="s">
        <v>70</v>
      </c>
      <c r="C10" s="8" t="s">
        <v>9</v>
      </c>
      <c r="D10" s="6">
        <v>929933000</v>
      </c>
      <c r="E10" s="6">
        <v>1197376000</v>
      </c>
      <c r="F10" s="10">
        <f t="shared" si="0"/>
        <v>2127309000</v>
      </c>
      <c r="G10" s="11">
        <v>965622000</v>
      </c>
      <c r="H10" s="17">
        <v>1193565000</v>
      </c>
      <c r="I10" s="11">
        <f t="shared" si="1"/>
        <v>2159187000</v>
      </c>
      <c r="J10" s="11">
        <f t="shared" si="2"/>
        <v>31878000</v>
      </c>
      <c r="K10" s="13"/>
    </row>
    <row r="11" spans="1:11" ht="39.950000000000003" customHeight="1" x14ac:dyDescent="0.3">
      <c r="A11" s="4">
        <v>5</v>
      </c>
      <c r="B11" s="9" t="s">
        <v>70</v>
      </c>
      <c r="C11" s="8" t="s">
        <v>10</v>
      </c>
      <c r="D11" s="6">
        <v>1370026000</v>
      </c>
      <c r="E11" s="6">
        <v>1278869000</v>
      </c>
      <c r="F11" s="10">
        <f t="shared" si="0"/>
        <v>2648895000</v>
      </c>
      <c r="G11" s="11">
        <v>1423694000</v>
      </c>
      <c r="H11" s="17">
        <v>1287074000</v>
      </c>
      <c r="I11" s="11">
        <f t="shared" si="1"/>
        <v>2710768000</v>
      </c>
      <c r="J11" s="11">
        <f t="shared" si="2"/>
        <v>61873000</v>
      </c>
      <c r="K11" s="13"/>
    </row>
    <row r="12" spans="1:11" ht="39.950000000000003" customHeight="1" x14ac:dyDescent="0.3">
      <c r="A12" s="4">
        <v>6</v>
      </c>
      <c r="B12" s="9" t="s">
        <v>70</v>
      </c>
      <c r="C12" s="8" t="s">
        <v>11</v>
      </c>
      <c r="D12" s="6">
        <v>922374000</v>
      </c>
      <c r="E12" s="6">
        <v>1194683000</v>
      </c>
      <c r="F12" s="10">
        <f t="shared" si="0"/>
        <v>2117057000</v>
      </c>
      <c r="G12" s="11">
        <v>971699000</v>
      </c>
      <c r="H12" s="17">
        <v>1201192000</v>
      </c>
      <c r="I12" s="11">
        <f t="shared" si="1"/>
        <v>2172891000</v>
      </c>
      <c r="J12" s="11">
        <f t="shared" si="2"/>
        <v>55834000</v>
      </c>
      <c r="K12" s="13"/>
    </row>
    <row r="13" spans="1:11" ht="39.950000000000003" customHeight="1" x14ac:dyDescent="0.3">
      <c r="A13" s="4">
        <v>7</v>
      </c>
      <c r="B13" s="9" t="s">
        <v>70</v>
      </c>
      <c r="C13" s="8" t="s">
        <v>12</v>
      </c>
      <c r="D13" s="6">
        <v>951123000</v>
      </c>
      <c r="E13" s="6">
        <v>1204923000</v>
      </c>
      <c r="F13" s="10">
        <f t="shared" si="0"/>
        <v>2156046000</v>
      </c>
      <c r="G13" s="11">
        <v>979231000</v>
      </c>
      <c r="H13" s="17">
        <v>1185341000</v>
      </c>
      <c r="I13" s="11">
        <f t="shared" si="1"/>
        <v>2164572000</v>
      </c>
      <c r="J13" s="11">
        <f t="shared" si="2"/>
        <v>8526000</v>
      </c>
      <c r="K13" s="13"/>
    </row>
    <row r="14" spans="1:11" ht="39.950000000000003" customHeight="1" x14ac:dyDescent="0.3">
      <c r="A14" s="4">
        <v>8</v>
      </c>
      <c r="B14" s="9" t="s">
        <v>70</v>
      </c>
      <c r="C14" s="8" t="s">
        <v>13</v>
      </c>
      <c r="D14" s="6">
        <v>985720000</v>
      </c>
      <c r="E14" s="6">
        <v>1217245000</v>
      </c>
      <c r="F14" s="10">
        <f t="shared" si="0"/>
        <v>2202965000</v>
      </c>
      <c r="G14" s="11">
        <v>1035082000</v>
      </c>
      <c r="H14" s="17">
        <v>1196042000</v>
      </c>
      <c r="I14" s="11">
        <f t="shared" si="1"/>
        <v>2231124000</v>
      </c>
      <c r="J14" s="11">
        <f t="shared" si="2"/>
        <v>28159000</v>
      </c>
      <c r="K14" s="13"/>
    </row>
    <row r="15" spans="1:11" ht="39.950000000000003" customHeight="1" x14ac:dyDescent="0.3">
      <c r="A15" s="4">
        <v>9</v>
      </c>
      <c r="B15" s="9" t="s">
        <v>71</v>
      </c>
      <c r="C15" s="8" t="s">
        <v>14</v>
      </c>
      <c r="D15" s="6">
        <v>1438524000</v>
      </c>
      <c r="E15" s="6">
        <v>1303265000</v>
      </c>
      <c r="F15" s="10">
        <f t="shared" si="0"/>
        <v>2741789000</v>
      </c>
      <c r="G15" s="11">
        <v>1454023000</v>
      </c>
      <c r="H15" s="17">
        <v>1299395000</v>
      </c>
      <c r="I15" s="11">
        <f t="shared" si="1"/>
        <v>2753418000</v>
      </c>
      <c r="J15" s="11">
        <f t="shared" si="2"/>
        <v>11629000</v>
      </c>
      <c r="K15" s="13"/>
    </row>
    <row r="16" spans="1:11" ht="39.950000000000003" customHeight="1" x14ac:dyDescent="0.3">
      <c r="A16" s="4">
        <v>10</v>
      </c>
      <c r="B16" s="9" t="s">
        <v>71</v>
      </c>
      <c r="C16" s="8" t="s">
        <v>6</v>
      </c>
      <c r="D16" s="6">
        <v>983913000</v>
      </c>
      <c r="E16" s="6">
        <v>1216602000</v>
      </c>
      <c r="F16" s="10">
        <f t="shared" si="0"/>
        <v>2200515000</v>
      </c>
      <c r="G16" s="11">
        <v>1014917000</v>
      </c>
      <c r="H16" s="17">
        <v>1204938000</v>
      </c>
      <c r="I16" s="11">
        <f t="shared" si="1"/>
        <v>2219855000</v>
      </c>
      <c r="J16" s="11">
        <f t="shared" si="2"/>
        <v>19340000</v>
      </c>
      <c r="K16" s="13"/>
    </row>
    <row r="17" spans="1:11" ht="39.950000000000003" customHeight="1" x14ac:dyDescent="0.3">
      <c r="A17" s="4">
        <v>11</v>
      </c>
      <c r="B17" s="9" t="s">
        <v>71</v>
      </c>
      <c r="C17" s="8" t="s">
        <v>15</v>
      </c>
      <c r="D17" s="6">
        <v>1425445000</v>
      </c>
      <c r="E17" s="6">
        <v>1298607000</v>
      </c>
      <c r="F17" s="10">
        <f t="shared" si="0"/>
        <v>2724052000</v>
      </c>
      <c r="G17" s="11">
        <v>1485246000</v>
      </c>
      <c r="H17" s="17">
        <v>1300644000</v>
      </c>
      <c r="I17" s="11">
        <f t="shared" si="1"/>
        <v>2785890000</v>
      </c>
      <c r="J17" s="11">
        <f t="shared" si="2"/>
        <v>61838000</v>
      </c>
      <c r="K17" s="13"/>
    </row>
    <row r="18" spans="1:11" ht="39.950000000000003" customHeight="1" x14ac:dyDescent="0.3">
      <c r="A18" s="4">
        <v>12</v>
      </c>
      <c r="B18" s="9" t="s">
        <v>71</v>
      </c>
      <c r="C18" s="8" t="s">
        <v>16</v>
      </c>
      <c r="D18" s="6">
        <v>875478000</v>
      </c>
      <c r="E18" s="6">
        <v>1177981000</v>
      </c>
      <c r="F18" s="10">
        <f t="shared" si="0"/>
        <v>2053459000</v>
      </c>
      <c r="G18" s="11">
        <v>901365000</v>
      </c>
      <c r="H18" s="17">
        <v>1173855000</v>
      </c>
      <c r="I18" s="11">
        <f t="shared" si="1"/>
        <v>2075220000</v>
      </c>
      <c r="J18" s="11">
        <f t="shared" si="2"/>
        <v>21761000</v>
      </c>
      <c r="K18" s="13"/>
    </row>
    <row r="19" spans="1:11" ht="39.950000000000003" customHeight="1" x14ac:dyDescent="0.3">
      <c r="A19" s="4">
        <v>13</v>
      </c>
      <c r="B19" s="9" t="s">
        <v>71</v>
      </c>
      <c r="C19" s="8" t="s">
        <v>17</v>
      </c>
      <c r="D19" s="6">
        <v>1252969000</v>
      </c>
      <c r="E19" s="6">
        <v>1237177000</v>
      </c>
      <c r="F19" s="10">
        <f t="shared" si="0"/>
        <v>2490146000</v>
      </c>
      <c r="G19" s="11">
        <v>1274156000</v>
      </c>
      <c r="H19" s="17">
        <v>1238620000</v>
      </c>
      <c r="I19" s="11">
        <f t="shared" si="1"/>
        <v>2512776000</v>
      </c>
      <c r="J19" s="11">
        <f t="shared" si="2"/>
        <v>22630000</v>
      </c>
      <c r="K19" s="13"/>
    </row>
    <row r="20" spans="1:11" ht="39.950000000000003" customHeight="1" x14ac:dyDescent="0.3">
      <c r="A20" s="4">
        <v>14</v>
      </c>
      <c r="B20" s="9" t="s">
        <v>71</v>
      </c>
      <c r="C20" s="8" t="s">
        <v>18</v>
      </c>
      <c r="D20" s="6">
        <v>1207048000</v>
      </c>
      <c r="E20" s="6">
        <v>1220821000</v>
      </c>
      <c r="F20" s="10">
        <f t="shared" si="0"/>
        <v>2427869000</v>
      </c>
      <c r="G20" s="11">
        <v>1265263000</v>
      </c>
      <c r="H20" s="17">
        <v>1221875000</v>
      </c>
      <c r="I20" s="11">
        <f t="shared" si="1"/>
        <v>2487138000</v>
      </c>
      <c r="J20" s="11">
        <f t="shared" si="2"/>
        <v>59269000</v>
      </c>
      <c r="K20" s="13"/>
    </row>
    <row r="21" spans="1:11" ht="39.950000000000003" customHeight="1" x14ac:dyDescent="0.3">
      <c r="A21" s="4">
        <v>15</v>
      </c>
      <c r="B21" s="9" t="s">
        <v>72</v>
      </c>
      <c r="C21" s="8" t="s">
        <v>19</v>
      </c>
      <c r="D21" s="6">
        <v>1348341000</v>
      </c>
      <c r="E21" s="6">
        <v>1271145000</v>
      </c>
      <c r="F21" s="10">
        <f t="shared" si="0"/>
        <v>2619486000</v>
      </c>
      <c r="G21" s="11">
        <v>1207099000</v>
      </c>
      <c r="H21" s="17">
        <v>1273418000</v>
      </c>
      <c r="I21" s="11">
        <f t="shared" si="1"/>
        <v>2480517000</v>
      </c>
      <c r="J21" s="11">
        <f t="shared" si="2"/>
        <v>-138969000</v>
      </c>
      <c r="K21" s="13"/>
    </row>
    <row r="22" spans="1:11" ht="39.950000000000003" customHeight="1" x14ac:dyDescent="0.3">
      <c r="A22" s="4">
        <v>16</v>
      </c>
      <c r="B22" s="9" t="s">
        <v>72</v>
      </c>
      <c r="C22" s="8" t="s">
        <v>20</v>
      </c>
      <c r="D22" s="6">
        <v>1286304000</v>
      </c>
      <c r="E22" s="6">
        <v>1324304000</v>
      </c>
      <c r="F22" s="10">
        <f t="shared" si="0"/>
        <v>2610608000</v>
      </c>
      <c r="G22" s="11">
        <v>1367066000</v>
      </c>
      <c r="H22" s="17">
        <v>1327476000</v>
      </c>
      <c r="I22" s="11">
        <f t="shared" si="1"/>
        <v>2694542000</v>
      </c>
      <c r="J22" s="11">
        <f t="shared" si="2"/>
        <v>83934000</v>
      </c>
      <c r="K22" s="13"/>
    </row>
    <row r="23" spans="1:11" ht="39.950000000000003" customHeight="1" x14ac:dyDescent="0.3">
      <c r="A23" s="4">
        <v>17</v>
      </c>
      <c r="B23" s="9" t="s">
        <v>72</v>
      </c>
      <c r="C23" s="8" t="s">
        <v>21</v>
      </c>
      <c r="D23" s="6">
        <v>1348331000</v>
      </c>
      <c r="E23" s="6">
        <v>1271141000</v>
      </c>
      <c r="F23" s="10">
        <f t="shared" si="0"/>
        <v>2619472000</v>
      </c>
      <c r="G23" s="11">
        <v>1382576000</v>
      </c>
      <c r="H23" s="17">
        <v>1307573000</v>
      </c>
      <c r="I23" s="11">
        <f t="shared" si="1"/>
        <v>2690149000</v>
      </c>
      <c r="J23" s="11">
        <f t="shared" si="2"/>
        <v>70677000</v>
      </c>
      <c r="K23" s="13"/>
    </row>
    <row r="24" spans="1:11" ht="39.950000000000003" customHeight="1" x14ac:dyDescent="0.3">
      <c r="A24" s="4">
        <v>18</v>
      </c>
      <c r="B24" s="9" t="s">
        <v>72</v>
      </c>
      <c r="C24" s="8" t="s">
        <v>22</v>
      </c>
      <c r="D24" s="6">
        <v>1196962000</v>
      </c>
      <c r="E24" s="6">
        <v>1217228000</v>
      </c>
      <c r="F24" s="10">
        <f t="shared" si="0"/>
        <v>2414190000</v>
      </c>
      <c r="G24" s="11">
        <v>1215660000</v>
      </c>
      <c r="H24" s="17">
        <v>1221968000</v>
      </c>
      <c r="I24" s="11">
        <f t="shared" si="1"/>
        <v>2437628000</v>
      </c>
      <c r="J24" s="11">
        <f t="shared" si="2"/>
        <v>23438000</v>
      </c>
      <c r="K24" s="13"/>
    </row>
    <row r="25" spans="1:11" ht="39.950000000000003" customHeight="1" x14ac:dyDescent="0.3">
      <c r="A25" s="4">
        <v>19</v>
      </c>
      <c r="B25" s="9" t="s">
        <v>72</v>
      </c>
      <c r="C25" s="8" t="s">
        <v>23</v>
      </c>
      <c r="D25" s="6">
        <v>1227306000</v>
      </c>
      <c r="E25" s="6">
        <v>1228036000</v>
      </c>
      <c r="F25" s="10">
        <f t="shared" si="0"/>
        <v>2455342000</v>
      </c>
      <c r="G25" s="11">
        <v>1209812000</v>
      </c>
      <c r="H25" s="17">
        <v>1209470000</v>
      </c>
      <c r="I25" s="11">
        <f t="shared" si="1"/>
        <v>2419282000</v>
      </c>
      <c r="J25" s="11">
        <f t="shared" si="2"/>
        <v>-36060000</v>
      </c>
      <c r="K25" s="13"/>
    </row>
    <row r="26" spans="1:11" ht="39.950000000000003" customHeight="1" x14ac:dyDescent="0.3">
      <c r="A26" s="4">
        <v>20</v>
      </c>
      <c r="B26" s="9" t="s">
        <v>72</v>
      </c>
      <c r="C26" s="8" t="s">
        <v>24</v>
      </c>
      <c r="D26" s="6">
        <v>873276000</v>
      </c>
      <c r="E26" s="6">
        <v>1177196000</v>
      </c>
      <c r="F26" s="10">
        <f t="shared" si="0"/>
        <v>2050472000</v>
      </c>
      <c r="G26" s="11">
        <v>903798000</v>
      </c>
      <c r="H26" s="17">
        <v>1163379000</v>
      </c>
      <c r="I26" s="11">
        <f t="shared" si="1"/>
        <v>2067177000</v>
      </c>
      <c r="J26" s="11">
        <f t="shared" si="2"/>
        <v>16705000</v>
      </c>
      <c r="K26" s="13"/>
    </row>
    <row r="27" spans="1:11" ht="39.950000000000003" customHeight="1" x14ac:dyDescent="0.3">
      <c r="A27" s="4">
        <v>21</v>
      </c>
      <c r="B27" s="9" t="s">
        <v>72</v>
      </c>
      <c r="C27" s="8" t="s">
        <v>25</v>
      </c>
      <c r="D27" s="6">
        <v>962431000</v>
      </c>
      <c r="E27" s="6">
        <v>1208950000</v>
      </c>
      <c r="F27" s="10">
        <f t="shared" si="0"/>
        <v>2171381000</v>
      </c>
      <c r="G27" s="11">
        <v>982731000</v>
      </c>
      <c r="H27" s="17">
        <v>1193342000</v>
      </c>
      <c r="I27" s="11">
        <f t="shared" si="1"/>
        <v>2176073000</v>
      </c>
      <c r="J27" s="11">
        <f t="shared" si="2"/>
        <v>4692000</v>
      </c>
      <c r="K27" s="13"/>
    </row>
    <row r="28" spans="1:11" ht="39.950000000000003" customHeight="1" x14ac:dyDescent="0.3">
      <c r="A28" s="4">
        <v>22</v>
      </c>
      <c r="B28" s="9" t="s">
        <v>73</v>
      </c>
      <c r="C28" s="8" t="s">
        <v>26</v>
      </c>
      <c r="D28" s="6">
        <v>1084953000</v>
      </c>
      <c r="E28" s="6">
        <v>1252589000</v>
      </c>
      <c r="F28" s="10">
        <f t="shared" si="0"/>
        <v>2337542000</v>
      </c>
      <c r="G28" s="11">
        <v>1271775000</v>
      </c>
      <c r="H28" s="17">
        <v>1329178000</v>
      </c>
      <c r="I28" s="11">
        <f t="shared" si="1"/>
        <v>2600953000</v>
      </c>
      <c r="J28" s="11">
        <f t="shared" si="2"/>
        <v>263411000</v>
      </c>
      <c r="K28" s="13"/>
    </row>
    <row r="29" spans="1:11" ht="39.950000000000003" customHeight="1" x14ac:dyDescent="0.3">
      <c r="A29" s="4">
        <v>23</v>
      </c>
      <c r="B29" s="9" t="s">
        <v>74</v>
      </c>
      <c r="C29" s="8" t="s">
        <v>27</v>
      </c>
      <c r="D29" s="6">
        <v>1018610000</v>
      </c>
      <c r="E29" s="6">
        <v>1228960000</v>
      </c>
      <c r="F29" s="10">
        <f t="shared" si="0"/>
        <v>2247570000</v>
      </c>
      <c r="G29" s="11">
        <v>1074997000</v>
      </c>
      <c r="H29" s="17">
        <v>1240551000</v>
      </c>
      <c r="I29" s="11">
        <f t="shared" si="1"/>
        <v>2315548000</v>
      </c>
      <c r="J29" s="11">
        <f t="shared" si="2"/>
        <v>67978000</v>
      </c>
      <c r="K29" s="13"/>
    </row>
    <row r="30" spans="1:11" ht="39.950000000000003" customHeight="1" x14ac:dyDescent="0.3">
      <c r="A30" s="4">
        <v>24</v>
      </c>
      <c r="B30" s="9" t="s">
        <v>74</v>
      </c>
      <c r="C30" s="8" t="s">
        <v>28</v>
      </c>
      <c r="D30" s="6">
        <v>1205980000</v>
      </c>
      <c r="E30" s="6">
        <v>1295695000</v>
      </c>
      <c r="F30" s="10">
        <f t="shared" si="0"/>
        <v>2501675000</v>
      </c>
      <c r="G30" s="11">
        <v>1274829000</v>
      </c>
      <c r="H30" s="17">
        <v>1345080000</v>
      </c>
      <c r="I30" s="11">
        <f t="shared" si="1"/>
        <v>2619909000</v>
      </c>
      <c r="J30" s="11">
        <f t="shared" si="2"/>
        <v>118234000</v>
      </c>
      <c r="K30" s="13"/>
    </row>
    <row r="31" spans="1:11" ht="39.950000000000003" customHeight="1" x14ac:dyDescent="0.3">
      <c r="A31" s="4">
        <v>25</v>
      </c>
      <c r="B31" s="9" t="s">
        <v>74</v>
      </c>
      <c r="C31" s="8" t="s">
        <v>29</v>
      </c>
      <c r="D31" s="6">
        <v>1235365000</v>
      </c>
      <c r="E31" s="6">
        <v>1230906000</v>
      </c>
      <c r="F31" s="10">
        <f t="shared" si="0"/>
        <v>2466271000</v>
      </c>
      <c r="G31" s="11">
        <v>1067304000</v>
      </c>
      <c r="H31" s="17">
        <v>1261494000</v>
      </c>
      <c r="I31" s="11">
        <f t="shared" si="1"/>
        <v>2328798000</v>
      </c>
      <c r="J31" s="11">
        <f t="shared" si="2"/>
        <v>-137473000</v>
      </c>
      <c r="K31" s="13"/>
    </row>
    <row r="32" spans="1:11" ht="39.950000000000003" customHeight="1" x14ac:dyDescent="0.3">
      <c r="A32" s="4">
        <v>26</v>
      </c>
      <c r="B32" s="9" t="s">
        <v>74</v>
      </c>
      <c r="C32" s="8" t="s">
        <v>30</v>
      </c>
      <c r="D32" s="6">
        <v>985667000</v>
      </c>
      <c r="E32" s="6">
        <v>1217226000</v>
      </c>
      <c r="F32" s="10">
        <f t="shared" si="0"/>
        <v>2202893000</v>
      </c>
      <c r="G32" s="11">
        <v>1028721000</v>
      </c>
      <c r="H32" s="17">
        <v>1230827000</v>
      </c>
      <c r="I32" s="11">
        <f t="shared" si="1"/>
        <v>2259548000</v>
      </c>
      <c r="J32" s="11">
        <f t="shared" si="2"/>
        <v>56655000</v>
      </c>
      <c r="K32" s="13"/>
    </row>
    <row r="33" spans="1:11" ht="39.950000000000003" customHeight="1" x14ac:dyDescent="0.3">
      <c r="A33" s="4">
        <v>27</v>
      </c>
      <c r="B33" s="9" t="s">
        <v>74</v>
      </c>
      <c r="C33" s="8" t="s">
        <v>31</v>
      </c>
      <c r="D33" s="6">
        <v>840957000</v>
      </c>
      <c r="E33" s="6">
        <v>1165685000</v>
      </c>
      <c r="F33" s="10">
        <f t="shared" si="0"/>
        <v>2006642000</v>
      </c>
      <c r="G33" s="11">
        <v>851692000</v>
      </c>
      <c r="H33" s="17">
        <v>1170354000</v>
      </c>
      <c r="I33" s="11">
        <f t="shared" si="1"/>
        <v>2022046000</v>
      </c>
      <c r="J33" s="11">
        <f t="shared" si="2"/>
        <v>15404000</v>
      </c>
      <c r="K33" s="13"/>
    </row>
    <row r="34" spans="1:11" ht="39.950000000000003" customHeight="1" x14ac:dyDescent="0.3">
      <c r="A34" s="4">
        <v>28</v>
      </c>
      <c r="B34" s="9" t="s">
        <v>75</v>
      </c>
      <c r="C34" s="8" t="s">
        <v>32</v>
      </c>
      <c r="D34" s="6">
        <v>954429000</v>
      </c>
      <c r="E34" s="6">
        <v>1206100000</v>
      </c>
      <c r="F34" s="10">
        <f t="shared" si="0"/>
        <v>2160529000</v>
      </c>
      <c r="G34" s="11">
        <v>984427000</v>
      </c>
      <c r="H34" s="17">
        <v>1208708000</v>
      </c>
      <c r="I34" s="11">
        <f t="shared" si="1"/>
        <v>2193135000</v>
      </c>
      <c r="J34" s="11">
        <f t="shared" si="2"/>
        <v>32606000</v>
      </c>
      <c r="K34" s="13"/>
    </row>
    <row r="35" spans="1:11" ht="39.950000000000003" customHeight="1" x14ac:dyDescent="0.3">
      <c r="A35" s="4">
        <v>29</v>
      </c>
      <c r="B35" s="9" t="s">
        <v>75</v>
      </c>
      <c r="C35" s="8" t="s">
        <v>33</v>
      </c>
      <c r="D35" s="6">
        <v>1000971000</v>
      </c>
      <c r="E35" s="6">
        <v>1222677000</v>
      </c>
      <c r="F35" s="10">
        <f t="shared" si="0"/>
        <v>2223648000</v>
      </c>
      <c r="G35" s="11">
        <v>1036426000</v>
      </c>
      <c r="H35" s="17">
        <v>1231406000</v>
      </c>
      <c r="I35" s="11">
        <f t="shared" si="1"/>
        <v>2267832000</v>
      </c>
      <c r="J35" s="11">
        <f t="shared" si="2"/>
        <v>44184000</v>
      </c>
      <c r="K35" s="13"/>
    </row>
    <row r="36" spans="1:11" ht="39.950000000000003" customHeight="1" x14ac:dyDescent="0.3">
      <c r="A36" s="4">
        <v>30</v>
      </c>
      <c r="B36" s="9" t="s">
        <v>75</v>
      </c>
      <c r="C36" s="8" t="s">
        <v>34</v>
      </c>
      <c r="D36" s="6">
        <v>902298000</v>
      </c>
      <c r="E36" s="6">
        <v>1187533000</v>
      </c>
      <c r="F36" s="10">
        <f t="shared" si="0"/>
        <v>2089831000</v>
      </c>
      <c r="G36" s="11">
        <v>1063110000</v>
      </c>
      <c r="H36" s="17">
        <v>1193798000</v>
      </c>
      <c r="I36" s="11">
        <f t="shared" si="1"/>
        <v>2256908000</v>
      </c>
      <c r="J36" s="11">
        <f t="shared" si="2"/>
        <v>167077000</v>
      </c>
      <c r="K36" s="13"/>
    </row>
    <row r="37" spans="1:11" ht="39.950000000000003" customHeight="1" x14ac:dyDescent="0.3">
      <c r="A37" s="4">
        <v>31</v>
      </c>
      <c r="B37" s="9" t="s">
        <v>75</v>
      </c>
      <c r="C37" s="8" t="s">
        <v>35</v>
      </c>
      <c r="D37" s="6">
        <v>1104096000</v>
      </c>
      <c r="E37" s="6">
        <v>1259407000</v>
      </c>
      <c r="F37" s="10">
        <f t="shared" si="0"/>
        <v>2363503000</v>
      </c>
      <c r="G37" s="11">
        <v>1135037000</v>
      </c>
      <c r="H37" s="17">
        <v>1264503000</v>
      </c>
      <c r="I37" s="11">
        <f t="shared" si="1"/>
        <v>2399540000</v>
      </c>
      <c r="J37" s="11">
        <f t="shared" si="2"/>
        <v>36037000</v>
      </c>
      <c r="K37" s="13"/>
    </row>
    <row r="38" spans="1:11" ht="39.950000000000003" customHeight="1" x14ac:dyDescent="0.3">
      <c r="A38" s="4">
        <v>32</v>
      </c>
      <c r="B38" s="9" t="s">
        <v>75</v>
      </c>
      <c r="C38" s="8" t="s">
        <v>36</v>
      </c>
      <c r="D38" s="6">
        <v>1275560000</v>
      </c>
      <c r="E38" s="6">
        <v>1245223000</v>
      </c>
      <c r="F38" s="10">
        <f t="shared" si="0"/>
        <v>2520783000</v>
      </c>
      <c r="G38" s="11">
        <v>1269513000</v>
      </c>
      <c r="H38" s="17">
        <v>1265470000</v>
      </c>
      <c r="I38" s="11">
        <f t="shared" si="1"/>
        <v>2534983000</v>
      </c>
      <c r="J38" s="11">
        <f t="shared" si="2"/>
        <v>14200000</v>
      </c>
      <c r="K38" s="13"/>
    </row>
    <row r="39" spans="1:11" ht="39.950000000000003" customHeight="1" x14ac:dyDescent="0.3">
      <c r="A39" s="4">
        <v>33</v>
      </c>
      <c r="B39" s="9" t="s">
        <v>75</v>
      </c>
      <c r="C39" s="8" t="s">
        <v>37</v>
      </c>
      <c r="D39" s="6">
        <v>1415781000</v>
      </c>
      <c r="E39" s="6">
        <v>1295165000</v>
      </c>
      <c r="F39" s="10">
        <f t="shared" si="0"/>
        <v>2710946000</v>
      </c>
      <c r="G39" s="11">
        <v>1450267000</v>
      </c>
      <c r="H39" s="17">
        <v>1313859000</v>
      </c>
      <c r="I39" s="11">
        <f t="shared" si="1"/>
        <v>2764126000</v>
      </c>
      <c r="J39" s="11">
        <f t="shared" si="2"/>
        <v>53180000</v>
      </c>
      <c r="K39" s="13"/>
    </row>
    <row r="40" spans="1:11" ht="39.950000000000003" customHeight="1" x14ac:dyDescent="0.3">
      <c r="A40" s="4">
        <v>34</v>
      </c>
      <c r="B40" s="9" t="s">
        <v>75</v>
      </c>
      <c r="C40" s="8" t="s">
        <v>38</v>
      </c>
      <c r="D40" s="6">
        <v>1194790000</v>
      </c>
      <c r="E40" s="6">
        <v>1291709000</v>
      </c>
      <c r="F40" s="10">
        <f t="shared" si="0"/>
        <v>2486499000</v>
      </c>
      <c r="G40" s="11">
        <v>1256428000</v>
      </c>
      <c r="H40" s="17">
        <v>1291300000</v>
      </c>
      <c r="I40" s="11">
        <f t="shared" si="1"/>
        <v>2547728000</v>
      </c>
      <c r="J40" s="11">
        <f t="shared" si="2"/>
        <v>61229000</v>
      </c>
      <c r="K40" s="13"/>
    </row>
    <row r="41" spans="1:11" ht="39.950000000000003" customHeight="1" x14ac:dyDescent="0.3">
      <c r="A41" s="4">
        <v>35</v>
      </c>
      <c r="B41" s="9" t="s">
        <v>75</v>
      </c>
      <c r="C41" s="8" t="s">
        <v>39</v>
      </c>
      <c r="D41" s="6">
        <v>1240938000</v>
      </c>
      <c r="E41" s="6">
        <v>1232891000</v>
      </c>
      <c r="F41" s="10">
        <f t="shared" si="0"/>
        <v>2473829000</v>
      </c>
      <c r="G41" s="11">
        <v>1236552000</v>
      </c>
      <c r="H41" s="17">
        <v>1236242000</v>
      </c>
      <c r="I41" s="11">
        <f t="shared" si="1"/>
        <v>2472794000</v>
      </c>
      <c r="J41" s="11">
        <f t="shared" si="2"/>
        <v>-1035000</v>
      </c>
      <c r="K41" s="13"/>
    </row>
    <row r="42" spans="1:11" ht="39.950000000000003" customHeight="1" x14ac:dyDescent="0.3">
      <c r="A42" s="4">
        <v>36</v>
      </c>
      <c r="B42" s="9" t="s">
        <v>75</v>
      </c>
      <c r="C42" s="8" t="s">
        <v>40</v>
      </c>
      <c r="D42" s="6">
        <v>1211588000</v>
      </c>
      <c r="E42" s="6">
        <v>1297692000</v>
      </c>
      <c r="F42" s="10">
        <f t="shared" si="0"/>
        <v>2509280000</v>
      </c>
      <c r="G42" s="11">
        <v>1257232000</v>
      </c>
      <c r="H42" s="17">
        <v>1307745000</v>
      </c>
      <c r="I42" s="11">
        <f t="shared" si="1"/>
        <v>2564977000</v>
      </c>
      <c r="J42" s="11">
        <f t="shared" si="2"/>
        <v>55697000</v>
      </c>
      <c r="K42" s="13"/>
    </row>
    <row r="43" spans="1:11" ht="39.950000000000003" customHeight="1" x14ac:dyDescent="0.3">
      <c r="A43" s="4">
        <v>37</v>
      </c>
      <c r="B43" s="9" t="s">
        <v>76</v>
      </c>
      <c r="C43" s="8" t="s">
        <v>41</v>
      </c>
      <c r="D43" s="6">
        <v>995470000</v>
      </c>
      <c r="E43" s="6">
        <v>1220718000</v>
      </c>
      <c r="F43" s="10">
        <f t="shared" si="0"/>
        <v>2216188000</v>
      </c>
      <c r="G43" s="11">
        <v>1046244000</v>
      </c>
      <c r="H43" s="17">
        <v>1238374000</v>
      </c>
      <c r="I43" s="11">
        <f t="shared" si="1"/>
        <v>2284618000</v>
      </c>
      <c r="J43" s="11">
        <f t="shared" si="2"/>
        <v>68430000</v>
      </c>
      <c r="K43" s="13"/>
    </row>
    <row r="44" spans="1:11" ht="39.950000000000003" customHeight="1" x14ac:dyDescent="0.3">
      <c r="A44" s="4">
        <v>38</v>
      </c>
      <c r="B44" s="9" t="s">
        <v>76</v>
      </c>
      <c r="C44" s="8" t="s">
        <v>42</v>
      </c>
      <c r="D44" s="6">
        <v>1058175000</v>
      </c>
      <c r="E44" s="6">
        <v>1243051000</v>
      </c>
      <c r="F44" s="10">
        <f t="shared" si="0"/>
        <v>2301226000</v>
      </c>
      <c r="G44" s="11">
        <v>1110225000</v>
      </c>
      <c r="H44" s="17">
        <v>1253929000</v>
      </c>
      <c r="I44" s="11">
        <f t="shared" si="1"/>
        <v>2364154000</v>
      </c>
      <c r="J44" s="11">
        <f t="shared" si="2"/>
        <v>62928000</v>
      </c>
      <c r="K44" s="13"/>
    </row>
    <row r="45" spans="1:11" ht="39.950000000000003" customHeight="1" x14ac:dyDescent="0.3">
      <c r="A45" s="4">
        <v>39</v>
      </c>
      <c r="B45" s="9" t="s">
        <v>76</v>
      </c>
      <c r="C45" s="8" t="s">
        <v>43</v>
      </c>
      <c r="D45" s="6">
        <v>872828000</v>
      </c>
      <c r="E45" s="6">
        <v>1177036000</v>
      </c>
      <c r="F45" s="10">
        <f t="shared" si="0"/>
        <v>2049864000</v>
      </c>
      <c r="G45" s="11">
        <v>889566000</v>
      </c>
      <c r="H45" s="17">
        <v>1176321000</v>
      </c>
      <c r="I45" s="11">
        <f t="shared" si="1"/>
        <v>2065887000</v>
      </c>
      <c r="J45" s="11">
        <f t="shared" si="2"/>
        <v>16023000</v>
      </c>
      <c r="K45" s="13"/>
    </row>
    <row r="46" spans="1:11" ht="39.950000000000003" customHeight="1" x14ac:dyDescent="0.3">
      <c r="A46" s="4">
        <v>40</v>
      </c>
      <c r="B46" s="9" t="s">
        <v>76</v>
      </c>
      <c r="C46" s="8" t="s">
        <v>44</v>
      </c>
      <c r="D46" s="6">
        <v>943149000</v>
      </c>
      <c r="E46" s="6">
        <v>1202083000</v>
      </c>
      <c r="F46" s="10">
        <f t="shared" si="0"/>
        <v>2145232000</v>
      </c>
      <c r="G46" s="11">
        <v>1101806000</v>
      </c>
      <c r="H46" s="17">
        <v>1203653000</v>
      </c>
      <c r="I46" s="11">
        <f t="shared" si="1"/>
        <v>2305459000</v>
      </c>
      <c r="J46" s="11">
        <f t="shared" si="2"/>
        <v>160227000</v>
      </c>
      <c r="K46" s="13"/>
    </row>
    <row r="47" spans="1:11" ht="39.950000000000003" customHeight="1" x14ac:dyDescent="0.3">
      <c r="A47" s="4">
        <v>41</v>
      </c>
      <c r="B47" s="9" t="s">
        <v>76</v>
      </c>
      <c r="C47" s="8" t="s">
        <v>45</v>
      </c>
      <c r="D47" s="6">
        <v>1121545000</v>
      </c>
      <c r="E47" s="6">
        <v>1190367000</v>
      </c>
      <c r="F47" s="10">
        <f t="shared" si="0"/>
        <v>2311912000</v>
      </c>
      <c r="G47" s="11">
        <v>941160000</v>
      </c>
      <c r="H47" s="17">
        <v>1192697000</v>
      </c>
      <c r="I47" s="11">
        <f t="shared" si="1"/>
        <v>2133857000</v>
      </c>
      <c r="J47" s="11">
        <f t="shared" si="2"/>
        <v>-178055000</v>
      </c>
      <c r="K47" s="13"/>
    </row>
    <row r="48" spans="1:11" ht="39.950000000000003" customHeight="1" x14ac:dyDescent="0.3">
      <c r="A48" s="4">
        <v>42</v>
      </c>
      <c r="B48" s="9" t="s">
        <v>76</v>
      </c>
      <c r="C48" s="8" t="s">
        <v>46</v>
      </c>
      <c r="D48" s="6">
        <v>881422000</v>
      </c>
      <c r="E48" s="6">
        <v>1180098000</v>
      </c>
      <c r="F48" s="10">
        <f t="shared" si="0"/>
        <v>2061520000</v>
      </c>
      <c r="G48" s="11">
        <v>897554000</v>
      </c>
      <c r="H48" s="17">
        <v>1181204000</v>
      </c>
      <c r="I48" s="11">
        <f t="shared" si="1"/>
        <v>2078758000</v>
      </c>
      <c r="J48" s="11">
        <f t="shared" si="2"/>
        <v>17238000</v>
      </c>
      <c r="K48" s="13"/>
    </row>
    <row r="49" spans="1:11" ht="39.950000000000003" customHeight="1" x14ac:dyDescent="0.3">
      <c r="A49" s="4">
        <v>43</v>
      </c>
      <c r="B49" s="9" t="s">
        <v>77</v>
      </c>
      <c r="C49" s="8" t="s">
        <v>47</v>
      </c>
      <c r="D49" s="6">
        <v>1314266000</v>
      </c>
      <c r="E49" s="6">
        <v>1259009000</v>
      </c>
      <c r="F49" s="10">
        <f t="shared" si="0"/>
        <v>2573275000</v>
      </c>
      <c r="G49" s="11">
        <v>1322159000</v>
      </c>
      <c r="H49" s="17">
        <v>1318201000</v>
      </c>
      <c r="I49" s="11">
        <f t="shared" si="1"/>
        <v>2640360000</v>
      </c>
      <c r="J49" s="11">
        <f t="shared" si="2"/>
        <v>67085000</v>
      </c>
      <c r="K49" s="13"/>
    </row>
    <row r="50" spans="1:11" ht="39.950000000000003" customHeight="1" x14ac:dyDescent="0.3">
      <c r="A50" s="4">
        <v>44</v>
      </c>
      <c r="B50" s="9" t="s">
        <v>77</v>
      </c>
      <c r="C50" s="8" t="s">
        <v>48</v>
      </c>
      <c r="D50" s="6">
        <v>1346078000</v>
      </c>
      <c r="E50" s="6">
        <v>1270339000</v>
      </c>
      <c r="F50" s="10">
        <f t="shared" si="0"/>
        <v>2616417000</v>
      </c>
      <c r="G50" s="11">
        <v>1186315000</v>
      </c>
      <c r="H50" s="17">
        <v>1280690000</v>
      </c>
      <c r="I50" s="11">
        <f t="shared" si="1"/>
        <v>2467005000</v>
      </c>
      <c r="J50" s="11">
        <f t="shared" si="2"/>
        <v>-149412000</v>
      </c>
      <c r="K50" s="13"/>
    </row>
    <row r="51" spans="1:11" ht="39.950000000000003" customHeight="1" x14ac:dyDescent="0.3">
      <c r="A51" s="4">
        <v>45</v>
      </c>
      <c r="B51" s="9" t="s">
        <v>78</v>
      </c>
      <c r="C51" s="8" t="s">
        <v>49</v>
      </c>
      <c r="D51" s="6">
        <v>923548000</v>
      </c>
      <c r="E51" s="6">
        <v>1195101000</v>
      </c>
      <c r="F51" s="10">
        <f t="shared" si="0"/>
        <v>2118649000</v>
      </c>
      <c r="G51" s="11">
        <v>961197000</v>
      </c>
      <c r="H51" s="17">
        <v>1216799000</v>
      </c>
      <c r="I51" s="11">
        <f t="shared" si="1"/>
        <v>2177996000</v>
      </c>
      <c r="J51" s="11">
        <f t="shared" si="2"/>
        <v>59347000</v>
      </c>
      <c r="K51" s="13"/>
    </row>
    <row r="52" spans="1:11" ht="39.950000000000003" customHeight="1" x14ac:dyDescent="0.3">
      <c r="A52" s="4">
        <v>46</v>
      </c>
      <c r="B52" s="9" t="s">
        <v>78</v>
      </c>
      <c r="C52" s="8" t="s">
        <v>50</v>
      </c>
      <c r="D52" s="6">
        <v>989110000</v>
      </c>
      <c r="E52" s="6">
        <v>1218453000</v>
      </c>
      <c r="F52" s="10">
        <f t="shared" si="0"/>
        <v>2207563000</v>
      </c>
      <c r="G52" s="11">
        <v>1042351000</v>
      </c>
      <c r="H52" s="17">
        <v>1234231000</v>
      </c>
      <c r="I52" s="11">
        <f t="shared" si="1"/>
        <v>2276582000</v>
      </c>
      <c r="J52" s="11">
        <f t="shared" si="2"/>
        <v>69019000</v>
      </c>
      <c r="K52" s="13"/>
    </row>
    <row r="53" spans="1:11" ht="39.950000000000003" customHeight="1" x14ac:dyDescent="0.3">
      <c r="A53" s="4">
        <v>47</v>
      </c>
      <c r="B53" s="9" t="s">
        <v>54</v>
      </c>
      <c r="C53" s="8" t="s">
        <v>51</v>
      </c>
      <c r="D53" s="6">
        <v>1243475000</v>
      </c>
      <c r="E53" s="6">
        <v>1233795000</v>
      </c>
      <c r="F53" s="10">
        <f t="shared" si="0"/>
        <v>2477270000</v>
      </c>
      <c r="G53" s="11">
        <v>1255017000</v>
      </c>
      <c r="H53" s="17">
        <v>1244733000</v>
      </c>
      <c r="I53" s="11">
        <f t="shared" si="1"/>
        <v>2499750000</v>
      </c>
      <c r="J53" s="11">
        <f t="shared" si="2"/>
        <v>22480000</v>
      </c>
      <c r="K53" s="13"/>
    </row>
    <row r="54" spans="1:11" ht="39.950000000000003" customHeight="1" x14ac:dyDescent="0.3">
      <c r="A54" s="4">
        <v>48</v>
      </c>
      <c r="B54" s="9" t="s">
        <v>54</v>
      </c>
      <c r="C54" s="8" t="s">
        <v>52</v>
      </c>
      <c r="D54" s="6">
        <v>834388000</v>
      </c>
      <c r="E54" s="6">
        <v>1163345000</v>
      </c>
      <c r="F54" s="10">
        <f t="shared" si="0"/>
        <v>1997733000</v>
      </c>
      <c r="G54" s="11">
        <v>880344000</v>
      </c>
      <c r="H54" s="17">
        <v>1172514802.3999939</v>
      </c>
      <c r="I54" s="11">
        <f t="shared" si="1"/>
        <v>2052858802.3999939</v>
      </c>
      <c r="J54" s="11">
        <f t="shared" si="2"/>
        <v>55125802.399993896</v>
      </c>
      <c r="K54" s="13"/>
    </row>
    <row r="55" spans="1:11" ht="39.950000000000003" customHeight="1" x14ac:dyDescent="0.3">
      <c r="A55" s="4">
        <v>49</v>
      </c>
      <c r="B55" s="9" t="s">
        <v>54</v>
      </c>
      <c r="C55" s="8" t="s">
        <v>53</v>
      </c>
      <c r="D55" s="6">
        <v>1148459000</v>
      </c>
      <c r="E55" s="6">
        <v>1199953000</v>
      </c>
      <c r="F55" s="10">
        <f t="shared" si="0"/>
        <v>2348412000</v>
      </c>
      <c r="G55" s="11">
        <v>971224000</v>
      </c>
      <c r="H55" s="17">
        <v>1204689000</v>
      </c>
      <c r="I55" s="11">
        <f t="shared" si="1"/>
        <v>2175913000</v>
      </c>
      <c r="J55" s="11">
        <f t="shared" si="2"/>
        <v>-172499000</v>
      </c>
      <c r="K55" s="13"/>
    </row>
    <row r="56" spans="1:11" ht="39.950000000000003" customHeight="1" x14ac:dyDescent="0.3">
      <c r="A56" s="4">
        <v>50</v>
      </c>
      <c r="B56" s="9" t="s">
        <v>54</v>
      </c>
      <c r="C56" s="8" t="s">
        <v>54</v>
      </c>
      <c r="D56" s="6">
        <v>889206000</v>
      </c>
      <c r="E56" s="6">
        <v>1182870000</v>
      </c>
      <c r="F56" s="10">
        <f t="shared" si="0"/>
        <v>2072076000</v>
      </c>
      <c r="G56" s="11">
        <v>1068315000</v>
      </c>
      <c r="H56" s="17">
        <v>1188686000</v>
      </c>
      <c r="I56" s="11">
        <f t="shared" si="1"/>
        <v>2257001000</v>
      </c>
      <c r="J56" s="11">
        <f t="shared" si="2"/>
        <v>184925000</v>
      </c>
      <c r="K56" s="13"/>
    </row>
    <row r="57" spans="1:11" ht="39.950000000000003" customHeight="1" x14ac:dyDescent="0.3">
      <c r="A57" s="4">
        <v>51</v>
      </c>
      <c r="B57" s="9" t="s">
        <v>54</v>
      </c>
      <c r="C57" s="8" t="s">
        <v>55</v>
      </c>
      <c r="D57" s="6">
        <v>924194000</v>
      </c>
      <c r="E57" s="6">
        <v>1195332000</v>
      </c>
      <c r="F57" s="10">
        <f t="shared" si="0"/>
        <v>2119526000</v>
      </c>
      <c r="G57" s="11">
        <v>932716000</v>
      </c>
      <c r="H57" s="17">
        <v>1196463000</v>
      </c>
      <c r="I57" s="11">
        <f t="shared" si="1"/>
        <v>2129179000</v>
      </c>
      <c r="J57" s="11">
        <f t="shared" si="2"/>
        <v>9653000</v>
      </c>
      <c r="K57" s="13"/>
    </row>
    <row r="58" spans="1:11" ht="39.950000000000003" customHeight="1" x14ac:dyDescent="0.3">
      <c r="A58" s="4">
        <v>52</v>
      </c>
      <c r="B58" s="9" t="s">
        <v>54</v>
      </c>
      <c r="C58" s="8" t="s">
        <v>56</v>
      </c>
      <c r="D58" s="6">
        <v>1151423000</v>
      </c>
      <c r="E58" s="6">
        <v>1201009000</v>
      </c>
      <c r="F58" s="10">
        <f t="shared" si="0"/>
        <v>2352432000</v>
      </c>
      <c r="G58" s="11">
        <v>986285000</v>
      </c>
      <c r="H58" s="17">
        <v>1199814000</v>
      </c>
      <c r="I58" s="11">
        <f t="shared" si="1"/>
        <v>2186099000</v>
      </c>
      <c r="J58" s="11">
        <f t="shared" si="2"/>
        <v>-166333000</v>
      </c>
      <c r="K58" s="13"/>
    </row>
    <row r="59" spans="1:11" ht="39.950000000000003" customHeight="1" x14ac:dyDescent="0.3">
      <c r="A59" s="4">
        <v>53</v>
      </c>
      <c r="B59" s="9" t="s">
        <v>79</v>
      </c>
      <c r="C59" s="8" t="s">
        <v>57</v>
      </c>
      <c r="D59" s="6">
        <v>1001136000</v>
      </c>
      <c r="E59" s="6">
        <v>1222736000</v>
      </c>
      <c r="F59" s="10">
        <f t="shared" si="0"/>
        <v>2223872000</v>
      </c>
      <c r="G59" s="11">
        <v>1015648000</v>
      </c>
      <c r="H59" s="17">
        <v>1251455000</v>
      </c>
      <c r="I59" s="11">
        <f t="shared" si="1"/>
        <v>2267103000</v>
      </c>
      <c r="J59" s="11">
        <f t="shared" si="2"/>
        <v>43231000</v>
      </c>
      <c r="K59" s="13"/>
    </row>
    <row r="60" spans="1:11" ht="39.950000000000003" customHeight="1" x14ac:dyDescent="0.3">
      <c r="A60" s="4">
        <v>54</v>
      </c>
      <c r="B60" s="9" t="s">
        <v>79</v>
      </c>
      <c r="C60" s="8" t="s">
        <v>58</v>
      </c>
      <c r="D60" s="6">
        <v>1215377000</v>
      </c>
      <c r="E60" s="6">
        <v>1223787000</v>
      </c>
      <c r="F60" s="10">
        <f t="shared" si="0"/>
        <v>2439164000</v>
      </c>
      <c r="G60" s="11">
        <v>1031497000</v>
      </c>
      <c r="H60" s="17">
        <v>1244098000</v>
      </c>
      <c r="I60" s="11">
        <f t="shared" si="1"/>
        <v>2275595000</v>
      </c>
      <c r="J60" s="11">
        <f t="shared" si="2"/>
        <v>-163569000</v>
      </c>
      <c r="K60" s="13"/>
    </row>
    <row r="61" spans="1:11" ht="39.950000000000003" customHeight="1" x14ac:dyDescent="0.3">
      <c r="A61" s="4">
        <v>55</v>
      </c>
      <c r="B61" s="9" t="s">
        <v>79</v>
      </c>
      <c r="C61" s="8" t="s">
        <v>59</v>
      </c>
      <c r="D61" s="6">
        <v>922116000</v>
      </c>
      <c r="E61" s="6">
        <v>1194592000</v>
      </c>
      <c r="F61" s="10">
        <f t="shared" si="0"/>
        <v>2116708000</v>
      </c>
      <c r="G61" s="11">
        <v>931731000</v>
      </c>
      <c r="H61" s="17">
        <v>1215055000</v>
      </c>
      <c r="I61" s="11">
        <f t="shared" si="1"/>
        <v>2146786000</v>
      </c>
      <c r="J61" s="11">
        <f t="shared" si="2"/>
        <v>30078000</v>
      </c>
      <c r="K61" s="13"/>
    </row>
    <row r="62" spans="1:11" ht="39.950000000000003" customHeight="1" x14ac:dyDescent="0.3">
      <c r="A62" s="4">
        <v>56</v>
      </c>
      <c r="B62" s="9" t="s">
        <v>79</v>
      </c>
      <c r="C62" s="8" t="s">
        <v>60</v>
      </c>
      <c r="D62" s="6">
        <v>1120176000</v>
      </c>
      <c r="E62" s="6">
        <v>1265134000</v>
      </c>
      <c r="F62" s="10">
        <f t="shared" si="0"/>
        <v>2385310000</v>
      </c>
      <c r="G62" s="11">
        <v>1186083000</v>
      </c>
      <c r="H62" s="17">
        <v>1289079000</v>
      </c>
      <c r="I62" s="11">
        <f t="shared" si="1"/>
        <v>2475162000</v>
      </c>
      <c r="J62" s="11">
        <f t="shared" si="2"/>
        <v>89852000</v>
      </c>
      <c r="K62" s="13"/>
    </row>
    <row r="63" spans="1:11" ht="39.950000000000003" customHeight="1" x14ac:dyDescent="0.3">
      <c r="A63" s="4">
        <v>57</v>
      </c>
      <c r="B63" s="9" t="s">
        <v>79</v>
      </c>
      <c r="C63" s="8" t="s">
        <v>61</v>
      </c>
      <c r="D63" s="6">
        <v>875701000</v>
      </c>
      <c r="E63" s="6">
        <v>1178060000</v>
      </c>
      <c r="F63" s="10">
        <f t="shared" si="0"/>
        <v>2053761000</v>
      </c>
      <c r="G63" s="11">
        <v>893052000</v>
      </c>
      <c r="H63" s="17">
        <v>1197043000</v>
      </c>
      <c r="I63" s="11">
        <f t="shared" si="1"/>
        <v>2090095000</v>
      </c>
      <c r="J63" s="11">
        <f t="shared" si="2"/>
        <v>36334000</v>
      </c>
      <c r="K63" s="13"/>
    </row>
    <row r="64" spans="1:11" ht="39.950000000000003" customHeight="1" x14ac:dyDescent="0.3">
      <c r="A64" s="4">
        <v>58</v>
      </c>
      <c r="B64" s="9" t="s">
        <v>79</v>
      </c>
      <c r="C64" s="8" t="s">
        <v>62</v>
      </c>
      <c r="D64" s="6">
        <v>987779000</v>
      </c>
      <c r="E64" s="6">
        <v>1217979000</v>
      </c>
      <c r="F64" s="10">
        <f t="shared" si="0"/>
        <v>2205758000</v>
      </c>
      <c r="G64" s="11">
        <v>1011421000</v>
      </c>
      <c r="H64" s="17">
        <v>1225956000</v>
      </c>
      <c r="I64" s="11">
        <f t="shared" si="1"/>
        <v>2237377000</v>
      </c>
      <c r="J64" s="11">
        <f t="shared" si="2"/>
        <v>31619000</v>
      </c>
      <c r="K64" s="13"/>
    </row>
    <row r="65" spans="1:11" ht="39.950000000000003" customHeight="1" x14ac:dyDescent="0.3">
      <c r="A65" s="4">
        <v>59</v>
      </c>
      <c r="B65" s="9" t="s">
        <v>80</v>
      </c>
      <c r="C65" s="8" t="s">
        <v>63</v>
      </c>
      <c r="D65" s="6">
        <v>931321000</v>
      </c>
      <c r="E65" s="6">
        <v>1197870000</v>
      </c>
      <c r="F65" s="10">
        <f t="shared" si="0"/>
        <v>2129191000</v>
      </c>
      <c r="G65" s="11">
        <v>956070000</v>
      </c>
      <c r="H65" s="17">
        <v>1188410000</v>
      </c>
      <c r="I65" s="11">
        <f t="shared" si="1"/>
        <v>2144480000</v>
      </c>
      <c r="J65" s="11">
        <f t="shared" si="2"/>
        <v>15289000</v>
      </c>
      <c r="K65" s="13"/>
    </row>
    <row r="66" spans="1:11" ht="39.950000000000003" customHeight="1" x14ac:dyDescent="0.3">
      <c r="A66" s="4">
        <v>60</v>
      </c>
      <c r="B66" s="9" t="s">
        <v>80</v>
      </c>
      <c r="C66" s="8" t="s">
        <v>64</v>
      </c>
      <c r="D66" s="6">
        <v>952789000</v>
      </c>
      <c r="E66" s="6">
        <v>1205516000</v>
      </c>
      <c r="F66" s="10">
        <f t="shared" si="0"/>
        <v>2158305000</v>
      </c>
      <c r="G66" s="11">
        <v>980220000</v>
      </c>
      <c r="H66" s="17">
        <v>1216546000</v>
      </c>
      <c r="I66" s="11">
        <f t="shared" si="1"/>
        <v>2196766000</v>
      </c>
      <c r="J66" s="11">
        <f t="shared" si="2"/>
        <v>38461000</v>
      </c>
      <c r="K66" s="13"/>
    </row>
    <row r="67" spans="1:11" ht="39.950000000000003" customHeight="1" x14ac:dyDescent="0.3">
      <c r="A67" s="4">
        <v>61</v>
      </c>
      <c r="B67" s="9" t="s">
        <v>80</v>
      </c>
      <c r="C67" s="8" t="s">
        <v>65</v>
      </c>
      <c r="D67" s="6">
        <v>1336821000</v>
      </c>
      <c r="E67" s="6">
        <v>1267042000</v>
      </c>
      <c r="F67" s="10">
        <f t="shared" si="0"/>
        <v>2603863000</v>
      </c>
      <c r="G67" s="11">
        <v>1348824000</v>
      </c>
      <c r="H67" s="17">
        <v>1274900000</v>
      </c>
      <c r="I67" s="11">
        <f t="shared" si="1"/>
        <v>2623724000</v>
      </c>
      <c r="J67" s="11">
        <f t="shared" si="2"/>
        <v>19861000</v>
      </c>
      <c r="K67" s="13"/>
    </row>
    <row r="68" spans="1:11" ht="39.950000000000003" customHeight="1" x14ac:dyDescent="0.3">
      <c r="A68" s="4">
        <v>62</v>
      </c>
      <c r="B68" s="9" t="s">
        <v>80</v>
      </c>
      <c r="C68" s="8" t="s">
        <v>66</v>
      </c>
      <c r="D68" s="6">
        <v>925840000</v>
      </c>
      <c r="E68" s="6">
        <v>1195918000</v>
      </c>
      <c r="F68" s="10">
        <f t="shared" si="0"/>
        <v>2121758000</v>
      </c>
      <c r="G68" s="11">
        <v>964044000</v>
      </c>
      <c r="H68" s="17">
        <v>1188290000</v>
      </c>
      <c r="I68" s="11">
        <f t="shared" si="1"/>
        <v>2152334000</v>
      </c>
      <c r="J68" s="11">
        <f t="shared" si="2"/>
        <v>30576000</v>
      </c>
      <c r="K68" s="13"/>
    </row>
    <row r="69" spans="1:11" ht="39.950000000000003" customHeight="1" x14ac:dyDescent="0.3">
      <c r="A69" s="4">
        <v>63</v>
      </c>
      <c r="B69" s="9" t="s">
        <v>80</v>
      </c>
      <c r="C69" s="8" t="s">
        <v>67</v>
      </c>
      <c r="D69" s="6">
        <v>936273000</v>
      </c>
      <c r="E69" s="6">
        <v>1199634000</v>
      </c>
      <c r="F69" s="10">
        <f t="shared" si="0"/>
        <v>2135907000</v>
      </c>
      <c r="G69" s="11">
        <v>957726000</v>
      </c>
      <c r="H69" s="17">
        <v>1187511000</v>
      </c>
      <c r="I69" s="11">
        <f t="shared" si="1"/>
        <v>2145237000</v>
      </c>
      <c r="J69" s="11">
        <f t="shared" si="2"/>
        <v>9330000</v>
      </c>
      <c r="K69" s="13"/>
    </row>
    <row r="70" spans="1:11" ht="39.950000000000003" customHeight="1" x14ac:dyDescent="0.3">
      <c r="A70" s="4">
        <v>64</v>
      </c>
      <c r="B70" s="9" t="s">
        <v>80</v>
      </c>
      <c r="C70" s="8" t="s">
        <v>68</v>
      </c>
      <c r="D70" s="6">
        <v>1372579000</v>
      </c>
      <c r="E70" s="6">
        <v>1279778000</v>
      </c>
      <c r="F70" s="10">
        <f t="shared" si="0"/>
        <v>2652357000</v>
      </c>
      <c r="G70" s="11">
        <v>1219538000</v>
      </c>
      <c r="H70" s="17">
        <v>1308224000</v>
      </c>
      <c r="I70" s="11">
        <f t="shared" si="1"/>
        <v>2527762000</v>
      </c>
      <c r="J70" s="11">
        <f t="shared" si="2"/>
        <v>-124595000</v>
      </c>
      <c r="K70" s="13"/>
    </row>
    <row r="71" spans="1:11" ht="39.950000000000003" customHeight="1" x14ac:dyDescent="0.3">
      <c r="A71" s="4">
        <v>65</v>
      </c>
      <c r="B71" s="9" t="s">
        <v>80</v>
      </c>
      <c r="C71" s="8" t="s">
        <v>69</v>
      </c>
      <c r="D71" s="7">
        <v>897594000</v>
      </c>
      <c r="E71" s="7">
        <v>1185858000</v>
      </c>
      <c r="F71" s="10">
        <f t="shared" si="0"/>
        <v>2083452000</v>
      </c>
      <c r="G71" s="11">
        <v>932340000</v>
      </c>
      <c r="H71" s="17">
        <v>1176528000</v>
      </c>
      <c r="I71" s="11">
        <f t="shared" si="1"/>
        <v>2108868000</v>
      </c>
      <c r="J71" s="11">
        <f t="shared" si="2"/>
        <v>25416000</v>
      </c>
      <c r="K71" s="13"/>
    </row>
    <row r="72" spans="1:11" ht="39.950000000000003" customHeight="1" x14ac:dyDescent="0.25">
      <c r="A72" s="30" t="s">
        <v>4</v>
      </c>
      <c r="B72" s="30"/>
      <c r="C72" s="30"/>
      <c r="D72" s="3">
        <f t="shared" ref="D72:E72" si="3">SUM(D7:D71)</f>
        <v>71198484000</v>
      </c>
      <c r="E72" s="3">
        <f t="shared" si="3"/>
        <v>79853134000</v>
      </c>
      <c r="F72" s="5">
        <f>SUM(F7:F71)</f>
        <v>151051618000</v>
      </c>
      <c r="G72" s="12">
        <f>SUM(G7:G71)</f>
        <v>72230731000</v>
      </c>
      <c r="H72" s="12">
        <f>SUM(H7:H71)</f>
        <v>80376563802.399994</v>
      </c>
      <c r="I72" s="12">
        <f>SUM(I7:I71)</f>
        <v>152607294802.39999</v>
      </c>
      <c r="J72" s="12">
        <f>SUM(J7:J71)</f>
        <v>1555676802.3999939</v>
      </c>
    </row>
    <row r="76" spans="1:11" x14ac:dyDescent="0.25">
      <c r="D76" s="14"/>
    </row>
    <row r="77" spans="1:11" x14ac:dyDescent="0.25">
      <c r="D77" s="14"/>
    </row>
    <row r="78" spans="1:11" x14ac:dyDescent="0.25">
      <c r="D78" s="14"/>
      <c r="H78" s="18"/>
      <c r="I78" s="13"/>
    </row>
    <row r="79" spans="1:11" x14ac:dyDescent="0.25">
      <c r="D79" s="14"/>
    </row>
  </sheetData>
  <mergeCells count="13">
    <mergeCell ref="I4:I6"/>
    <mergeCell ref="J4:J6"/>
    <mergeCell ref="A72:C72"/>
    <mergeCell ref="A1:J1"/>
    <mergeCell ref="A2:J2"/>
    <mergeCell ref="A4:A6"/>
    <mergeCell ref="B4:B6"/>
    <mergeCell ref="C4:C6"/>
    <mergeCell ref="D4:D6"/>
    <mergeCell ref="E4:E6"/>
    <mergeCell ref="F4:F6"/>
    <mergeCell ref="G4:G6"/>
    <mergeCell ref="H4:H6"/>
  </mergeCells>
  <pageMargins left="0.70866141732283472" right="0.70866141732283472" top="0.74803149606299213" bottom="0.74803149606299213" header="0.31496062992125984" footer="0.31496062992125984"/>
  <pageSetup paperSize="5" scale="6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0"/>
  <sheetViews>
    <sheetView tabSelected="1" zoomScale="87" zoomScaleNormal="87" workbookViewId="0">
      <selection activeCell="D9" sqref="D9"/>
    </sheetView>
  </sheetViews>
  <sheetFormatPr defaultColWidth="9.140625" defaultRowHeight="15" x14ac:dyDescent="0.25"/>
  <cols>
    <col min="1" max="1" width="5.7109375" style="1" customWidth="1"/>
    <col min="2" max="2" width="22.28515625" style="1" customWidth="1"/>
    <col min="3" max="3" width="28.42578125" style="1" customWidth="1"/>
    <col min="4" max="4" width="24.85546875" style="1" bestFit="1" customWidth="1"/>
    <col min="5" max="5" width="22.28515625" style="1" bestFit="1" customWidth="1"/>
    <col min="6" max="6" width="23.7109375" style="1" bestFit="1" customWidth="1"/>
    <col min="7" max="7" width="26.5703125" style="1" customWidth="1"/>
    <col min="8" max="9" width="25" style="1" customWidth="1"/>
    <col min="10" max="16384" width="9.140625" style="1"/>
  </cols>
  <sheetData>
    <row r="1" spans="1:9" ht="23.25" customHeight="1" x14ac:dyDescent="0.25">
      <c r="A1" s="38" t="s">
        <v>93</v>
      </c>
      <c r="B1" s="38"/>
      <c r="C1" s="38"/>
      <c r="D1" s="38"/>
      <c r="E1" s="38"/>
      <c r="F1" s="38"/>
      <c r="G1" s="38"/>
      <c r="H1" s="38"/>
      <c r="I1" s="38"/>
    </row>
    <row r="2" spans="1:9" ht="23.25" customHeight="1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ht="21.75" customHeight="1" x14ac:dyDescent="0.25">
      <c r="A3" s="29" t="s">
        <v>0</v>
      </c>
      <c r="B3" s="29" t="s">
        <v>1</v>
      </c>
      <c r="C3" s="29" t="s">
        <v>2</v>
      </c>
      <c r="D3" s="29" t="s">
        <v>89</v>
      </c>
      <c r="E3" s="29"/>
      <c r="F3" s="29"/>
      <c r="G3" s="37" t="s">
        <v>91</v>
      </c>
      <c r="H3" s="37"/>
      <c r="I3" s="37"/>
    </row>
    <row r="4" spans="1:9" ht="27.75" customHeight="1" x14ac:dyDescent="0.25">
      <c r="A4" s="29"/>
      <c r="B4" s="29"/>
      <c r="C4" s="29"/>
      <c r="D4" s="19" t="s">
        <v>94</v>
      </c>
      <c r="E4" s="19" t="s">
        <v>95</v>
      </c>
      <c r="F4" s="19" t="s">
        <v>90</v>
      </c>
      <c r="G4" s="20" t="s">
        <v>97</v>
      </c>
      <c r="H4" s="21" t="s">
        <v>96</v>
      </c>
      <c r="I4" s="21" t="s">
        <v>92</v>
      </c>
    </row>
    <row r="5" spans="1:9" ht="39.950000000000003" customHeight="1" x14ac:dyDescent="0.25">
      <c r="A5" s="22">
        <v>1</v>
      </c>
      <c r="B5" s="23" t="s">
        <v>70</v>
      </c>
      <c r="C5" s="24" t="s">
        <v>6</v>
      </c>
      <c r="D5" s="25">
        <v>1235161000</v>
      </c>
      <c r="E5" s="25">
        <v>3</v>
      </c>
      <c r="F5" s="25">
        <f>D5+E5</f>
        <v>1235161003</v>
      </c>
      <c r="G5" s="26">
        <v>1090089000</v>
      </c>
      <c r="H5" s="26">
        <v>290000</v>
      </c>
      <c r="I5" s="26">
        <f>G5+H5</f>
        <v>1090379000</v>
      </c>
    </row>
    <row r="6" spans="1:9" ht="39.950000000000003" customHeight="1" x14ac:dyDescent="0.25">
      <c r="A6" s="22">
        <v>2</v>
      </c>
      <c r="B6" s="23" t="s">
        <v>70</v>
      </c>
      <c r="C6" s="24" t="s">
        <v>7</v>
      </c>
      <c r="D6" s="25">
        <v>1268626000</v>
      </c>
      <c r="E6" s="25"/>
      <c r="F6" s="25">
        <f t="shared" ref="F6:F69" si="0">D6+E6</f>
        <v>1268626000</v>
      </c>
      <c r="G6" s="26">
        <v>1174849000</v>
      </c>
      <c r="H6" s="26">
        <v>13053000</v>
      </c>
      <c r="I6" s="26">
        <f t="shared" ref="I6:I69" si="1">G6+H6</f>
        <v>1187902000</v>
      </c>
    </row>
    <row r="7" spans="1:9" ht="39.950000000000003" customHeight="1" x14ac:dyDescent="0.25">
      <c r="A7" s="22">
        <v>3</v>
      </c>
      <c r="B7" s="23" t="s">
        <v>70</v>
      </c>
      <c r="C7" s="24" t="s">
        <v>8</v>
      </c>
      <c r="D7" s="25">
        <v>1402558000</v>
      </c>
      <c r="E7" s="25"/>
      <c r="F7" s="25">
        <f t="shared" si="0"/>
        <v>1402558000</v>
      </c>
      <c r="G7" s="26">
        <v>1210146000</v>
      </c>
      <c r="H7" s="26"/>
      <c r="I7" s="26">
        <f t="shared" si="1"/>
        <v>1210146000</v>
      </c>
    </row>
    <row r="8" spans="1:9" ht="39.950000000000003" customHeight="1" x14ac:dyDescent="0.25">
      <c r="A8" s="22">
        <v>4</v>
      </c>
      <c r="B8" s="23" t="s">
        <v>70</v>
      </c>
      <c r="C8" s="24" t="s">
        <v>9</v>
      </c>
      <c r="D8" s="25">
        <v>1279916000</v>
      </c>
      <c r="E8" s="25"/>
      <c r="F8" s="25">
        <f t="shared" si="0"/>
        <v>1279916000</v>
      </c>
      <c r="G8" s="26">
        <v>1101884000</v>
      </c>
      <c r="H8" s="26">
        <v>169688780</v>
      </c>
      <c r="I8" s="26">
        <f t="shared" si="1"/>
        <v>1271572780</v>
      </c>
    </row>
    <row r="9" spans="1:9" ht="39.950000000000003" customHeight="1" x14ac:dyDescent="0.25">
      <c r="A9" s="22">
        <v>5</v>
      </c>
      <c r="B9" s="23" t="s">
        <v>70</v>
      </c>
      <c r="C9" s="24" t="s">
        <v>10</v>
      </c>
      <c r="D9" s="25">
        <v>1508584000</v>
      </c>
      <c r="E9" s="25"/>
      <c r="F9" s="25">
        <f t="shared" si="0"/>
        <v>1508584000</v>
      </c>
      <c r="G9" s="26">
        <v>1162147000</v>
      </c>
      <c r="H9" s="26">
        <v>850000</v>
      </c>
      <c r="I9" s="26">
        <f t="shared" si="1"/>
        <v>1162997000</v>
      </c>
    </row>
    <row r="10" spans="1:9" ht="39.950000000000003" customHeight="1" x14ac:dyDescent="0.25">
      <c r="A10" s="22">
        <v>6</v>
      </c>
      <c r="B10" s="23" t="s">
        <v>70</v>
      </c>
      <c r="C10" s="24" t="s">
        <v>11</v>
      </c>
      <c r="D10" s="25">
        <v>1002893000</v>
      </c>
      <c r="E10" s="25"/>
      <c r="F10" s="25">
        <f t="shared" si="0"/>
        <v>1002893000</v>
      </c>
      <c r="G10" s="26">
        <v>1104817000</v>
      </c>
      <c r="H10" s="26">
        <v>300000</v>
      </c>
      <c r="I10" s="26">
        <f t="shared" si="1"/>
        <v>1105117000</v>
      </c>
    </row>
    <row r="11" spans="1:9" ht="39.950000000000003" customHeight="1" x14ac:dyDescent="0.25">
      <c r="A11" s="22">
        <v>7</v>
      </c>
      <c r="B11" s="23" t="s">
        <v>70</v>
      </c>
      <c r="C11" s="24" t="s">
        <v>12</v>
      </c>
      <c r="D11" s="25">
        <v>892172000</v>
      </c>
      <c r="E11" s="25"/>
      <c r="F11" s="25">
        <f t="shared" si="0"/>
        <v>892172000</v>
      </c>
      <c r="G11" s="26">
        <v>1096721000</v>
      </c>
      <c r="H11" s="26">
        <v>5070000</v>
      </c>
      <c r="I11" s="26">
        <f t="shared" si="1"/>
        <v>1101791000</v>
      </c>
    </row>
    <row r="12" spans="1:9" ht="39.950000000000003" customHeight="1" x14ac:dyDescent="0.25">
      <c r="A12" s="22">
        <v>8</v>
      </c>
      <c r="B12" s="23" t="s">
        <v>70</v>
      </c>
      <c r="C12" s="24" t="s">
        <v>13</v>
      </c>
      <c r="D12" s="25">
        <v>966222000</v>
      </c>
      <c r="E12" s="25"/>
      <c r="F12" s="25">
        <f t="shared" si="0"/>
        <v>966222000</v>
      </c>
      <c r="G12" s="26">
        <v>1116236000</v>
      </c>
      <c r="H12" s="26">
        <v>2663000</v>
      </c>
      <c r="I12" s="26">
        <f t="shared" si="1"/>
        <v>1118899000</v>
      </c>
    </row>
    <row r="13" spans="1:9" ht="39.950000000000003" customHeight="1" x14ac:dyDescent="0.25">
      <c r="A13" s="22">
        <v>9</v>
      </c>
      <c r="B13" s="23" t="s">
        <v>71</v>
      </c>
      <c r="C13" s="24" t="s">
        <v>14</v>
      </c>
      <c r="D13" s="25">
        <v>1286548000</v>
      </c>
      <c r="E13" s="25"/>
      <c r="F13" s="25">
        <f t="shared" si="0"/>
        <v>1286548000</v>
      </c>
      <c r="G13" s="26">
        <v>1179572000</v>
      </c>
      <c r="H13" s="26">
        <v>1200000</v>
      </c>
      <c r="I13" s="26">
        <f t="shared" si="1"/>
        <v>1180772000</v>
      </c>
    </row>
    <row r="14" spans="1:9" ht="39.950000000000003" customHeight="1" x14ac:dyDescent="0.25">
      <c r="A14" s="22">
        <v>10</v>
      </c>
      <c r="B14" s="23" t="s">
        <v>71</v>
      </c>
      <c r="C14" s="24" t="s">
        <v>6</v>
      </c>
      <c r="D14" s="25">
        <v>998626000</v>
      </c>
      <c r="E14" s="25"/>
      <c r="F14" s="25">
        <f t="shared" si="0"/>
        <v>998626000</v>
      </c>
      <c r="G14" s="26">
        <v>1103693000</v>
      </c>
      <c r="H14" s="26">
        <v>3905000</v>
      </c>
      <c r="I14" s="26">
        <f t="shared" si="1"/>
        <v>1107598000</v>
      </c>
    </row>
    <row r="15" spans="1:9" ht="39.950000000000003" customHeight="1" x14ac:dyDescent="0.25">
      <c r="A15" s="22">
        <v>11</v>
      </c>
      <c r="B15" s="23" t="s">
        <v>71</v>
      </c>
      <c r="C15" s="24" t="s">
        <v>15</v>
      </c>
      <c r="D15" s="25">
        <v>1484009000</v>
      </c>
      <c r="E15" s="25">
        <v>14200000</v>
      </c>
      <c r="F15" s="25">
        <f t="shared" si="0"/>
        <v>1498209000</v>
      </c>
      <c r="G15" s="26">
        <v>1186390000</v>
      </c>
      <c r="H15" s="26">
        <v>800000</v>
      </c>
      <c r="I15" s="26">
        <f t="shared" si="1"/>
        <v>1187190000</v>
      </c>
    </row>
    <row r="16" spans="1:9" ht="39.950000000000003" customHeight="1" x14ac:dyDescent="0.25">
      <c r="A16" s="22">
        <v>12</v>
      </c>
      <c r="B16" s="23" t="s">
        <v>71</v>
      </c>
      <c r="C16" s="23" t="s">
        <v>16</v>
      </c>
      <c r="D16" s="25">
        <v>865317000</v>
      </c>
      <c r="E16" s="25"/>
      <c r="F16" s="25">
        <f t="shared" si="0"/>
        <v>865317000</v>
      </c>
      <c r="G16" s="26">
        <v>1089644000</v>
      </c>
      <c r="H16" s="26">
        <v>262311</v>
      </c>
      <c r="I16" s="26">
        <f t="shared" si="1"/>
        <v>1089906311</v>
      </c>
    </row>
    <row r="17" spans="1:9" ht="39.950000000000003" customHeight="1" x14ac:dyDescent="0.25">
      <c r="A17" s="22">
        <v>13</v>
      </c>
      <c r="B17" s="23" t="s">
        <v>71</v>
      </c>
      <c r="C17" s="24" t="s">
        <v>17</v>
      </c>
      <c r="D17" s="25">
        <v>1267521000</v>
      </c>
      <c r="E17" s="25">
        <v>435100</v>
      </c>
      <c r="F17" s="25">
        <f t="shared" si="0"/>
        <v>1267956100</v>
      </c>
      <c r="G17" s="26">
        <v>1129336000</v>
      </c>
      <c r="H17" s="26">
        <v>22601500</v>
      </c>
      <c r="I17" s="26">
        <f t="shared" si="1"/>
        <v>1151937500</v>
      </c>
    </row>
    <row r="18" spans="1:9" ht="39.950000000000003" customHeight="1" x14ac:dyDescent="0.25">
      <c r="A18" s="22">
        <v>14</v>
      </c>
      <c r="B18" s="23" t="s">
        <v>71</v>
      </c>
      <c r="C18" s="24" t="s">
        <v>18</v>
      </c>
      <c r="D18" s="25">
        <v>1059308000</v>
      </c>
      <c r="E18" s="25">
        <v>368000</v>
      </c>
      <c r="F18" s="25">
        <f t="shared" si="0"/>
        <v>1059676000</v>
      </c>
      <c r="G18" s="26">
        <v>1119685000</v>
      </c>
      <c r="H18" s="26"/>
      <c r="I18" s="26">
        <f t="shared" si="1"/>
        <v>1119685000</v>
      </c>
    </row>
    <row r="19" spans="1:9" ht="39.950000000000003" customHeight="1" x14ac:dyDescent="0.25">
      <c r="A19" s="22">
        <v>15</v>
      </c>
      <c r="B19" s="23" t="s">
        <v>72</v>
      </c>
      <c r="C19" s="24" t="s">
        <v>19</v>
      </c>
      <c r="D19" s="25">
        <v>1222306000</v>
      </c>
      <c r="E19" s="25">
        <v>40500000</v>
      </c>
      <c r="F19" s="25">
        <f t="shared" si="0"/>
        <v>1262806000</v>
      </c>
      <c r="G19" s="26">
        <v>1162641000</v>
      </c>
      <c r="H19" s="26">
        <v>14921048</v>
      </c>
      <c r="I19" s="26">
        <f t="shared" si="1"/>
        <v>1177562048</v>
      </c>
    </row>
    <row r="20" spans="1:9" ht="39.950000000000003" customHeight="1" x14ac:dyDescent="0.25">
      <c r="A20" s="22">
        <v>16</v>
      </c>
      <c r="B20" s="23" t="s">
        <v>72</v>
      </c>
      <c r="C20" s="24" t="s">
        <v>20</v>
      </c>
      <c r="D20" s="25">
        <v>1360328000</v>
      </c>
      <c r="E20" s="25"/>
      <c r="F20" s="25">
        <f t="shared" si="0"/>
        <v>1360328000</v>
      </c>
      <c r="G20" s="26">
        <v>1199016000</v>
      </c>
      <c r="H20" s="26"/>
      <c r="I20" s="26">
        <f t="shared" si="1"/>
        <v>1199016000</v>
      </c>
    </row>
    <row r="21" spans="1:9" ht="39.950000000000003" customHeight="1" x14ac:dyDescent="0.25">
      <c r="A21" s="22">
        <v>17</v>
      </c>
      <c r="B21" s="23" t="s">
        <v>72</v>
      </c>
      <c r="C21" s="24" t="s">
        <v>21</v>
      </c>
      <c r="D21" s="25">
        <v>1275362000</v>
      </c>
      <c r="E21" s="25"/>
      <c r="F21" s="25">
        <f t="shared" si="0"/>
        <v>1275362000</v>
      </c>
      <c r="G21" s="26">
        <v>1176624000</v>
      </c>
      <c r="H21" s="26">
        <v>8356256</v>
      </c>
      <c r="I21" s="26">
        <f t="shared" si="1"/>
        <v>1184980256</v>
      </c>
    </row>
    <row r="22" spans="1:9" ht="39.950000000000003" customHeight="1" x14ac:dyDescent="0.25">
      <c r="A22" s="22">
        <v>18</v>
      </c>
      <c r="B22" s="23" t="s">
        <v>72</v>
      </c>
      <c r="C22" s="24" t="s">
        <v>22</v>
      </c>
      <c r="D22" s="25">
        <v>1245870000</v>
      </c>
      <c r="E22" s="25"/>
      <c r="F22" s="25">
        <f t="shared" si="0"/>
        <v>1245870000</v>
      </c>
      <c r="G22" s="26">
        <v>1123630000</v>
      </c>
      <c r="H22" s="26">
        <v>2553874</v>
      </c>
      <c r="I22" s="26">
        <f t="shared" si="1"/>
        <v>1126183874</v>
      </c>
    </row>
    <row r="23" spans="1:9" ht="39.950000000000003" customHeight="1" x14ac:dyDescent="0.25">
      <c r="A23" s="22">
        <v>19</v>
      </c>
      <c r="B23" s="23" t="s">
        <v>72</v>
      </c>
      <c r="C23" s="24" t="s">
        <v>23</v>
      </c>
      <c r="D23" s="25">
        <v>996331000</v>
      </c>
      <c r="E23" s="25"/>
      <c r="F23" s="25">
        <f t="shared" si="0"/>
        <v>996331000</v>
      </c>
      <c r="G23" s="26">
        <v>1103088000</v>
      </c>
      <c r="H23" s="26">
        <v>1740146</v>
      </c>
      <c r="I23" s="26">
        <f t="shared" si="1"/>
        <v>1104828146</v>
      </c>
    </row>
    <row r="24" spans="1:9" ht="39.950000000000003" customHeight="1" x14ac:dyDescent="0.25">
      <c r="A24" s="22">
        <v>20</v>
      </c>
      <c r="B24" s="23" t="s">
        <v>72</v>
      </c>
      <c r="C24" s="24" t="s">
        <v>24</v>
      </c>
      <c r="D24" s="25">
        <v>917505000</v>
      </c>
      <c r="E24" s="25"/>
      <c r="F24" s="25">
        <f t="shared" si="0"/>
        <v>917505000</v>
      </c>
      <c r="G24" s="26">
        <v>1082314000</v>
      </c>
      <c r="H24" s="26"/>
      <c r="I24" s="26">
        <f t="shared" si="1"/>
        <v>1082314000</v>
      </c>
    </row>
    <row r="25" spans="1:9" ht="39.950000000000003" customHeight="1" x14ac:dyDescent="0.25">
      <c r="A25" s="22">
        <v>21</v>
      </c>
      <c r="B25" s="23" t="s">
        <v>72</v>
      </c>
      <c r="C25" s="24" t="s">
        <v>25</v>
      </c>
      <c r="D25" s="25">
        <v>994723000</v>
      </c>
      <c r="E25" s="25"/>
      <c r="F25" s="25">
        <f t="shared" si="0"/>
        <v>994723000</v>
      </c>
      <c r="G25" s="26">
        <v>1102664000</v>
      </c>
      <c r="H25" s="26"/>
      <c r="I25" s="26">
        <f t="shared" si="1"/>
        <v>1102664000</v>
      </c>
    </row>
    <row r="26" spans="1:9" ht="39.950000000000003" customHeight="1" x14ac:dyDescent="0.25">
      <c r="A26" s="22">
        <v>22</v>
      </c>
      <c r="B26" s="23" t="s">
        <v>73</v>
      </c>
      <c r="C26" s="24" t="s">
        <v>26</v>
      </c>
      <c r="D26" s="25">
        <v>1233506000</v>
      </c>
      <c r="E26" s="25"/>
      <c r="F26" s="25">
        <f t="shared" si="0"/>
        <v>1233506000</v>
      </c>
      <c r="G26" s="26">
        <v>1165593000</v>
      </c>
      <c r="H26" s="26">
        <v>1040000</v>
      </c>
      <c r="I26" s="26">
        <f t="shared" si="1"/>
        <v>1166633000</v>
      </c>
    </row>
    <row r="27" spans="1:9" ht="39.950000000000003" customHeight="1" x14ac:dyDescent="0.25">
      <c r="A27" s="22">
        <v>23</v>
      </c>
      <c r="B27" s="23" t="s">
        <v>74</v>
      </c>
      <c r="C27" s="24" t="s">
        <v>27</v>
      </c>
      <c r="D27" s="25">
        <v>1063465000</v>
      </c>
      <c r="E27" s="25"/>
      <c r="F27" s="25">
        <f t="shared" si="0"/>
        <v>1063465000</v>
      </c>
      <c r="G27" s="26">
        <v>1120780000</v>
      </c>
      <c r="H27" s="26">
        <v>7572500</v>
      </c>
      <c r="I27" s="26">
        <f t="shared" si="1"/>
        <v>1128352500</v>
      </c>
    </row>
    <row r="28" spans="1:9" ht="39.950000000000003" customHeight="1" x14ac:dyDescent="0.25">
      <c r="A28" s="22">
        <v>24</v>
      </c>
      <c r="B28" s="23" t="s">
        <v>74</v>
      </c>
      <c r="C28" s="24" t="s">
        <v>28</v>
      </c>
      <c r="D28" s="25">
        <v>1610615000</v>
      </c>
      <c r="E28" s="25"/>
      <c r="F28" s="25">
        <f t="shared" si="0"/>
        <v>1610615000</v>
      </c>
      <c r="G28" s="26">
        <v>1189037000</v>
      </c>
      <c r="H28" s="26">
        <v>4808386</v>
      </c>
      <c r="I28" s="26">
        <f t="shared" si="1"/>
        <v>1193845386</v>
      </c>
    </row>
    <row r="29" spans="1:9" ht="39.950000000000003" customHeight="1" x14ac:dyDescent="0.25">
      <c r="A29" s="22">
        <v>25</v>
      </c>
      <c r="B29" s="23" t="s">
        <v>74</v>
      </c>
      <c r="C29" s="24" t="s">
        <v>29</v>
      </c>
      <c r="D29" s="25">
        <v>1106078000</v>
      </c>
      <c r="E29" s="25"/>
      <c r="F29" s="25">
        <f t="shared" si="0"/>
        <v>1106078000</v>
      </c>
      <c r="G29" s="26">
        <v>1132011000</v>
      </c>
      <c r="H29" s="26">
        <v>4777000</v>
      </c>
      <c r="I29" s="26">
        <f t="shared" si="1"/>
        <v>1136788000</v>
      </c>
    </row>
    <row r="30" spans="1:9" ht="39.950000000000003" customHeight="1" x14ac:dyDescent="0.25">
      <c r="A30" s="22">
        <v>26</v>
      </c>
      <c r="B30" s="23" t="s">
        <v>74</v>
      </c>
      <c r="C30" s="24" t="s">
        <v>30</v>
      </c>
      <c r="D30" s="25">
        <v>1121138000</v>
      </c>
      <c r="E30" s="25">
        <v>3000000</v>
      </c>
      <c r="F30" s="25">
        <f t="shared" si="0"/>
        <v>1124138000</v>
      </c>
      <c r="G30" s="26">
        <v>1114896000</v>
      </c>
      <c r="H30" s="26">
        <v>13813757.199999999</v>
      </c>
      <c r="I30" s="26">
        <f t="shared" si="1"/>
        <v>1128709757.2</v>
      </c>
    </row>
    <row r="31" spans="1:9" ht="39.950000000000003" customHeight="1" x14ac:dyDescent="0.25">
      <c r="A31" s="22">
        <v>27</v>
      </c>
      <c r="B31" s="23" t="s">
        <v>74</v>
      </c>
      <c r="C31" s="24" t="s">
        <v>31</v>
      </c>
      <c r="D31" s="25">
        <v>858950000</v>
      </c>
      <c r="E31" s="25"/>
      <c r="F31" s="25">
        <f t="shared" si="0"/>
        <v>858950000</v>
      </c>
      <c r="G31" s="26">
        <v>1066882000</v>
      </c>
      <c r="H31" s="26">
        <v>3500000</v>
      </c>
      <c r="I31" s="26">
        <f t="shared" si="1"/>
        <v>1070382000</v>
      </c>
    </row>
    <row r="32" spans="1:9" ht="39.950000000000003" customHeight="1" x14ac:dyDescent="0.25">
      <c r="A32" s="22">
        <v>28</v>
      </c>
      <c r="B32" s="23" t="s">
        <v>75</v>
      </c>
      <c r="C32" s="24" t="s">
        <v>32</v>
      </c>
      <c r="D32" s="25">
        <v>970105000</v>
      </c>
      <c r="E32" s="25"/>
      <c r="F32" s="25">
        <f t="shared" si="0"/>
        <v>970105000</v>
      </c>
      <c r="G32" s="26">
        <v>1096176000</v>
      </c>
      <c r="H32" s="26">
        <v>345000</v>
      </c>
      <c r="I32" s="26">
        <f t="shared" si="1"/>
        <v>1096521000</v>
      </c>
    </row>
    <row r="33" spans="1:9" ht="39.950000000000003" customHeight="1" x14ac:dyDescent="0.25">
      <c r="A33" s="22">
        <v>29</v>
      </c>
      <c r="B33" s="23" t="s">
        <v>75</v>
      </c>
      <c r="C33" s="24" t="s">
        <v>33</v>
      </c>
      <c r="D33" s="25">
        <v>1043094000</v>
      </c>
      <c r="E33" s="25"/>
      <c r="F33" s="25">
        <f t="shared" si="0"/>
        <v>1043094000</v>
      </c>
      <c r="G33" s="26">
        <v>1115412000</v>
      </c>
      <c r="H33" s="26">
        <v>2095000</v>
      </c>
      <c r="I33" s="26">
        <f t="shared" si="1"/>
        <v>1117507000</v>
      </c>
    </row>
    <row r="34" spans="1:9" ht="39.950000000000003" customHeight="1" x14ac:dyDescent="0.25">
      <c r="A34" s="22">
        <v>30</v>
      </c>
      <c r="B34" s="23" t="s">
        <v>75</v>
      </c>
      <c r="C34" s="24" t="s">
        <v>34</v>
      </c>
      <c r="D34" s="25">
        <v>943605000</v>
      </c>
      <c r="E34" s="25"/>
      <c r="F34" s="25">
        <f t="shared" si="0"/>
        <v>943605000</v>
      </c>
      <c r="G34" s="26">
        <v>1089193000</v>
      </c>
      <c r="H34" s="26"/>
      <c r="I34" s="26">
        <f t="shared" si="1"/>
        <v>1089193000</v>
      </c>
    </row>
    <row r="35" spans="1:9" ht="39.950000000000003" customHeight="1" x14ac:dyDescent="0.25">
      <c r="A35" s="22">
        <v>31</v>
      </c>
      <c r="B35" s="23" t="s">
        <v>75</v>
      </c>
      <c r="C35" s="24" t="s">
        <v>35</v>
      </c>
      <c r="D35" s="25">
        <v>1099605000</v>
      </c>
      <c r="E35" s="25"/>
      <c r="F35" s="25">
        <f t="shared" si="0"/>
        <v>1099605000</v>
      </c>
      <c r="G35" s="26">
        <v>1130305000</v>
      </c>
      <c r="H35" s="26">
        <v>39577771.600000001</v>
      </c>
      <c r="I35" s="26">
        <f t="shared" si="1"/>
        <v>1169882771.5999999</v>
      </c>
    </row>
    <row r="36" spans="1:9" ht="39.950000000000003" customHeight="1" x14ac:dyDescent="0.25">
      <c r="A36" s="22">
        <v>32</v>
      </c>
      <c r="B36" s="23" t="s">
        <v>75</v>
      </c>
      <c r="C36" s="24" t="s">
        <v>36</v>
      </c>
      <c r="D36" s="25">
        <v>1202583000</v>
      </c>
      <c r="E36" s="25"/>
      <c r="F36" s="25">
        <f t="shared" si="0"/>
        <v>1202583000</v>
      </c>
      <c r="G36" s="26">
        <v>1136360000</v>
      </c>
      <c r="H36" s="26"/>
      <c r="I36" s="26">
        <f t="shared" si="1"/>
        <v>1136360000</v>
      </c>
    </row>
    <row r="37" spans="1:9" ht="39.950000000000003" customHeight="1" x14ac:dyDescent="0.25">
      <c r="A37" s="22">
        <v>33</v>
      </c>
      <c r="B37" s="23" t="s">
        <v>75</v>
      </c>
      <c r="C37" s="24" t="s">
        <v>37</v>
      </c>
      <c r="D37" s="25">
        <v>1557727000</v>
      </c>
      <c r="E37" s="25"/>
      <c r="F37" s="25">
        <f t="shared" si="0"/>
        <v>1557727000</v>
      </c>
      <c r="G37" s="26">
        <v>1175098000</v>
      </c>
      <c r="H37" s="26">
        <v>2180122</v>
      </c>
      <c r="I37" s="26">
        <f t="shared" si="1"/>
        <v>1177278122</v>
      </c>
    </row>
    <row r="38" spans="1:9" ht="39.950000000000003" customHeight="1" x14ac:dyDescent="0.25">
      <c r="A38" s="22">
        <v>34</v>
      </c>
      <c r="B38" s="23" t="s">
        <v>75</v>
      </c>
      <c r="C38" s="24" t="s">
        <v>38</v>
      </c>
      <c r="D38" s="25">
        <v>1217988000</v>
      </c>
      <c r="E38" s="25"/>
      <c r="F38" s="25">
        <f t="shared" si="0"/>
        <v>1217988000</v>
      </c>
      <c r="G38" s="26">
        <v>1161504000</v>
      </c>
      <c r="H38" s="26">
        <v>21542146</v>
      </c>
      <c r="I38" s="26">
        <f t="shared" si="1"/>
        <v>1183046146</v>
      </c>
    </row>
    <row r="39" spans="1:9" ht="39.950000000000003" customHeight="1" x14ac:dyDescent="0.25">
      <c r="A39" s="22">
        <v>35</v>
      </c>
      <c r="B39" s="23" t="s">
        <v>75</v>
      </c>
      <c r="C39" s="24" t="s">
        <v>39</v>
      </c>
      <c r="D39" s="25">
        <v>1333310000</v>
      </c>
      <c r="E39" s="25"/>
      <c r="F39" s="25">
        <f t="shared" si="0"/>
        <v>1333310000</v>
      </c>
      <c r="G39" s="26">
        <v>1115956000</v>
      </c>
      <c r="H39" s="26">
        <v>1583852</v>
      </c>
      <c r="I39" s="26">
        <f t="shared" si="1"/>
        <v>1117539852</v>
      </c>
    </row>
    <row r="40" spans="1:9" ht="39.950000000000003" customHeight="1" x14ac:dyDescent="0.25">
      <c r="A40" s="22">
        <v>36</v>
      </c>
      <c r="B40" s="23" t="s">
        <v>75</v>
      </c>
      <c r="C40" s="24" t="s">
        <v>40</v>
      </c>
      <c r="D40" s="25">
        <v>1243283000</v>
      </c>
      <c r="E40" s="25"/>
      <c r="F40" s="25">
        <f t="shared" si="0"/>
        <v>1243283000</v>
      </c>
      <c r="G40" s="26">
        <v>1168170000</v>
      </c>
      <c r="H40" s="26"/>
      <c r="I40" s="26">
        <f t="shared" si="1"/>
        <v>1168170000</v>
      </c>
    </row>
    <row r="41" spans="1:9" ht="39.950000000000003" customHeight="1" x14ac:dyDescent="0.25">
      <c r="A41" s="22">
        <v>37</v>
      </c>
      <c r="B41" s="23" t="s">
        <v>76</v>
      </c>
      <c r="C41" s="24" t="s">
        <v>41</v>
      </c>
      <c r="D41" s="25">
        <v>1015563000</v>
      </c>
      <c r="E41" s="25"/>
      <c r="F41" s="25">
        <f t="shared" si="0"/>
        <v>1015563000</v>
      </c>
      <c r="G41" s="26">
        <v>1108156000</v>
      </c>
      <c r="H41" s="26"/>
      <c r="I41" s="26">
        <f t="shared" si="1"/>
        <v>1108156000</v>
      </c>
    </row>
    <row r="42" spans="1:9" ht="39.950000000000003" customHeight="1" x14ac:dyDescent="0.25">
      <c r="A42" s="22">
        <v>38</v>
      </c>
      <c r="B42" s="23" t="s">
        <v>76</v>
      </c>
      <c r="C42" s="24" t="s">
        <v>42</v>
      </c>
      <c r="D42" s="25">
        <v>1114636000</v>
      </c>
      <c r="E42" s="25"/>
      <c r="F42" s="25">
        <f t="shared" si="0"/>
        <v>1114636000</v>
      </c>
      <c r="G42" s="26">
        <v>1134266000</v>
      </c>
      <c r="H42" s="26">
        <v>15315430</v>
      </c>
      <c r="I42" s="26">
        <f t="shared" si="1"/>
        <v>1149581430</v>
      </c>
    </row>
    <row r="43" spans="1:9" ht="39.950000000000003" customHeight="1" x14ac:dyDescent="0.25">
      <c r="A43" s="22">
        <v>39</v>
      </c>
      <c r="B43" s="23" t="s">
        <v>76</v>
      </c>
      <c r="C43" s="24" t="s">
        <v>43</v>
      </c>
      <c r="D43" s="25">
        <v>900323000</v>
      </c>
      <c r="E43" s="25"/>
      <c r="F43" s="25">
        <f t="shared" si="0"/>
        <v>900323000</v>
      </c>
      <c r="G43" s="26">
        <v>1077786000</v>
      </c>
      <c r="H43" s="26">
        <v>873364</v>
      </c>
      <c r="I43" s="26">
        <f t="shared" si="1"/>
        <v>1078659364</v>
      </c>
    </row>
    <row r="44" spans="1:9" ht="39.950000000000003" customHeight="1" x14ac:dyDescent="0.25">
      <c r="A44" s="22">
        <v>40</v>
      </c>
      <c r="B44" s="23" t="s">
        <v>76</v>
      </c>
      <c r="C44" s="24" t="s">
        <v>44</v>
      </c>
      <c r="D44" s="25">
        <v>957033000</v>
      </c>
      <c r="E44" s="25"/>
      <c r="F44" s="25">
        <f t="shared" si="0"/>
        <v>957033000</v>
      </c>
      <c r="G44" s="26">
        <v>1092731000</v>
      </c>
      <c r="H44" s="26">
        <v>6329153</v>
      </c>
      <c r="I44" s="26">
        <f t="shared" si="1"/>
        <v>1099060153</v>
      </c>
    </row>
    <row r="45" spans="1:9" ht="39.950000000000003" customHeight="1" x14ac:dyDescent="0.25">
      <c r="A45" s="22">
        <v>41</v>
      </c>
      <c r="B45" s="23" t="s">
        <v>76</v>
      </c>
      <c r="C45" s="24" t="s">
        <v>45</v>
      </c>
      <c r="D45" s="25">
        <v>925282000</v>
      </c>
      <c r="E45" s="25"/>
      <c r="F45" s="25">
        <f t="shared" si="0"/>
        <v>925282000</v>
      </c>
      <c r="G45" s="26">
        <v>1084364000</v>
      </c>
      <c r="H45" s="26">
        <v>27105437</v>
      </c>
      <c r="I45" s="26">
        <f t="shared" si="1"/>
        <v>1111469437</v>
      </c>
    </row>
    <row r="46" spans="1:9" ht="39.950000000000003" customHeight="1" x14ac:dyDescent="0.25">
      <c r="A46" s="22">
        <v>42</v>
      </c>
      <c r="B46" s="23" t="s">
        <v>76</v>
      </c>
      <c r="C46" s="24" t="s">
        <v>46</v>
      </c>
      <c r="D46" s="25">
        <v>901486000</v>
      </c>
      <c r="E46" s="25"/>
      <c r="F46" s="25">
        <f t="shared" si="0"/>
        <v>901486000</v>
      </c>
      <c r="G46" s="26">
        <v>1078092000</v>
      </c>
      <c r="H46" s="26">
        <v>65076412</v>
      </c>
      <c r="I46" s="26">
        <f t="shared" si="1"/>
        <v>1143168412</v>
      </c>
    </row>
    <row r="47" spans="1:9" ht="39.950000000000003" customHeight="1" x14ac:dyDescent="0.25">
      <c r="A47" s="22">
        <v>43</v>
      </c>
      <c r="B47" s="23" t="s">
        <v>77</v>
      </c>
      <c r="C47" s="24" t="s">
        <v>47</v>
      </c>
      <c r="D47" s="25">
        <v>1238337000</v>
      </c>
      <c r="E47" s="25"/>
      <c r="F47" s="25">
        <f t="shared" si="0"/>
        <v>1238337000</v>
      </c>
      <c r="G47" s="26">
        <v>1166866000</v>
      </c>
      <c r="H47" s="26">
        <v>1210795</v>
      </c>
      <c r="I47" s="26">
        <f t="shared" si="1"/>
        <v>1168076795</v>
      </c>
    </row>
    <row r="48" spans="1:9" ht="39.950000000000003" customHeight="1" x14ac:dyDescent="0.25">
      <c r="A48" s="22">
        <v>44</v>
      </c>
      <c r="B48" s="23" t="s">
        <v>77</v>
      </c>
      <c r="C48" s="24" t="s">
        <v>48</v>
      </c>
      <c r="D48" s="25">
        <v>1186231000</v>
      </c>
      <c r="E48" s="25"/>
      <c r="F48" s="25">
        <f t="shared" si="0"/>
        <v>1186231000</v>
      </c>
      <c r="G48" s="26">
        <v>1153134000</v>
      </c>
      <c r="H48" s="26">
        <v>2895674.6</v>
      </c>
      <c r="I48" s="26">
        <f t="shared" si="1"/>
        <v>1156029674.5999999</v>
      </c>
    </row>
    <row r="49" spans="1:9" ht="39.950000000000003" customHeight="1" x14ac:dyDescent="0.25">
      <c r="A49" s="22">
        <v>45</v>
      </c>
      <c r="B49" s="23" t="s">
        <v>78</v>
      </c>
      <c r="C49" s="24" t="s">
        <v>49</v>
      </c>
      <c r="D49" s="25">
        <v>981965000</v>
      </c>
      <c r="E49" s="25">
        <v>5357100</v>
      </c>
      <c r="F49" s="25">
        <f t="shared" si="0"/>
        <v>987322100</v>
      </c>
      <c r="G49" s="26">
        <v>1099302000</v>
      </c>
      <c r="H49" s="26">
        <v>924193</v>
      </c>
      <c r="I49" s="26">
        <f t="shared" si="1"/>
        <v>1100226193</v>
      </c>
    </row>
    <row r="50" spans="1:9" ht="39.950000000000003" customHeight="1" x14ac:dyDescent="0.25">
      <c r="A50" s="22">
        <v>46</v>
      </c>
      <c r="B50" s="23" t="s">
        <v>78</v>
      </c>
      <c r="C50" s="24" t="s">
        <v>50</v>
      </c>
      <c r="D50" s="25">
        <v>958770000</v>
      </c>
      <c r="E50" s="25">
        <v>49824500</v>
      </c>
      <c r="F50" s="25">
        <f t="shared" si="0"/>
        <v>1008594500</v>
      </c>
      <c r="G50" s="26">
        <v>1093189000</v>
      </c>
      <c r="H50" s="26">
        <v>82310075</v>
      </c>
      <c r="I50" s="26">
        <f t="shared" si="1"/>
        <v>1175499075</v>
      </c>
    </row>
    <row r="51" spans="1:9" ht="39.950000000000003" customHeight="1" x14ac:dyDescent="0.25">
      <c r="A51" s="22">
        <v>47</v>
      </c>
      <c r="B51" s="23" t="s">
        <v>54</v>
      </c>
      <c r="C51" s="24" t="s">
        <v>51</v>
      </c>
      <c r="D51" s="25">
        <v>1369813000</v>
      </c>
      <c r="E51" s="25"/>
      <c r="F51" s="25">
        <f t="shared" si="0"/>
        <v>1369813000</v>
      </c>
      <c r="G51" s="26">
        <v>1125575000</v>
      </c>
      <c r="H51" s="26">
        <v>20651875</v>
      </c>
      <c r="I51" s="26">
        <f t="shared" si="1"/>
        <v>1146226875</v>
      </c>
    </row>
    <row r="52" spans="1:9" ht="39.950000000000003" customHeight="1" x14ac:dyDescent="0.25">
      <c r="A52" s="22">
        <v>48</v>
      </c>
      <c r="B52" s="23" t="s">
        <v>54</v>
      </c>
      <c r="C52" s="24" t="s">
        <v>52</v>
      </c>
      <c r="D52" s="25">
        <v>882874000</v>
      </c>
      <c r="E52" s="25"/>
      <c r="F52" s="25">
        <f t="shared" si="0"/>
        <v>882874000</v>
      </c>
      <c r="G52" s="26">
        <v>1073187000</v>
      </c>
      <c r="H52" s="26">
        <v>21760875</v>
      </c>
      <c r="I52" s="26">
        <f t="shared" si="1"/>
        <v>1094947875</v>
      </c>
    </row>
    <row r="53" spans="1:9" ht="39.950000000000003" customHeight="1" x14ac:dyDescent="0.25">
      <c r="A53" s="22">
        <v>49</v>
      </c>
      <c r="B53" s="23" t="s">
        <v>54</v>
      </c>
      <c r="C53" s="24" t="s">
        <v>53</v>
      </c>
      <c r="D53" s="25">
        <v>956805000</v>
      </c>
      <c r="E53" s="25"/>
      <c r="F53" s="25">
        <f t="shared" si="0"/>
        <v>956805000</v>
      </c>
      <c r="G53" s="26">
        <v>1092673500</v>
      </c>
      <c r="H53" s="26">
        <v>19469038</v>
      </c>
      <c r="I53" s="26">
        <f t="shared" si="1"/>
        <v>1112142538</v>
      </c>
    </row>
    <row r="54" spans="1:9" ht="39.950000000000003" customHeight="1" x14ac:dyDescent="0.25">
      <c r="A54" s="22">
        <v>50</v>
      </c>
      <c r="B54" s="23" t="s">
        <v>54</v>
      </c>
      <c r="C54" s="24" t="s">
        <v>54</v>
      </c>
      <c r="D54" s="25">
        <v>907912000</v>
      </c>
      <c r="E54" s="25">
        <v>43432700</v>
      </c>
      <c r="F54" s="25">
        <f t="shared" si="0"/>
        <v>951344700</v>
      </c>
      <c r="G54" s="26">
        <v>1079786000</v>
      </c>
      <c r="H54" s="26">
        <v>745200</v>
      </c>
      <c r="I54" s="26">
        <f t="shared" si="1"/>
        <v>1080531200</v>
      </c>
    </row>
    <row r="55" spans="1:9" ht="39.950000000000003" customHeight="1" x14ac:dyDescent="0.25">
      <c r="A55" s="22">
        <v>51</v>
      </c>
      <c r="B55" s="23" t="s">
        <v>54</v>
      </c>
      <c r="C55" s="24" t="s">
        <v>55</v>
      </c>
      <c r="D55" s="25">
        <v>952757000</v>
      </c>
      <c r="E55" s="25"/>
      <c r="F55" s="25">
        <f t="shared" si="0"/>
        <v>952757000</v>
      </c>
      <c r="G55" s="26">
        <v>1091604000</v>
      </c>
      <c r="H55" s="26">
        <v>12896557</v>
      </c>
      <c r="I55" s="26">
        <f t="shared" si="1"/>
        <v>1104500557</v>
      </c>
    </row>
    <row r="56" spans="1:9" ht="39.950000000000003" customHeight="1" x14ac:dyDescent="0.25">
      <c r="A56" s="22">
        <v>52</v>
      </c>
      <c r="B56" s="23" t="s">
        <v>54</v>
      </c>
      <c r="C56" s="24" t="s">
        <v>56</v>
      </c>
      <c r="D56" s="25">
        <v>945298000</v>
      </c>
      <c r="E56" s="25"/>
      <c r="F56" s="25">
        <f t="shared" si="0"/>
        <v>945298000</v>
      </c>
      <c r="G56" s="26">
        <v>1089639000</v>
      </c>
      <c r="H56" s="26">
        <v>1178687</v>
      </c>
      <c r="I56" s="26">
        <f t="shared" si="1"/>
        <v>1090817687</v>
      </c>
    </row>
    <row r="57" spans="1:9" ht="39.950000000000003" customHeight="1" x14ac:dyDescent="0.25">
      <c r="A57" s="22">
        <v>53</v>
      </c>
      <c r="B57" s="23" t="s">
        <v>79</v>
      </c>
      <c r="C57" s="24" t="s">
        <v>57</v>
      </c>
      <c r="D57" s="25">
        <v>1064328000</v>
      </c>
      <c r="E57" s="25"/>
      <c r="F57" s="25">
        <f t="shared" si="0"/>
        <v>1064328000</v>
      </c>
      <c r="G57" s="26">
        <v>1121008000</v>
      </c>
      <c r="H57" s="26">
        <v>17339744</v>
      </c>
      <c r="I57" s="26">
        <f t="shared" si="1"/>
        <v>1138347744</v>
      </c>
    </row>
    <row r="58" spans="1:9" ht="39.950000000000003" customHeight="1" x14ac:dyDescent="0.25">
      <c r="A58" s="22">
        <v>54</v>
      </c>
      <c r="B58" s="23" t="s">
        <v>79</v>
      </c>
      <c r="C58" s="24" t="s">
        <v>58</v>
      </c>
      <c r="D58" s="25">
        <v>1046113000</v>
      </c>
      <c r="E58" s="25"/>
      <c r="F58" s="25">
        <f t="shared" si="0"/>
        <v>1046113000</v>
      </c>
      <c r="G58" s="26">
        <v>1116207000</v>
      </c>
      <c r="H58" s="26">
        <v>19100000</v>
      </c>
      <c r="I58" s="26">
        <f t="shared" si="1"/>
        <v>1135307000</v>
      </c>
    </row>
    <row r="59" spans="1:9" ht="39.950000000000003" customHeight="1" x14ac:dyDescent="0.25">
      <c r="A59" s="22">
        <v>55</v>
      </c>
      <c r="B59" s="23" t="s">
        <v>79</v>
      </c>
      <c r="C59" s="24" t="s">
        <v>59</v>
      </c>
      <c r="D59" s="25">
        <v>980537000</v>
      </c>
      <c r="E59" s="25"/>
      <c r="F59" s="25">
        <f t="shared" si="0"/>
        <v>980537000</v>
      </c>
      <c r="G59" s="26">
        <v>1098926000</v>
      </c>
      <c r="H59" s="26">
        <v>11724639.5</v>
      </c>
      <c r="I59" s="26">
        <f t="shared" si="1"/>
        <v>1110650639.5</v>
      </c>
    </row>
    <row r="60" spans="1:9" ht="39.950000000000003" customHeight="1" x14ac:dyDescent="0.25">
      <c r="A60" s="22">
        <v>56</v>
      </c>
      <c r="B60" s="23" t="s">
        <v>79</v>
      </c>
      <c r="C60" s="24" t="s">
        <v>60</v>
      </c>
      <c r="D60" s="25">
        <v>1177089000</v>
      </c>
      <c r="E60" s="25">
        <v>20100</v>
      </c>
      <c r="F60" s="25">
        <f t="shared" si="0"/>
        <v>1177109100</v>
      </c>
      <c r="G60" s="26">
        <v>1150725000</v>
      </c>
      <c r="H60" s="26">
        <v>6634461</v>
      </c>
      <c r="I60" s="26">
        <f t="shared" si="1"/>
        <v>1157359461</v>
      </c>
    </row>
    <row r="61" spans="1:9" ht="39.950000000000003" customHeight="1" x14ac:dyDescent="0.25">
      <c r="A61" s="22">
        <v>57</v>
      </c>
      <c r="B61" s="23" t="s">
        <v>79</v>
      </c>
      <c r="C61" s="24" t="s">
        <v>61</v>
      </c>
      <c r="D61" s="25">
        <v>841126000</v>
      </c>
      <c r="E61" s="25"/>
      <c r="F61" s="25">
        <f t="shared" si="0"/>
        <v>841126000</v>
      </c>
      <c r="G61" s="26">
        <v>1083268000</v>
      </c>
      <c r="H61" s="26">
        <v>14575218</v>
      </c>
      <c r="I61" s="26">
        <f t="shared" si="1"/>
        <v>1097843218</v>
      </c>
    </row>
    <row r="62" spans="1:9" ht="39.950000000000003" customHeight="1" x14ac:dyDescent="0.25">
      <c r="A62" s="22">
        <v>58</v>
      </c>
      <c r="B62" s="23" t="s">
        <v>79</v>
      </c>
      <c r="C62" s="24" t="s">
        <v>62</v>
      </c>
      <c r="D62" s="25">
        <v>1005290000</v>
      </c>
      <c r="E62" s="25">
        <v>99650</v>
      </c>
      <c r="F62" s="25">
        <f t="shared" si="0"/>
        <v>1005389650</v>
      </c>
      <c r="G62" s="26">
        <v>1105449000</v>
      </c>
      <c r="H62" s="26">
        <v>1829897</v>
      </c>
      <c r="I62" s="26">
        <f t="shared" si="1"/>
        <v>1107278897</v>
      </c>
    </row>
    <row r="63" spans="1:9" ht="39.950000000000003" customHeight="1" x14ac:dyDescent="0.25">
      <c r="A63" s="22">
        <v>59</v>
      </c>
      <c r="B63" s="23" t="s">
        <v>80</v>
      </c>
      <c r="C63" s="24" t="s">
        <v>63</v>
      </c>
      <c r="D63" s="25">
        <v>963423000</v>
      </c>
      <c r="E63" s="25"/>
      <c r="F63" s="25">
        <f t="shared" si="0"/>
        <v>963423000</v>
      </c>
      <c r="G63" s="26">
        <v>1094415000</v>
      </c>
      <c r="H63" s="26"/>
      <c r="I63" s="26">
        <f t="shared" si="1"/>
        <v>1094415000</v>
      </c>
    </row>
    <row r="64" spans="1:9" ht="39.950000000000003" customHeight="1" x14ac:dyDescent="0.25">
      <c r="A64" s="22">
        <v>60</v>
      </c>
      <c r="B64" s="23" t="s">
        <v>80</v>
      </c>
      <c r="C64" s="24" t="s">
        <v>64</v>
      </c>
      <c r="D64" s="25">
        <v>1009587000</v>
      </c>
      <c r="E64" s="25"/>
      <c r="F64" s="25">
        <f t="shared" si="0"/>
        <v>1009587000</v>
      </c>
      <c r="G64" s="26">
        <v>1106581000</v>
      </c>
      <c r="H64" s="26"/>
      <c r="I64" s="26">
        <f t="shared" si="1"/>
        <v>1106581000</v>
      </c>
    </row>
    <row r="65" spans="1:9" ht="39.950000000000003" customHeight="1" x14ac:dyDescent="0.25">
      <c r="A65" s="22">
        <v>61</v>
      </c>
      <c r="B65" s="23" t="s">
        <v>80</v>
      </c>
      <c r="C65" s="24" t="s">
        <v>65</v>
      </c>
      <c r="D65" s="25">
        <v>1188302000</v>
      </c>
      <c r="E65" s="25">
        <v>184733</v>
      </c>
      <c r="F65" s="25">
        <f t="shared" si="0"/>
        <v>1188486733</v>
      </c>
      <c r="G65" s="26">
        <v>1153680000</v>
      </c>
      <c r="H65" s="26"/>
      <c r="I65" s="26">
        <f t="shared" si="1"/>
        <v>1153680000</v>
      </c>
    </row>
    <row r="66" spans="1:9" ht="39.950000000000003" customHeight="1" x14ac:dyDescent="0.25">
      <c r="A66" s="22">
        <v>62</v>
      </c>
      <c r="B66" s="23" t="s">
        <v>80</v>
      </c>
      <c r="C66" s="24" t="s">
        <v>66</v>
      </c>
      <c r="D66" s="25">
        <v>959828000</v>
      </c>
      <c r="E66" s="25">
        <v>1605000</v>
      </c>
      <c r="F66" s="25">
        <f t="shared" si="0"/>
        <v>961433000</v>
      </c>
      <c r="G66" s="26">
        <v>1093468000</v>
      </c>
      <c r="H66" s="26"/>
      <c r="I66" s="26">
        <f t="shared" si="1"/>
        <v>1093468000</v>
      </c>
    </row>
    <row r="67" spans="1:9" ht="39.950000000000003" customHeight="1" x14ac:dyDescent="0.25">
      <c r="A67" s="22">
        <v>63</v>
      </c>
      <c r="B67" s="23" t="s">
        <v>80</v>
      </c>
      <c r="C67" s="24" t="s">
        <v>67</v>
      </c>
      <c r="D67" s="25">
        <v>915572000</v>
      </c>
      <c r="E67" s="25"/>
      <c r="F67" s="25">
        <f t="shared" si="0"/>
        <v>915572000</v>
      </c>
      <c r="G67" s="26">
        <v>1102888000</v>
      </c>
      <c r="H67" s="26"/>
      <c r="I67" s="26">
        <f t="shared" si="1"/>
        <v>1102888000</v>
      </c>
    </row>
    <row r="68" spans="1:9" ht="39.950000000000003" customHeight="1" x14ac:dyDescent="0.25">
      <c r="A68" s="22">
        <v>64</v>
      </c>
      <c r="B68" s="23" t="s">
        <v>80</v>
      </c>
      <c r="C68" s="24" t="s">
        <v>68</v>
      </c>
      <c r="D68" s="25">
        <v>1233907000</v>
      </c>
      <c r="E68" s="25"/>
      <c r="F68" s="25">
        <f t="shared" si="0"/>
        <v>1233907000</v>
      </c>
      <c r="G68" s="26">
        <v>1165699000</v>
      </c>
      <c r="H68" s="26"/>
      <c r="I68" s="26">
        <f t="shared" si="1"/>
        <v>1165699000</v>
      </c>
    </row>
    <row r="69" spans="1:9" ht="39.950000000000003" customHeight="1" x14ac:dyDescent="0.25">
      <c r="A69" s="22">
        <v>65</v>
      </c>
      <c r="B69" s="23" t="s">
        <v>80</v>
      </c>
      <c r="C69" s="24" t="s">
        <v>69</v>
      </c>
      <c r="D69" s="27">
        <v>946753000</v>
      </c>
      <c r="E69" s="27"/>
      <c r="F69" s="25">
        <f t="shared" si="0"/>
        <v>946753000</v>
      </c>
      <c r="G69" s="26">
        <v>1090022000</v>
      </c>
      <c r="H69" s="26"/>
      <c r="I69" s="26">
        <f t="shared" si="1"/>
        <v>1090022000</v>
      </c>
    </row>
    <row r="70" spans="1:9" ht="39.950000000000003" customHeight="1" x14ac:dyDescent="0.25">
      <c r="A70" s="36" t="s">
        <v>88</v>
      </c>
      <c r="B70" s="36"/>
      <c r="C70" s="36"/>
      <c r="D70" s="28">
        <f>SUM(D5:D69)</f>
        <v>71661878000</v>
      </c>
      <c r="E70" s="28">
        <f t="shared" ref="E70:I70" si="2">SUM(E5:E69)</f>
        <v>159026886</v>
      </c>
      <c r="F70" s="28">
        <f t="shared" si="2"/>
        <v>71820904886</v>
      </c>
      <c r="G70" s="28">
        <f t="shared" si="2"/>
        <v>72915245500</v>
      </c>
      <c r="H70" s="28">
        <f t="shared" si="2"/>
        <v>701037174.9000001</v>
      </c>
      <c r="I70" s="28">
        <f t="shared" si="2"/>
        <v>73616282674.899994</v>
      </c>
    </row>
  </sheetData>
  <mergeCells count="7">
    <mergeCell ref="A70:C70"/>
    <mergeCell ref="D3:F3"/>
    <mergeCell ref="G3:I3"/>
    <mergeCell ref="A1:I2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scale="6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FORMAT 2019-2020</vt:lpstr>
      <vt:lpstr>PAGU 2021 &amp; SILPA 2020</vt:lpstr>
      <vt:lpstr>'FORMAT 2019-2020'!Print_Titles</vt:lpstr>
      <vt:lpstr>'PAGU 2021 &amp; SILPA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cp:lastPrinted>2022-01-31T04:28:27Z</cp:lastPrinted>
  <dcterms:created xsi:type="dcterms:W3CDTF">2019-04-02T03:15:58Z</dcterms:created>
  <dcterms:modified xsi:type="dcterms:W3CDTF">2022-04-05T01:16:09Z</dcterms:modified>
</cp:coreProperties>
</file>