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8160"/>
  </bookViews>
  <sheets>
    <sheet name="stok" sheetId="6" r:id="rId1"/>
    <sheet name="produksi" sheetId="4" r:id="rId2"/>
  </sheets>
  <definedNames>
    <definedName name="_xlnm.Print_Area" localSheetId="1">produksi!$A$1:$R$30</definedName>
    <definedName name="_xlnm.Print_Area" localSheetId="0">stok!$A$1:$K$27</definedName>
  </definedNames>
  <calcPr calcId="144525"/>
</workbook>
</file>

<file path=xl/calcChain.xml><?xml version="1.0" encoding="utf-8"?>
<calcChain xmlns="http://schemas.openxmlformats.org/spreadsheetml/2006/main">
  <c r="K7" i="6"/>
  <c r="K16"/>
  <c r="K14"/>
  <c r="K13"/>
  <c r="K11"/>
  <c r="K10"/>
  <c r="K9"/>
  <c r="K8"/>
  <c r="K17" s="1"/>
  <c r="I17"/>
  <c r="J17"/>
  <c r="E17"/>
  <c r="O18" i="4"/>
  <c r="M18"/>
  <c r="K18"/>
  <c r="F15"/>
  <c r="G15" s="1"/>
  <c r="R14"/>
  <c r="R18" s="1"/>
  <c r="E14"/>
  <c r="E12"/>
  <c r="G12" s="1"/>
  <c r="G11"/>
  <c r="E10"/>
  <c r="F9"/>
  <c r="G9" s="1"/>
  <c r="F8"/>
  <c r="G8" s="1"/>
  <c r="E18" l="1"/>
  <c r="G10"/>
  <c r="F14"/>
  <c r="F18" s="1"/>
  <c r="G14" l="1"/>
  <c r="G18" s="1"/>
</calcChain>
</file>

<file path=xl/sharedStrings.xml><?xml version="1.0" encoding="utf-8"?>
<sst xmlns="http://schemas.openxmlformats.org/spreadsheetml/2006/main" count="176" uniqueCount="42">
  <si>
    <t>No</t>
  </si>
  <si>
    <t>Kecamatan</t>
  </si>
  <si>
    <t>Desa</t>
  </si>
  <si>
    <t>Luas Lahan 
integrasi 
(Ha)</t>
  </si>
  <si>
    <t>Luas Lahan 
non integrasi
(Ha)</t>
  </si>
  <si>
    <t>Total 
luas lahan 
(Ha)</t>
  </si>
  <si>
    <t>Produksi Garam (Ton)</t>
  </si>
  <si>
    <t>Total</t>
  </si>
  <si>
    <t>Oktober</t>
  </si>
  <si>
    <t>November</t>
  </si>
  <si>
    <t>Desember</t>
  </si>
  <si>
    <t>Integrasi</t>
  </si>
  <si>
    <t>Non Integrasi</t>
  </si>
  <si>
    <t xml:space="preserve">Labakkang </t>
  </si>
  <si>
    <t>Borimasunggu</t>
  </si>
  <si>
    <t>Pundata Baji</t>
  </si>
  <si>
    <t>Bontomanai</t>
  </si>
  <si>
    <t>Manakku</t>
  </si>
  <si>
    <t>Gentung</t>
  </si>
  <si>
    <t>Bungoro</t>
  </si>
  <si>
    <t>Bulu Cindea</t>
  </si>
  <si>
    <t>Bori Appaka</t>
  </si>
  <si>
    <t xml:space="preserve">Ma'rang </t>
  </si>
  <si>
    <t>Talaka</t>
  </si>
  <si>
    <t xml:space="preserve">Agustus </t>
  </si>
  <si>
    <t>September</t>
  </si>
  <si>
    <t>-</t>
  </si>
  <si>
    <t>Mengetahui,</t>
  </si>
  <si>
    <t>Kepala Dinas Perikanan</t>
  </si>
  <si>
    <t xml:space="preserve">Kabupaten Pangkep </t>
  </si>
  <si>
    <t>Hj. KUSMAWATI, SH</t>
  </si>
  <si>
    <t>19660130 199003 2 003</t>
  </si>
  <si>
    <t>Stok Garam (Ton)</t>
  </si>
  <si>
    <t>Juli</t>
  </si>
  <si>
    <t>Agustus</t>
  </si>
  <si>
    <t xml:space="preserve">                             </t>
  </si>
  <si>
    <t>DATA STOK GARAM RAKYAT TAHUN 2021</t>
  </si>
  <si>
    <t>KABUPATEN</t>
  </si>
  <si>
    <t>PROVINSI</t>
  </si>
  <si>
    <t>: SULAWESI SELATAN</t>
  </si>
  <si>
    <t xml:space="preserve">: PANGKEP </t>
  </si>
  <si>
    <t>DATA PRODUKSI GARAM RAKYAT TAHUN 2021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</si>
</sst>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-* #,##0.00_-;\-* #,##0.00_-;_-* &quot;-&quot;_-;_-@_-"/>
    <numFmt numFmtId="165" formatCode="_-* #,##0_-;\-* #,##0_-;_-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164" fontId="7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quotePrefix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65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zoomScale="90" zoomScaleNormal="90" workbookViewId="0">
      <selection sqref="A1:K3"/>
    </sheetView>
  </sheetViews>
  <sheetFormatPr defaultRowHeight="15"/>
  <cols>
    <col min="1" max="1" width="11.42578125" style="2" customWidth="1"/>
    <col min="2" max="2" width="18.42578125" style="2" bestFit="1" customWidth="1"/>
    <col min="3" max="3" width="9.140625" style="2"/>
    <col min="4" max="4" width="9.5703125" style="2" bestFit="1" customWidth="1"/>
    <col min="5" max="5" width="10.5703125" style="2" customWidth="1"/>
    <col min="6" max="6" width="10.42578125" style="2" bestFit="1" customWidth="1"/>
    <col min="7" max="7" width="13.140625" style="2" bestFit="1" customWidth="1"/>
    <col min="8" max="8" width="10" style="2" bestFit="1" customWidth="1"/>
    <col min="9" max="9" width="12.140625" style="2" bestFit="1" customWidth="1"/>
    <col min="10" max="10" width="12.42578125" style="2" customWidth="1"/>
    <col min="11" max="11" width="10" style="2" customWidth="1"/>
    <col min="12" max="16384" width="9.140625" style="2"/>
  </cols>
  <sheetData>
    <row r="1" spans="1:11">
      <c r="A1" s="26" t="s">
        <v>36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5" t="s">
        <v>38</v>
      </c>
      <c r="B2" s="25" t="s">
        <v>39</v>
      </c>
    </row>
    <row r="3" spans="1:11">
      <c r="A3" s="25" t="s">
        <v>37</v>
      </c>
      <c r="B3" s="25" t="s">
        <v>40</v>
      </c>
    </row>
    <row r="4" spans="1:11" ht="15.75" thickBot="1"/>
    <row r="5" spans="1:11" ht="32.25" customHeight="1" thickBot="1">
      <c r="A5" s="30" t="s">
        <v>0</v>
      </c>
      <c r="B5" s="30" t="s">
        <v>1</v>
      </c>
      <c r="C5" s="34" t="s">
        <v>2</v>
      </c>
      <c r="D5" s="35"/>
      <c r="E5" s="29" t="s">
        <v>32</v>
      </c>
      <c r="F5" s="29"/>
      <c r="G5" s="29"/>
      <c r="H5" s="29"/>
      <c r="I5" s="29"/>
      <c r="J5" s="29"/>
      <c r="K5" s="30" t="s">
        <v>7</v>
      </c>
    </row>
    <row r="6" spans="1:11" ht="38.25" customHeight="1" thickBot="1">
      <c r="A6" s="31"/>
      <c r="B6" s="31"/>
      <c r="C6" s="36"/>
      <c r="D6" s="37"/>
      <c r="E6" s="23" t="s">
        <v>33</v>
      </c>
      <c r="F6" s="23" t="s">
        <v>34</v>
      </c>
      <c r="G6" s="23" t="s">
        <v>25</v>
      </c>
      <c r="H6" s="23" t="s">
        <v>8</v>
      </c>
      <c r="I6" s="23" t="s">
        <v>9</v>
      </c>
      <c r="J6" s="23" t="s">
        <v>10</v>
      </c>
      <c r="K6" s="31"/>
    </row>
    <row r="7" spans="1:11" ht="15.75" thickBot="1">
      <c r="A7" s="11">
        <v>1</v>
      </c>
      <c r="B7" s="16" t="s">
        <v>13</v>
      </c>
      <c r="C7" s="28" t="s">
        <v>14</v>
      </c>
      <c r="D7" s="28"/>
      <c r="E7" s="12">
        <v>1475</v>
      </c>
      <c r="F7" s="12" t="s">
        <v>26</v>
      </c>
      <c r="G7" s="13" t="s">
        <v>26</v>
      </c>
      <c r="H7" s="14" t="s">
        <v>26</v>
      </c>
      <c r="I7" s="14">
        <v>400</v>
      </c>
      <c r="J7" s="14">
        <v>100</v>
      </c>
      <c r="K7" s="14">
        <f>SUM(E7:J7)</f>
        <v>1975</v>
      </c>
    </row>
    <row r="8" spans="1:11" ht="15.75" thickBot="1">
      <c r="A8" s="11"/>
      <c r="B8" s="16"/>
      <c r="C8" s="28" t="s">
        <v>15</v>
      </c>
      <c r="D8" s="28"/>
      <c r="E8" s="12">
        <v>1194</v>
      </c>
      <c r="F8" s="12" t="s">
        <v>26</v>
      </c>
      <c r="G8" s="13" t="s">
        <v>26</v>
      </c>
      <c r="H8" s="14" t="s">
        <v>26</v>
      </c>
      <c r="I8" s="14">
        <v>56</v>
      </c>
      <c r="J8" s="14">
        <v>10</v>
      </c>
      <c r="K8" s="14">
        <f>SUM(E8:J8)</f>
        <v>1260</v>
      </c>
    </row>
    <row r="9" spans="1:11" ht="15.75" thickBot="1">
      <c r="A9" s="11"/>
      <c r="B9" s="16"/>
      <c r="C9" s="28" t="s">
        <v>16</v>
      </c>
      <c r="D9" s="28"/>
      <c r="E9" s="12">
        <v>3014</v>
      </c>
      <c r="F9" s="12" t="s">
        <v>26</v>
      </c>
      <c r="G9" s="13" t="s">
        <v>26</v>
      </c>
      <c r="H9" s="14" t="s">
        <v>26</v>
      </c>
      <c r="I9" s="14">
        <v>127</v>
      </c>
      <c r="J9" s="14">
        <v>34</v>
      </c>
      <c r="K9" s="14">
        <f>SUM(E9:J9)</f>
        <v>3175</v>
      </c>
    </row>
    <row r="10" spans="1:11" ht="15.75" thickBot="1">
      <c r="A10" s="11"/>
      <c r="B10" s="16"/>
      <c r="C10" s="28" t="s">
        <v>17</v>
      </c>
      <c r="D10" s="28"/>
      <c r="E10" s="12">
        <v>354</v>
      </c>
      <c r="F10" s="12" t="s">
        <v>26</v>
      </c>
      <c r="G10" s="13" t="s">
        <v>26</v>
      </c>
      <c r="H10" s="14" t="s">
        <v>26</v>
      </c>
      <c r="I10" s="14">
        <v>27</v>
      </c>
      <c r="J10" s="14">
        <v>12</v>
      </c>
      <c r="K10" s="14">
        <f>SUM(E10:J10)</f>
        <v>393</v>
      </c>
    </row>
    <row r="11" spans="1:11" ht="15.75" thickBot="1">
      <c r="A11" s="11"/>
      <c r="B11" s="16"/>
      <c r="C11" s="28" t="s">
        <v>18</v>
      </c>
      <c r="D11" s="28"/>
      <c r="E11" s="12">
        <v>469</v>
      </c>
      <c r="F11" s="12" t="s">
        <v>26</v>
      </c>
      <c r="G11" s="13" t="s">
        <v>26</v>
      </c>
      <c r="H11" s="14" t="s">
        <v>26</v>
      </c>
      <c r="I11" s="14">
        <v>28</v>
      </c>
      <c r="J11" s="14">
        <v>10</v>
      </c>
      <c r="K11" s="14">
        <f>SUM(E11:J11)</f>
        <v>507</v>
      </c>
    </row>
    <row r="12" spans="1:11" ht="15.75" thickBot="1">
      <c r="A12" s="4"/>
      <c r="B12" s="17"/>
      <c r="C12" s="27"/>
      <c r="D12" s="27"/>
      <c r="E12" s="5"/>
      <c r="F12" s="12" t="s">
        <v>26</v>
      </c>
      <c r="G12" s="6"/>
      <c r="H12" s="9"/>
      <c r="I12" s="9"/>
      <c r="J12" s="9"/>
      <c r="K12" s="9"/>
    </row>
    <row r="13" spans="1:11" ht="15.75" thickBot="1">
      <c r="A13" s="4">
        <v>2</v>
      </c>
      <c r="B13" s="17" t="s">
        <v>19</v>
      </c>
      <c r="C13" s="27" t="s">
        <v>20</v>
      </c>
      <c r="D13" s="27"/>
      <c r="E13" s="5">
        <v>1791</v>
      </c>
      <c r="F13" s="12" t="s">
        <v>26</v>
      </c>
      <c r="G13" s="6" t="s">
        <v>26</v>
      </c>
      <c r="H13" s="9" t="s">
        <v>26</v>
      </c>
      <c r="I13" s="9">
        <v>160</v>
      </c>
      <c r="J13" s="9">
        <v>20</v>
      </c>
      <c r="K13" s="9">
        <f>SUM(E13:J13)</f>
        <v>1971</v>
      </c>
    </row>
    <row r="14" spans="1:11" ht="15.75" thickBot="1">
      <c r="A14" s="4"/>
      <c r="B14" s="17"/>
      <c r="C14" s="27" t="s">
        <v>21</v>
      </c>
      <c r="D14" s="27"/>
      <c r="E14" s="5">
        <v>734</v>
      </c>
      <c r="F14" s="12" t="s">
        <v>26</v>
      </c>
      <c r="G14" s="6" t="s">
        <v>26</v>
      </c>
      <c r="H14" s="9" t="s">
        <v>26</v>
      </c>
      <c r="I14" s="9">
        <v>17</v>
      </c>
      <c r="J14" s="9">
        <v>4</v>
      </c>
      <c r="K14" s="9">
        <f>SUM(E14:J14)</f>
        <v>755</v>
      </c>
    </row>
    <row r="15" spans="1:11" ht="15.75" thickBot="1">
      <c r="A15" s="4"/>
      <c r="B15" s="17"/>
      <c r="C15" s="27"/>
      <c r="D15" s="27"/>
      <c r="E15" s="5"/>
      <c r="F15" s="12" t="s">
        <v>26</v>
      </c>
      <c r="G15" s="6"/>
      <c r="H15" s="9"/>
      <c r="I15" s="9"/>
      <c r="J15" s="9"/>
      <c r="K15" s="9"/>
    </row>
    <row r="16" spans="1:11" ht="15.75" thickBot="1">
      <c r="A16" s="4">
        <v>3</v>
      </c>
      <c r="B16" s="17" t="s">
        <v>22</v>
      </c>
      <c r="C16" s="27" t="s">
        <v>23</v>
      </c>
      <c r="D16" s="27"/>
      <c r="E16" s="5" t="s">
        <v>26</v>
      </c>
      <c r="F16" s="12" t="s">
        <v>26</v>
      </c>
      <c r="G16" s="6" t="s">
        <v>26</v>
      </c>
      <c r="H16" s="9" t="s">
        <v>26</v>
      </c>
      <c r="I16" s="9">
        <v>10</v>
      </c>
      <c r="J16" s="9">
        <v>10</v>
      </c>
      <c r="K16" s="9">
        <f>SUM(I16:J16)</f>
        <v>20</v>
      </c>
    </row>
    <row r="17" spans="1:12" ht="16.5" thickBot="1">
      <c r="A17" s="38" t="s">
        <v>7</v>
      </c>
      <c r="B17" s="38"/>
      <c r="C17" s="38"/>
      <c r="D17" s="38"/>
      <c r="E17" s="3">
        <f>SUM(E7:E16)</f>
        <v>9031</v>
      </c>
      <c r="F17" s="3" t="s">
        <v>26</v>
      </c>
      <c r="G17" s="10" t="s">
        <v>26</v>
      </c>
      <c r="H17" s="10" t="s">
        <v>26</v>
      </c>
      <c r="I17" s="10">
        <f>SUM(I7:I16)</f>
        <v>825</v>
      </c>
      <c r="J17" s="10">
        <f>SUM(J7:J16)</f>
        <v>200</v>
      </c>
      <c r="K17" s="10">
        <f>SUM(K7:K16)</f>
        <v>10056</v>
      </c>
    </row>
    <row r="18" spans="1:12">
      <c r="J18" s="24"/>
    </row>
    <row r="19" spans="1:12">
      <c r="F19" s="39" t="s">
        <v>27</v>
      </c>
      <c r="G19" s="39"/>
      <c r="H19" s="39"/>
      <c r="I19" s="39"/>
      <c r="J19" s="39"/>
    </row>
    <row r="20" spans="1:12">
      <c r="B20" s="19"/>
      <c r="C20" s="19"/>
      <c r="D20" s="19"/>
      <c r="E20" s="19"/>
      <c r="F20" s="39" t="s">
        <v>28</v>
      </c>
      <c r="G20" s="39"/>
      <c r="H20" s="39"/>
      <c r="I20" s="39"/>
      <c r="J20" s="39"/>
    </row>
    <row r="21" spans="1:12">
      <c r="D21" s="21"/>
      <c r="E21" s="19"/>
      <c r="F21" s="39" t="s">
        <v>29</v>
      </c>
      <c r="G21" s="39"/>
      <c r="H21" s="39"/>
      <c r="I21" s="39"/>
      <c r="J21" s="39"/>
    </row>
    <row r="22" spans="1:12">
      <c r="D22" s="19"/>
      <c r="E22" s="19"/>
      <c r="F22" s="22"/>
      <c r="G22" s="22"/>
      <c r="H22" s="22"/>
      <c r="I22" s="22"/>
      <c r="J22" s="22"/>
    </row>
    <row r="23" spans="1:12">
      <c r="D23" s="19"/>
      <c r="E23" s="19"/>
      <c r="F23" s="22"/>
      <c r="G23" s="22"/>
      <c r="H23" s="22"/>
      <c r="I23" s="22"/>
      <c r="J23" s="22"/>
    </row>
    <row r="24" spans="1:12">
      <c r="D24" s="19"/>
      <c r="E24" s="19"/>
      <c r="F24" s="19"/>
      <c r="G24" s="19"/>
      <c r="H24" s="19"/>
      <c r="I24" s="19"/>
      <c r="J24" s="19"/>
    </row>
    <row r="25" spans="1:12">
      <c r="D25" s="19"/>
      <c r="E25" s="19"/>
      <c r="F25" s="19"/>
      <c r="G25" s="19"/>
      <c r="H25" s="19"/>
      <c r="I25" s="19"/>
      <c r="J25" s="19"/>
    </row>
    <row r="26" spans="1:12">
      <c r="D26" s="20"/>
      <c r="E26" s="19"/>
      <c r="F26" s="32" t="s">
        <v>30</v>
      </c>
      <c r="G26" s="32"/>
      <c r="H26" s="32"/>
      <c r="I26" s="32"/>
      <c r="J26" s="32"/>
    </row>
    <row r="27" spans="1:12">
      <c r="B27" s="21"/>
      <c r="C27" s="21"/>
      <c r="D27" s="20"/>
      <c r="E27" s="20"/>
      <c r="F27" s="33" t="s">
        <v>31</v>
      </c>
      <c r="G27" s="33"/>
      <c r="H27" s="33"/>
      <c r="I27" s="33"/>
      <c r="J27" s="33"/>
    </row>
    <row r="28" spans="1:12">
      <c r="B28" s="19"/>
      <c r="C28" s="19"/>
      <c r="D28" s="20"/>
      <c r="E28" s="20"/>
      <c r="F28" s="20"/>
      <c r="G28" s="19"/>
      <c r="H28" s="20"/>
      <c r="I28" s="22"/>
    </row>
    <row r="29" spans="1:12">
      <c r="D29" s="20"/>
      <c r="E29" s="20"/>
      <c r="F29" s="20"/>
      <c r="G29" s="19"/>
      <c r="H29" s="20"/>
      <c r="I29" s="19"/>
    </row>
    <row r="30" spans="1:12">
      <c r="D30" s="20"/>
      <c r="E30" s="32"/>
      <c r="F30" s="32"/>
      <c r="G30" s="19"/>
      <c r="H30" s="20"/>
      <c r="I30" s="19"/>
      <c r="L30" s="2" t="s">
        <v>35</v>
      </c>
    </row>
    <row r="31" spans="1:12">
      <c r="E31" s="33"/>
      <c r="F31" s="33"/>
      <c r="G31" s="19"/>
      <c r="H31" s="20"/>
      <c r="I31" s="19"/>
    </row>
    <row r="32" spans="1:12">
      <c r="G32" s="20"/>
      <c r="I32" s="20"/>
    </row>
    <row r="33" spans="7:9">
      <c r="G33" s="20"/>
      <c r="I33" s="20"/>
    </row>
    <row r="34" spans="7:9">
      <c r="G34" s="20"/>
      <c r="I34" s="20"/>
    </row>
    <row r="35" spans="7:9">
      <c r="G35" s="20"/>
      <c r="I35" s="20"/>
    </row>
    <row r="36" spans="7:9">
      <c r="G36" s="19"/>
      <c r="I36" s="20"/>
    </row>
  </sheetData>
  <mergeCells count="24">
    <mergeCell ref="E30:F30"/>
    <mergeCell ref="E31:F31"/>
    <mergeCell ref="C5:D6"/>
    <mergeCell ref="B5:B6"/>
    <mergeCell ref="F27:J27"/>
    <mergeCell ref="A17:D17"/>
    <mergeCell ref="F19:J19"/>
    <mergeCell ref="F20:J20"/>
    <mergeCell ref="F21:J21"/>
    <mergeCell ref="F26:J26"/>
    <mergeCell ref="A1:K1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E5:J5"/>
    <mergeCell ref="A5:A6"/>
    <mergeCell ref="K5:K6"/>
  </mergeCells>
  <printOptions horizontalCentered="1"/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"/>
  <sheetViews>
    <sheetView zoomScale="76" zoomScaleNormal="76" workbookViewId="0">
      <selection activeCell="D23" sqref="D23"/>
    </sheetView>
  </sheetViews>
  <sheetFormatPr defaultRowHeight="15"/>
  <cols>
    <col min="1" max="1" width="15.7109375" style="2" customWidth="1"/>
    <col min="2" max="2" width="13.7109375" style="2" bestFit="1" customWidth="1"/>
    <col min="3" max="3" width="9.140625" style="2"/>
    <col min="4" max="4" width="9.5703125" style="2" bestFit="1" customWidth="1"/>
    <col min="5" max="5" width="14.7109375" style="2" customWidth="1"/>
    <col min="6" max="6" width="16" style="2" customWidth="1"/>
    <col min="7" max="7" width="14.85546875" style="2" customWidth="1"/>
    <col min="8" max="8" width="10.5703125" style="2" customWidth="1"/>
    <col min="9" max="11" width="10.7109375" style="2" customWidth="1"/>
    <col min="12" max="12" width="10.5703125" style="2" customWidth="1"/>
    <col min="13" max="13" width="10.85546875" style="2" customWidth="1"/>
    <col min="14" max="14" width="10.7109375" style="2" customWidth="1"/>
    <col min="15" max="17" width="10.42578125" style="2" customWidth="1"/>
    <col min="18" max="18" width="10" style="2" customWidth="1"/>
    <col min="19" max="16384" width="9.140625" style="2"/>
  </cols>
  <sheetData>
    <row r="1" spans="1:18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25" t="s">
        <v>38</v>
      </c>
      <c r="B2" s="25" t="s">
        <v>39</v>
      </c>
    </row>
    <row r="3" spans="1:18">
      <c r="A3" s="25" t="s">
        <v>37</v>
      </c>
      <c r="B3" s="25" t="s">
        <v>40</v>
      </c>
    </row>
    <row r="4" spans="1:18" ht="15.75" thickBot="1"/>
    <row r="5" spans="1:18" ht="32.25" customHeight="1" thickBot="1">
      <c r="A5" s="29" t="s">
        <v>0</v>
      </c>
      <c r="B5" s="29" t="s">
        <v>1</v>
      </c>
      <c r="C5" s="29" t="s">
        <v>2</v>
      </c>
      <c r="D5" s="29"/>
      <c r="E5" s="29" t="s">
        <v>3</v>
      </c>
      <c r="F5" s="29" t="s">
        <v>4</v>
      </c>
      <c r="G5" s="29" t="s">
        <v>5</v>
      </c>
      <c r="H5" s="40" t="s">
        <v>6</v>
      </c>
      <c r="I5" s="41"/>
      <c r="J5" s="41"/>
      <c r="K5" s="41"/>
      <c r="L5" s="41"/>
      <c r="M5" s="41"/>
      <c r="N5" s="41"/>
      <c r="O5" s="41"/>
      <c r="P5" s="41"/>
      <c r="Q5" s="42"/>
      <c r="R5" s="29" t="s">
        <v>7</v>
      </c>
    </row>
    <row r="6" spans="1:18" ht="16.5" thickBot="1">
      <c r="A6" s="29"/>
      <c r="B6" s="29"/>
      <c r="C6" s="29"/>
      <c r="D6" s="29"/>
      <c r="E6" s="29"/>
      <c r="F6" s="29"/>
      <c r="G6" s="29"/>
      <c r="H6" s="29" t="s">
        <v>24</v>
      </c>
      <c r="I6" s="29"/>
      <c r="J6" s="29" t="s">
        <v>25</v>
      </c>
      <c r="K6" s="29"/>
      <c r="L6" s="29" t="s">
        <v>8</v>
      </c>
      <c r="M6" s="29"/>
      <c r="N6" s="29" t="s">
        <v>9</v>
      </c>
      <c r="O6" s="29"/>
      <c r="P6" s="29" t="s">
        <v>10</v>
      </c>
      <c r="Q6" s="29"/>
      <c r="R6" s="29"/>
    </row>
    <row r="7" spans="1:18" ht="59.25" customHeight="1" thickBot="1">
      <c r="A7" s="29"/>
      <c r="B7" s="29"/>
      <c r="C7" s="29"/>
      <c r="D7" s="29"/>
      <c r="E7" s="29"/>
      <c r="F7" s="29"/>
      <c r="G7" s="29"/>
      <c r="H7" s="18" t="s">
        <v>11</v>
      </c>
      <c r="I7" s="18" t="s">
        <v>12</v>
      </c>
      <c r="J7" s="18" t="s">
        <v>11</v>
      </c>
      <c r="K7" s="18" t="s">
        <v>12</v>
      </c>
      <c r="L7" s="18" t="s">
        <v>11</v>
      </c>
      <c r="M7" s="18" t="s">
        <v>12</v>
      </c>
      <c r="N7" s="18" t="s">
        <v>11</v>
      </c>
      <c r="O7" s="18" t="s">
        <v>12</v>
      </c>
      <c r="P7" s="18" t="s">
        <v>11</v>
      </c>
      <c r="Q7" s="18" t="s">
        <v>12</v>
      </c>
      <c r="R7" s="29"/>
    </row>
    <row r="8" spans="1:18" ht="16.5" thickBot="1">
      <c r="A8" s="11">
        <v>1</v>
      </c>
      <c r="B8" s="16" t="s">
        <v>13</v>
      </c>
      <c r="C8" s="28" t="s">
        <v>14</v>
      </c>
      <c r="D8" s="28"/>
      <c r="E8" s="12">
        <v>18.09</v>
      </c>
      <c r="F8" s="12">
        <f>163.46-E8</f>
        <v>145.37</v>
      </c>
      <c r="G8" s="12">
        <f>E8+F8</f>
        <v>163.46</v>
      </c>
      <c r="H8" s="12" t="s">
        <v>26</v>
      </c>
      <c r="I8" s="12">
        <v>1.3</v>
      </c>
      <c r="J8" s="12" t="s">
        <v>26</v>
      </c>
      <c r="K8" s="12">
        <v>1</v>
      </c>
      <c r="L8" s="13" t="s">
        <v>26</v>
      </c>
      <c r="M8" s="14" t="s">
        <v>26</v>
      </c>
      <c r="N8" s="14" t="s">
        <v>26</v>
      </c>
      <c r="O8" s="14">
        <v>1</v>
      </c>
      <c r="P8" s="13" t="s">
        <v>26</v>
      </c>
      <c r="Q8" s="15" t="s">
        <v>26</v>
      </c>
      <c r="R8" s="14">
        <v>3.3</v>
      </c>
    </row>
    <row r="9" spans="1:18" ht="16.5" thickBot="1">
      <c r="A9" s="11"/>
      <c r="B9" s="16"/>
      <c r="C9" s="28" t="s">
        <v>15</v>
      </c>
      <c r="D9" s="28"/>
      <c r="E9" s="12">
        <v>15.1</v>
      </c>
      <c r="F9" s="12">
        <f>118.5-E9</f>
        <v>103.4</v>
      </c>
      <c r="G9" s="12">
        <f>E9+F9</f>
        <v>118.5</v>
      </c>
      <c r="H9" s="12" t="s">
        <v>26</v>
      </c>
      <c r="I9" s="12" t="s">
        <v>26</v>
      </c>
      <c r="J9" s="12" t="s">
        <v>26</v>
      </c>
      <c r="K9" s="12">
        <v>10</v>
      </c>
      <c r="L9" s="13" t="s">
        <v>26</v>
      </c>
      <c r="M9" s="14">
        <v>8</v>
      </c>
      <c r="N9" s="14" t="s">
        <v>26</v>
      </c>
      <c r="O9" s="14">
        <v>2</v>
      </c>
      <c r="P9" s="13" t="s">
        <v>26</v>
      </c>
      <c r="Q9" s="15" t="s">
        <v>26</v>
      </c>
      <c r="R9" s="14">
        <v>20</v>
      </c>
    </row>
    <row r="10" spans="1:18" ht="16.5" thickBot="1">
      <c r="A10" s="11"/>
      <c r="B10" s="16"/>
      <c r="C10" s="28" t="s">
        <v>16</v>
      </c>
      <c r="D10" s="28"/>
      <c r="E10" s="12">
        <f>44.6+16</f>
        <v>60.6</v>
      </c>
      <c r="F10" s="12">
        <v>26.9</v>
      </c>
      <c r="G10" s="12">
        <f t="shared" ref="G10:G15" si="0">E10+F10</f>
        <v>87.5</v>
      </c>
      <c r="H10" s="12">
        <v>2</v>
      </c>
      <c r="I10" s="12" t="s">
        <v>26</v>
      </c>
      <c r="J10" s="12">
        <v>4</v>
      </c>
      <c r="K10" s="12" t="s">
        <v>26</v>
      </c>
      <c r="L10" s="13" t="s">
        <v>26</v>
      </c>
      <c r="M10" s="14" t="s">
        <v>26</v>
      </c>
      <c r="N10" s="14" t="s">
        <v>26</v>
      </c>
      <c r="O10" s="14" t="s">
        <v>26</v>
      </c>
      <c r="P10" s="13" t="s">
        <v>26</v>
      </c>
      <c r="Q10" s="15" t="s">
        <v>26</v>
      </c>
      <c r="R10" s="14">
        <v>6</v>
      </c>
    </row>
    <row r="11" spans="1:18" ht="16.5" thickBot="1">
      <c r="A11" s="11"/>
      <c r="B11" s="16"/>
      <c r="C11" s="28" t="s">
        <v>17</v>
      </c>
      <c r="D11" s="28"/>
      <c r="E11" s="12">
        <v>16.5</v>
      </c>
      <c r="F11" s="12">
        <v>0</v>
      </c>
      <c r="G11" s="12">
        <f t="shared" si="0"/>
        <v>16.5</v>
      </c>
      <c r="H11" s="12" t="s">
        <v>26</v>
      </c>
      <c r="I11" s="12" t="s">
        <v>26</v>
      </c>
      <c r="J11" s="12" t="s">
        <v>26</v>
      </c>
      <c r="K11" s="12" t="s">
        <v>26</v>
      </c>
      <c r="L11" s="13" t="s">
        <v>26</v>
      </c>
      <c r="M11" s="14" t="s">
        <v>26</v>
      </c>
      <c r="N11" s="14" t="s">
        <v>26</v>
      </c>
      <c r="O11" s="14" t="s">
        <v>26</v>
      </c>
      <c r="P11" s="13" t="s">
        <v>26</v>
      </c>
      <c r="Q11" s="15" t="s">
        <v>26</v>
      </c>
      <c r="R11" s="14">
        <v>0</v>
      </c>
    </row>
    <row r="12" spans="1:18" ht="16.5" thickBot="1">
      <c r="A12" s="11"/>
      <c r="B12" s="16"/>
      <c r="C12" s="28" t="s">
        <v>18</v>
      </c>
      <c r="D12" s="28"/>
      <c r="E12" s="12">
        <f>18+16.5</f>
        <v>34.5</v>
      </c>
      <c r="F12" s="12">
        <v>0</v>
      </c>
      <c r="G12" s="12">
        <f t="shared" si="0"/>
        <v>34.5</v>
      </c>
      <c r="H12" s="12">
        <v>2</v>
      </c>
      <c r="I12" s="12" t="s">
        <v>26</v>
      </c>
      <c r="J12" s="12">
        <v>4</v>
      </c>
      <c r="K12" s="12" t="s">
        <v>26</v>
      </c>
      <c r="L12" s="13" t="s">
        <v>26</v>
      </c>
      <c r="M12" s="14" t="s">
        <v>26</v>
      </c>
      <c r="N12" s="14" t="s">
        <v>26</v>
      </c>
      <c r="O12" s="14" t="s">
        <v>26</v>
      </c>
      <c r="P12" s="13" t="s">
        <v>26</v>
      </c>
      <c r="Q12" s="15" t="s">
        <v>26</v>
      </c>
      <c r="R12" s="14">
        <v>6</v>
      </c>
    </row>
    <row r="13" spans="1:18" ht="16.5" thickBot="1">
      <c r="A13" s="4"/>
      <c r="B13" s="17"/>
      <c r="C13" s="27"/>
      <c r="D13" s="27"/>
      <c r="E13" s="5"/>
      <c r="F13" s="5"/>
      <c r="G13" s="5"/>
      <c r="H13" s="5"/>
      <c r="I13" s="5"/>
      <c r="J13" s="5"/>
      <c r="K13" s="5"/>
      <c r="L13" s="6"/>
      <c r="M13" s="9"/>
      <c r="N13" s="9"/>
      <c r="O13" s="9"/>
      <c r="P13" s="6"/>
      <c r="Q13" s="7"/>
      <c r="R13" s="9"/>
    </row>
    <row r="14" spans="1:18" ht="16.5" thickBot="1">
      <c r="A14" s="4">
        <v>2</v>
      </c>
      <c r="B14" s="17" t="s">
        <v>19</v>
      </c>
      <c r="C14" s="27" t="s">
        <v>20</v>
      </c>
      <c r="D14" s="27"/>
      <c r="E14" s="5">
        <f>16.3+16.5</f>
        <v>32.799999999999997</v>
      </c>
      <c r="F14" s="5">
        <f>118-E14</f>
        <v>85.2</v>
      </c>
      <c r="G14" s="5">
        <f t="shared" si="0"/>
        <v>118</v>
      </c>
      <c r="H14" s="5">
        <v>3</v>
      </c>
      <c r="I14" s="5">
        <v>1</v>
      </c>
      <c r="J14" s="5">
        <v>8</v>
      </c>
      <c r="K14" s="5">
        <v>3.7</v>
      </c>
      <c r="L14" s="6" t="s">
        <v>26</v>
      </c>
      <c r="M14" s="9">
        <v>3</v>
      </c>
      <c r="N14" s="9" t="s">
        <v>26</v>
      </c>
      <c r="O14" s="9">
        <v>2</v>
      </c>
      <c r="P14" s="6" t="s">
        <v>26</v>
      </c>
      <c r="Q14" s="7" t="s">
        <v>26</v>
      </c>
      <c r="R14" s="9">
        <f>SUM(H14:O14)</f>
        <v>20.7</v>
      </c>
    </row>
    <row r="15" spans="1:18" ht="16.5" thickBot="1">
      <c r="A15" s="4"/>
      <c r="B15" s="17"/>
      <c r="C15" s="27" t="s">
        <v>21</v>
      </c>
      <c r="D15" s="27"/>
      <c r="E15" s="5">
        <v>16.5</v>
      </c>
      <c r="F15" s="5">
        <f>25-E15</f>
        <v>8.5</v>
      </c>
      <c r="G15" s="5">
        <f t="shared" si="0"/>
        <v>25</v>
      </c>
      <c r="H15" s="5" t="s">
        <v>26</v>
      </c>
      <c r="I15" s="5" t="s">
        <v>26</v>
      </c>
      <c r="J15" s="5" t="s">
        <v>26</v>
      </c>
      <c r="K15" s="5" t="s">
        <v>26</v>
      </c>
      <c r="L15" s="6" t="s">
        <v>26</v>
      </c>
      <c r="M15" s="9" t="s">
        <v>26</v>
      </c>
      <c r="N15" s="9" t="s">
        <v>26</v>
      </c>
      <c r="O15" s="9" t="s">
        <v>26</v>
      </c>
      <c r="P15" s="6" t="s">
        <v>26</v>
      </c>
      <c r="Q15" s="7" t="s">
        <v>26</v>
      </c>
      <c r="R15" s="9" t="s">
        <v>26</v>
      </c>
    </row>
    <row r="16" spans="1:18" ht="16.5" thickBot="1">
      <c r="A16" s="4"/>
      <c r="B16" s="17"/>
      <c r="C16" s="27"/>
      <c r="D16" s="27"/>
      <c r="E16" s="5"/>
      <c r="F16" s="5"/>
      <c r="G16" s="5"/>
      <c r="H16" s="5"/>
      <c r="I16" s="5"/>
      <c r="J16" s="5"/>
      <c r="K16" s="5"/>
      <c r="L16" s="6"/>
      <c r="M16" s="9"/>
      <c r="N16" s="9"/>
      <c r="O16" s="9"/>
      <c r="P16" s="6"/>
      <c r="Q16" s="8"/>
      <c r="R16" s="9"/>
    </row>
    <row r="17" spans="1:18" ht="15.75" thickBot="1">
      <c r="A17" s="4">
        <v>3</v>
      </c>
      <c r="B17" s="17" t="s">
        <v>22</v>
      </c>
      <c r="C17" s="27" t="s">
        <v>23</v>
      </c>
      <c r="D17" s="27"/>
      <c r="E17" s="5">
        <v>17.18</v>
      </c>
      <c r="F17" s="5">
        <v>0</v>
      </c>
      <c r="G17" s="5">
        <v>17.18</v>
      </c>
      <c r="H17" s="5">
        <v>2</v>
      </c>
      <c r="I17" s="5" t="s">
        <v>26</v>
      </c>
      <c r="J17" s="5">
        <v>8</v>
      </c>
      <c r="K17" s="5" t="s">
        <v>26</v>
      </c>
      <c r="L17" s="6" t="s">
        <v>26</v>
      </c>
      <c r="M17" s="9" t="s">
        <v>26</v>
      </c>
      <c r="N17" s="9" t="s">
        <v>26</v>
      </c>
      <c r="O17" s="9" t="s">
        <v>26</v>
      </c>
      <c r="P17" s="6" t="s">
        <v>26</v>
      </c>
      <c r="Q17" s="6" t="s">
        <v>26</v>
      </c>
      <c r="R17" s="9">
        <v>10</v>
      </c>
    </row>
    <row r="18" spans="1:18" ht="16.5" thickBot="1">
      <c r="A18" s="38" t="s">
        <v>7</v>
      </c>
      <c r="B18" s="38"/>
      <c r="C18" s="38"/>
      <c r="D18" s="38"/>
      <c r="E18" s="3">
        <f t="shared" ref="E18:M18" si="1">SUM(E8:E15)</f>
        <v>194.08999999999997</v>
      </c>
      <c r="F18" s="3">
        <f t="shared" si="1"/>
        <v>369.37</v>
      </c>
      <c r="G18" s="3">
        <f t="shared" si="1"/>
        <v>563.46</v>
      </c>
      <c r="H18" s="3">
        <v>9</v>
      </c>
      <c r="I18" s="3"/>
      <c r="J18" s="3">
        <v>24</v>
      </c>
      <c r="K18" s="3">
        <f>SUM(K8:K17)</f>
        <v>14.7</v>
      </c>
      <c r="L18" s="10" t="s">
        <v>26</v>
      </c>
      <c r="M18" s="10">
        <f t="shared" si="1"/>
        <v>11</v>
      </c>
      <c r="N18" s="10" t="s">
        <v>26</v>
      </c>
      <c r="O18" s="10">
        <f>SUM(O8:O16)</f>
        <v>5</v>
      </c>
      <c r="P18" s="1" t="s">
        <v>26</v>
      </c>
      <c r="Q18" s="1" t="s">
        <v>26</v>
      </c>
      <c r="R18" s="10">
        <f>SUM(R8:R17)</f>
        <v>66</v>
      </c>
    </row>
    <row r="21" spans="1:18">
      <c r="B21" s="33"/>
      <c r="C21" s="33"/>
      <c r="D21" s="33"/>
      <c r="E21" s="33"/>
      <c r="F21" s="33"/>
      <c r="G21" s="19"/>
      <c r="H21" s="19"/>
      <c r="I21" s="19"/>
      <c r="J21" s="19"/>
      <c r="K21" s="39" t="s">
        <v>27</v>
      </c>
      <c r="L21" s="39"/>
      <c r="M21" s="39"/>
      <c r="N21" s="39"/>
      <c r="O21" s="39"/>
    </row>
    <row r="22" spans="1:18">
      <c r="D22" s="19"/>
      <c r="E22" s="19"/>
      <c r="F22" s="19"/>
      <c r="G22" s="19"/>
      <c r="H22" s="19"/>
      <c r="I22" s="19"/>
      <c r="J22" s="19"/>
      <c r="K22" s="39" t="s">
        <v>28</v>
      </c>
      <c r="L22" s="39"/>
      <c r="M22" s="39"/>
      <c r="N22" s="39"/>
      <c r="O22" s="39"/>
    </row>
    <row r="23" spans="1:18">
      <c r="D23" s="19"/>
      <c r="E23" s="19"/>
      <c r="F23" s="19"/>
      <c r="G23" s="19"/>
      <c r="H23" s="19"/>
      <c r="I23" s="19"/>
      <c r="J23" s="19"/>
      <c r="K23" s="39" t="s">
        <v>29</v>
      </c>
      <c r="L23" s="39"/>
      <c r="M23" s="39"/>
      <c r="N23" s="39"/>
      <c r="O23" s="39"/>
    </row>
    <row r="24" spans="1:18">
      <c r="D24" s="19"/>
      <c r="E24" s="19"/>
      <c r="F24" s="19"/>
      <c r="G24" s="19"/>
      <c r="H24" s="19"/>
      <c r="I24" s="19"/>
      <c r="J24" s="19"/>
      <c r="K24" s="22"/>
      <c r="L24" s="22"/>
      <c r="M24" s="22"/>
      <c r="N24" s="22"/>
      <c r="O24" s="22"/>
    </row>
    <row r="25" spans="1:18">
      <c r="D25" s="19"/>
      <c r="E25" s="19"/>
      <c r="F25" s="19"/>
      <c r="G25" s="19"/>
      <c r="H25" s="19"/>
      <c r="I25" s="19"/>
      <c r="J25" s="19"/>
      <c r="K25" s="22"/>
      <c r="L25" s="22"/>
      <c r="M25" s="22"/>
      <c r="N25" s="22"/>
      <c r="O25" s="22"/>
    </row>
    <row r="26" spans="1:18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8">
      <c r="D27" s="21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8">
      <c r="B28" s="32"/>
      <c r="C28" s="32"/>
      <c r="D28" s="32"/>
      <c r="E28" s="32"/>
      <c r="F28" s="32"/>
      <c r="G28" s="19"/>
      <c r="H28" s="19"/>
      <c r="I28" s="19"/>
      <c r="J28" s="19"/>
      <c r="K28" s="32" t="s">
        <v>30</v>
      </c>
      <c r="L28" s="32"/>
      <c r="M28" s="32"/>
      <c r="N28" s="32"/>
      <c r="O28" s="32"/>
    </row>
    <row r="29" spans="1:18">
      <c r="B29" s="33"/>
      <c r="C29" s="33"/>
      <c r="D29" s="33"/>
      <c r="E29" s="33"/>
      <c r="F29" s="33"/>
      <c r="G29" s="19"/>
      <c r="H29" s="19"/>
      <c r="I29" s="19"/>
      <c r="J29" s="19"/>
      <c r="K29" s="33" t="s">
        <v>31</v>
      </c>
      <c r="L29" s="33"/>
      <c r="M29" s="33"/>
      <c r="N29" s="33"/>
      <c r="O29" s="33"/>
    </row>
    <row r="30" spans="1:18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8">
      <c r="D31" s="19"/>
      <c r="E31" s="33"/>
      <c r="F31" s="33"/>
      <c r="G31" s="33"/>
      <c r="H31" s="33"/>
      <c r="I31" s="33"/>
      <c r="J31" s="33"/>
      <c r="K31" s="33"/>
      <c r="L31" s="19"/>
      <c r="M31" s="19"/>
      <c r="N31" s="19"/>
      <c r="O31" s="19"/>
    </row>
    <row r="32" spans="1:18">
      <c r="D32" s="19"/>
      <c r="E32" s="19"/>
      <c r="F32" s="19"/>
      <c r="G32" s="33"/>
      <c r="H32" s="33"/>
      <c r="I32" s="33"/>
      <c r="J32" s="33"/>
      <c r="K32" s="19"/>
      <c r="L32" s="19"/>
      <c r="M32" s="19"/>
      <c r="N32" s="19"/>
      <c r="O32" s="19"/>
    </row>
    <row r="33" spans="4:15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4:15"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4:15"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4:15">
      <c r="D36" s="20"/>
      <c r="E36" s="32"/>
      <c r="F36" s="32"/>
      <c r="G36" s="32"/>
      <c r="H36" s="32"/>
      <c r="I36" s="32"/>
      <c r="J36" s="32"/>
      <c r="K36" s="32"/>
      <c r="L36" s="20"/>
      <c r="M36" s="20"/>
      <c r="N36" s="20"/>
      <c r="O36" s="20"/>
    </row>
    <row r="37" spans="4:15">
      <c r="D37" s="20"/>
      <c r="E37" s="33"/>
      <c r="F37" s="33"/>
      <c r="G37" s="33"/>
      <c r="H37" s="33"/>
      <c r="I37" s="33"/>
      <c r="J37" s="33"/>
      <c r="K37" s="33"/>
      <c r="L37" s="19"/>
      <c r="M37" s="20"/>
      <c r="N37" s="20"/>
      <c r="O37" s="20"/>
    </row>
  </sheetData>
  <mergeCells count="37">
    <mergeCell ref="A1:R1"/>
    <mergeCell ref="E31:K31"/>
    <mergeCell ref="G32:J32"/>
    <mergeCell ref="C14:D14"/>
    <mergeCell ref="C15:D15"/>
    <mergeCell ref="C16:D16"/>
    <mergeCell ref="C17:D17"/>
    <mergeCell ref="A18:D18"/>
    <mergeCell ref="C8:D8"/>
    <mergeCell ref="C9:D9"/>
    <mergeCell ref="C10:D10"/>
    <mergeCell ref="C11:D11"/>
    <mergeCell ref="C12:D12"/>
    <mergeCell ref="C13:D13"/>
    <mergeCell ref="E36:K36"/>
    <mergeCell ref="E37:K37"/>
    <mergeCell ref="K21:O21"/>
    <mergeCell ref="B28:F28"/>
    <mergeCell ref="K28:O28"/>
    <mergeCell ref="B29:F29"/>
    <mergeCell ref="K29:O29"/>
    <mergeCell ref="B21:F21"/>
    <mergeCell ref="K22:O22"/>
    <mergeCell ref="K23:O23"/>
    <mergeCell ref="H5:Q5"/>
    <mergeCell ref="R5:R7"/>
    <mergeCell ref="H6:I6"/>
    <mergeCell ref="J6:K6"/>
    <mergeCell ref="L6:M6"/>
    <mergeCell ref="N6:O6"/>
    <mergeCell ref="P6:Q6"/>
    <mergeCell ref="G5:G7"/>
    <mergeCell ref="A5:A7"/>
    <mergeCell ref="B5:B7"/>
    <mergeCell ref="C5:D7"/>
    <mergeCell ref="E5:E7"/>
    <mergeCell ref="F5:F7"/>
  </mergeCells>
  <pageMargins left="0.45" right="0.7" top="0.75" bottom="0.75" header="0.3" footer="0.3"/>
  <pageSetup paperSize="5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stok</vt:lpstr>
      <vt:lpstr>produksi</vt:lpstr>
      <vt:lpstr>produksi!Print_Area</vt:lpstr>
      <vt:lpstr>stok!Print_Area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 x 4</dc:creator>
  <cp:lastModifiedBy>LENOVO</cp:lastModifiedBy>
  <cp:lastPrinted>2022-02-24T02:14:51Z</cp:lastPrinted>
  <dcterms:created xsi:type="dcterms:W3CDTF">2021-12-31T04:07:39Z</dcterms:created>
  <dcterms:modified xsi:type="dcterms:W3CDTF">2022-04-05T01:48:46Z</dcterms:modified>
</cp:coreProperties>
</file>