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hun 2022\"/>
    </mc:Choice>
  </mc:AlternateContent>
  <xr:revisionPtr revIDLastSave="0" documentId="13_ncr:1_{39BEA507-ABFE-4CA1-9A09-F3A48BDEC6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2" sheetId="3" r:id="rId1"/>
    <sheet name="2021" sheetId="2" r:id="rId2"/>
    <sheet name="2020" sheetId="1" r:id="rId3"/>
  </sheets>
  <definedNames>
    <definedName name="_xlnm.Print_Area" localSheetId="2">'2020'!$A$1:$M$54</definedName>
    <definedName name="_xlnm.Print_Area" localSheetId="1">'2021'!$A$1:$M$54</definedName>
    <definedName name="_xlnm.Print_Area" localSheetId="0">'2022'!$A$1:$M$54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3" l="1"/>
  <c r="L30" i="3"/>
  <c r="K30" i="3"/>
  <c r="J30" i="3"/>
  <c r="I30" i="3"/>
  <c r="H30" i="3"/>
  <c r="M22" i="3"/>
  <c r="L22" i="3"/>
  <c r="K22" i="3"/>
  <c r="J22" i="3"/>
  <c r="I22" i="3"/>
  <c r="H22" i="3"/>
  <c r="M41" i="3"/>
  <c r="L41" i="3"/>
  <c r="K41" i="3"/>
  <c r="J41" i="3"/>
  <c r="I41" i="3"/>
  <c r="H41" i="3"/>
  <c r="H41" i="2"/>
  <c r="I41" i="2"/>
  <c r="J41" i="2"/>
  <c r="K41" i="2"/>
  <c r="L41" i="2"/>
  <c r="M41" i="2"/>
  <c r="R30" i="2"/>
  <c r="M30" i="2"/>
  <c r="L30" i="2"/>
  <c r="K30" i="2"/>
  <c r="J30" i="2"/>
  <c r="I30" i="2"/>
  <c r="H30" i="2"/>
  <c r="M22" i="2"/>
  <c r="L22" i="2"/>
  <c r="K22" i="2"/>
  <c r="J22" i="2"/>
  <c r="I22" i="2"/>
  <c r="H22" i="2"/>
  <c r="R20" i="2"/>
  <c r="I22" i="1"/>
  <c r="R20" i="1" l="1"/>
  <c r="R30" i="1"/>
  <c r="L22" i="1"/>
  <c r="L30" i="1"/>
  <c r="H30" i="1"/>
  <c r="I30" i="1"/>
  <c r="J30" i="1"/>
  <c r="K30" i="1"/>
  <c r="M30" i="1"/>
  <c r="J22" i="1"/>
  <c r="H22" i="1"/>
  <c r="K22" i="1"/>
  <c r="M22" i="1"/>
</calcChain>
</file>

<file path=xl/sharedStrings.xml><?xml version="1.0" encoding="utf-8"?>
<sst xmlns="http://schemas.openxmlformats.org/spreadsheetml/2006/main" count="359" uniqueCount="62">
  <si>
    <t>(………………………………….)</t>
  </si>
  <si>
    <t>Kabupaten Pangkajene dan Kepulauan</t>
  </si>
  <si>
    <t>Kepala Dinas Pekerjaan Umum</t>
  </si>
  <si>
    <r>
      <t xml:space="preserve">*) </t>
    </r>
    <r>
      <rPr>
        <i/>
        <sz val="9"/>
        <rFont val="Century Gothic"/>
        <family val="2"/>
      </rPr>
      <t>Coret yang tidak perlu</t>
    </r>
  </si>
  <si>
    <t>Jumlah I  =  Jumlah II  =  Jumlah III</t>
  </si>
  <si>
    <t>Catatan :</t>
  </si>
  <si>
    <t>JUMLAH</t>
  </si>
  <si>
    <t>Kelas tidak dirinci</t>
  </si>
  <si>
    <t>g.</t>
  </si>
  <si>
    <t>Kelas III C</t>
  </si>
  <si>
    <t>f.</t>
  </si>
  <si>
    <t>Kelas III B</t>
  </si>
  <si>
    <t>e.</t>
  </si>
  <si>
    <t>Kelas III A</t>
  </si>
  <si>
    <t>d.</t>
  </si>
  <si>
    <t>Kelas III</t>
  </si>
  <si>
    <t>c.</t>
  </si>
  <si>
    <t>Kelas II</t>
  </si>
  <si>
    <t>b.</t>
  </si>
  <si>
    <t>Kelas I</t>
  </si>
  <si>
    <t>a.</t>
  </si>
  <si>
    <t>KELAS JALAN</t>
  </si>
  <si>
    <t>III.</t>
  </si>
  <si>
    <t>Rusak Berat</t>
  </si>
  <si>
    <t>Rusak</t>
  </si>
  <si>
    <t>Sedang</t>
  </si>
  <si>
    <t>Baik</t>
  </si>
  <si>
    <t>KONDISI JALAN</t>
  </si>
  <si>
    <t>II.</t>
  </si>
  <si>
    <t>Tidak dirinci</t>
  </si>
  <si>
    <t>Tanah</t>
  </si>
  <si>
    <t>Kerikil</t>
  </si>
  <si>
    <t>Diaspal</t>
  </si>
  <si>
    <t>JENIS PERMUKAAN</t>
  </si>
  <si>
    <t>I.</t>
  </si>
  <si>
    <r>
      <t>JALAN KAB/</t>
    </r>
    <r>
      <rPr>
        <b/>
        <strike/>
        <sz val="10"/>
        <rFont val="Century Gothic"/>
        <family val="2"/>
      </rPr>
      <t>KOTA</t>
    </r>
    <r>
      <rPr>
        <b/>
        <sz val="10"/>
        <rFont val="Century Gothic"/>
        <family val="2"/>
      </rPr>
      <t xml:space="preserve"> *)</t>
    </r>
  </si>
  <si>
    <t>JALAN PROVINSI</t>
  </si>
  <si>
    <t>JALAN NEGARA</t>
  </si>
  <si>
    <t>KEADAAN</t>
  </si>
  <si>
    <t>STATUS JALAN</t>
  </si>
  <si>
    <t>Pangkajene dan Kepulauan</t>
  </si>
  <si>
    <t>:</t>
  </si>
  <si>
    <r>
      <t>Kabupaten/</t>
    </r>
    <r>
      <rPr>
        <strike/>
        <sz val="10"/>
        <rFont val="Century Gothic"/>
        <family val="2"/>
      </rPr>
      <t>Kota</t>
    </r>
    <r>
      <rPr>
        <sz val="10"/>
        <rFont val="Century Gothic"/>
        <family val="2"/>
      </rPr>
      <t xml:space="preserve"> </t>
    </r>
    <r>
      <rPr>
        <i/>
        <vertAlign val="superscript"/>
        <sz val="10"/>
        <rFont val="Century Gothic"/>
        <family val="2"/>
      </rPr>
      <t>*)</t>
    </r>
  </si>
  <si>
    <t>Sulawesi Selatan</t>
  </si>
  <si>
    <t xml:space="preserve">Provinsi </t>
  </si>
  <si>
    <t>(KILOMETER)</t>
  </si>
  <si>
    <t>DAFTAR PANJANG JALAN MENURUT KEADAAN DAN STATUS JALAN</t>
  </si>
  <si>
    <t>JAKARTA 10710</t>
  </si>
  <si>
    <t>Jl. Dr. Sutomo 6-8, Kotak Pos 1003 Jkt 10010</t>
  </si>
  <si>
    <t>SUBDIT. STATISTIK TRANSPORTASI</t>
  </si>
  <si>
    <t>Model : PJ II/5</t>
  </si>
  <si>
    <t>BADAN PUSAT STATISTIK</t>
  </si>
  <si>
    <t>-</t>
  </si>
  <si>
    <t>Pangkajene, 13 Juli 2020</t>
  </si>
  <si>
    <t>Pangkajene, 17 Juni 2021</t>
  </si>
  <si>
    <t>Pangkajene, 30 Maret 2022</t>
  </si>
  <si>
    <t>(M A H M U D, S.T., M.T.)</t>
  </si>
  <si>
    <t>Kepala Bidang Bina Marga</t>
  </si>
  <si>
    <t>Dinas Pekerjaan Umum</t>
  </si>
  <si>
    <t>PEMERINTAH KABUPATEN PANGKAJENE DAN KEPULAUAN</t>
  </si>
  <si>
    <t>Jl. Wira Karya  No. 15   ( (0410) 21468 Kec. Minasa Te’ne – Kab. Pangkep</t>
  </si>
  <si>
    <t>DINAS PEKERJAAN UMUM DAN TATA RUANG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</si>
</sst>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Century Gothic"/>
      <family val="2"/>
    </font>
    <font>
      <sz val="9"/>
      <name val="Century Gothic"/>
      <family val="2"/>
    </font>
    <font>
      <i/>
      <sz val="9"/>
      <name val="Century Gothic"/>
      <family val="2"/>
    </font>
    <font>
      <b/>
      <sz val="10"/>
      <name val="Century Gothic"/>
      <family val="2"/>
    </font>
    <font>
      <b/>
      <i/>
      <sz val="10"/>
      <name val="Century Gothic"/>
      <family val="2"/>
    </font>
    <font>
      <b/>
      <sz val="11"/>
      <name val="Century Gothic"/>
      <family val="2"/>
    </font>
    <font>
      <b/>
      <strike/>
      <sz val="10"/>
      <name val="Century Gothic"/>
      <family val="2"/>
    </font>
    <font>
      <strike/>
      <sz val="10"/>
      <name val="Century Gothic"/>
      <family val="2"/>
    </font>
    <font>
      <i/>
      <vertAlign val="superscript"/>
      <sz val="10"/>
      <name val="Century Gothic"/>
      <family val="2"/>
    </font>
    <font>
      <b/>
      <sz val="12"/>
      <name val="Century Gothic"/>
      <family val="2"/>
    </font>
    <font>
      <b/>
      <sz val="12"/>
      <name val="Arial"/>
      <family val="2"/>
    </font>
    <font>
      <i/>
      <sz val="10"/>
      <name val="Century Gothic"/>
      <family val="2"/>
    </font>
    <font>
      <b/>
      <sz val="18"/>
      <name val="Britannic Bold"/>
      <family val="2"/>
    </font>
    <font>
      <sz val="12"/>
      <name val="Century Gothic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5" fillId="0" borderId="0" xfId="1" quotePrefix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2" fillId="0" borderId="9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1" fillId="0" borderId="0" xfId="1"/>
    <xf numFmtId="0" fontId="5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1" quotePrefix="1" applyNumberFormat="1" applyFont="1" applyBorder="1" applyAlignment="1">
      <alignment horizontal="center" vertical="center"/>
    </xf>
    <xf numFmtId="2" fontId="2" fillId="0" borderId="10" xfId="1" applyNumberFormat="1" applyFont="1" applyBorder="1" applyAlignment="1">
      <alignment horizontal="center" vertical="center"/>
    </xf>
    <xf numFmtId="2" fontId="2" fillId="0" borderId="8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5" xfId="1" quotePrefix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5" fillId="0" borderId="5" xfId="1" quotePrefix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5" fillId="0" borderId="2" xfId="1" quotePrefix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7" fillId="0" borderId="0" xfId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7" fillId="0" borderId="0" xfId="1" quotePrefix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2" fillId="0" borderId="0" xfId="1" quotePrefix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quotePrefix="1" applyFont="1" applyBorder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0</xdr:row>
      <xdr:rowOff>31750</xdr:rowOff>
    </xdr:from>
    <xdr:to>
      <xdr:col>3</xdr:col>
      <xdr:colOff>238125</xdr:colOff>
      <xdr:row>3</xdr:row>
      <xdr:rowOff>66675</xdr:rowOff>
    </xdr:to>
    <xdr:pic>
      <xdr:nvPicPr>
        <xdr:cNvPr id="3" name="Picture 2" descr="logo1">
          <a:extLst>
            <a:ext uri="{FF2B5EF4-FFF2-40B4-BE49-F238E27FC236}">
              <a16:creationId xmlns:a16="http://schemas.microsoft.com/office/drawing/2014/main" id="{DB77326F-E2EC-46D4-B64D-0A2960A9A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31750"/>
          <a:ext cx="7524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88900</xdr:colOff>
          <xdr:row>0</xdr:row>
          <xdr:rowOff>57150</xdr:rowOff>
        </xdr:from>
        <xdr:to>
          <xdr:col>3</xdr:col>
          <xdr:colOff>57150</xdr:colOff>
          <xdr:row>3</xdr:row>
          <xdr:rowOff>107950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88900</xdr:colOff>
          <xdr:row>0</xdr:row>
          <xdr:rowOff>57150</xdr:rowOff>
        </xdr:from>
        <xdr:to>
          <xdr:col>3</xdr:col>
          <xdr:colOff>57150</xdr:colOff>
          <xdr:row>3</xdr:row>
          <xdr:rowOff>107950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1629-DBC3-480D-BE54-E5A5EDF6DC6F}">
  <sheetPr>
    <pageSetUpPr fitToPage="1"/>
  </sheetPr>
  <dimension ref="A1:R254"/>
  <sheetViews>
    <sheetView showGridLines="0" tabSelected="1" view="pageBreakPreview" zoomScaleNormal="100" zoomScaleSheetLayoutView="100" workbookViewId="0">
      <selection activeCell="K10" sqref="K10"/>
    </sheetView>
  </sheetViews>
  <sheetFormatPr defaultColWidth="8.7265625" defaultRowHeight="12.5" x14ac:dyDescent="0.35"/>
  <cols>
    <col min="1" max="1" width="2.7265625" style="1" customWidth="1"/>
    <col min="2" max="2" width="2.54296875" style="1" customWidth="1"/>
    <col min="3" max="3" width="5.81640625" style="1" customWidth="1"/>
    <col min="4" max="4" width="4" style="1" customWidth="1"/>
    <col min="5" max="5" width="5" style="1" customWidth="1"/>
    <col min="6" max="6" width="2.81640625" style="1" customWidth="1"/>
    <col min="7" max="7" width="4.7265625" style="1" customWidth="1"/>
    <col min="8" max="13" width="13.26953125" style="1" customWidth="1"/>
    <col min="14" max="16384" width="8.7265625" style="1"/>
  </cols>
  <sheetData>
    <row r="1" spans="1:13" ht="15.5" customHeight="1" x14ac:dyDescent="0.35">
      <c r="A1" s="59" t="s">
        <v>59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22.5" x14ac:dyDescent="0.35">
      <c r="A2" s="58" t="s">
        <v>61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x14ac:dyDescent="0.35">
      <c r="A3" s="57" t="s">
        <v>60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x14ac:dyDescent="0.35">
      <c r="E4" s="30"/>
    </row>
    <row r="5" spans="1:13" ht="8.25" customHeight="1" x14ac:dyDescent="0.35"/>
    <row r="6" spans="1:13" ht="15" x14ac:dyDescent="0.35">
      <c r="A6" s="48" t="s">
        <v>46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ht="14" x14ac:dyDescent="0.35">
      <c r="A7" s="49" t="s">
        <v>45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ht="12" customHeight="1" x14ac:dyDescent="0.35"/>
    <row r="9" spans="1:13" ht="18" customHeight="1" x14ac:dyDescent="0.35">
      <c r="A9" s="30" t="s">
        <v>44</v>
      </c>
      <c r="F9" s="31" t="s">
        <v>41</v>
      </c>
      <c r="G9" s="30" t="s">
        <v>43</v>
      </c>
    </row>
    <row r="10" spans="1:13" ht="21" customHeight="1" x14ac:dyDescent="0.25">
      <c r="A10" s="27" t="s">
        <v>42</v>
      </c>
      <c r="B10" s="29"/>
      <c r="C10" s="29"/>
      <c r="D10" s="29"/>
      <c r="E10" s="29"/>
      <c r="F10" s="28" t="s">
        <v>41</v>
      </c>
      <c r="G10" s="27" t="s">
        <v>40</v>
      </c>
    </row>
    <row r="11" spans="1:13" ht="12" customHeight="1" x14ac:dyDescent="0.35"/>
    <row r="12" spans="1:13" ht="18" customHeight="1" x14ac:dyDescent="0.35">
      <c r="A12" s="26"/>
      <c r="B12" s="25"/>
      <c r="C12" s="25"/>
      <c r="D12" s="24"/>
      <c r="E12" s="24"/>
      <c r="F12" s="24"/>
      <c r="G12" s="24"/>
      <c r="H12" s="50" t="s">
        <v>39</v>
      </c>
      <c r="I12" s="50"/>
      <c r="J12" s="50"/>
      <c r="K12" s="50"/>
      <c r="L12" s="50"/>
      <c r="M12" s="50"/>
    </row>
    <row r="13" spans="1:13" ht="18" customHeight="1" x14ac:dyDescent="0.35">
      <c r="A13" s="51" t="s">
        <v>38</v>
      </c>
      <c r="B13" s="52"/>
      <c r="C13" s="52"/>
      <c r="D13" s="52"/>
      <c r="E13" s="52"/>
      <c r="F13" s="52"/>
      <c r="G13" s="53"/>
      <c r="H13" s="50" t="s">
        <v>37</v>
      </c>
      <c r="I13" s="50"/>
      <c r="J13" s="50" t="s">
        <v>36</v>
      </c>
      <c r="K13" s="50"/>
      <c r="L13" s="50" t="s">
        <v>35</v>
      </c>
      <c r="M13" s="50"/>
    </row>
    <row r="14" spans="1:13" ht="18" customHeight="1" x14ac:dyDescent="0.35">
      <c r="A14" s="23"/>
      <c r="B14" s="22"/>
      <c r="C14" s="22"/>
      <c r="D14" s="21"/>
      <c r="E14" s="21"/>
      <c r="F14" s="21"/>
      <c r="G14" s="21"/>
      <c r="H14" s="20">
        <v>2020</v>
      </c>
      <c r="I14" s="20">
        <v>2021</v>
      </c>
      <c r="J14" s="20">
        <v>2020</v>
      </c>
      <c r="K14" s="20">
        <v>2021</v>
      </c>
      <c r="L14" s="20">
        <v>2020</v>
      </c>
      <c r="M14" s="20">
        <v>2021</v>
      </c>
    </row>
    <row r="15" spans="1:13" ht="7" customHeight="1" x14ac:dyDescent="0.35">
      <c r="A15" s="15"/>
      <c r="B15" s="3"/>
      <c r="C15" s="3"/>
      <c r="D15" s="46"/>
      <c r="E15" s="46"/>
      <c r="F15" s="46"/>
      <c r="G15" s="46"/>
      <c r="H15" s="19"/>
      <c r="I15" s="19"/>
      <c r="J15" s="19"/>
      <c r="K15" s="19"/>
      <c r="L15" s="19"/>
      <c r="M15" s="19"/>
    </row>
    <row r="16" spans="1:13" ht="18" customHeight="1" x14ac:dyDescent="0.35">
      <c r="A16" s="17" t="s">
        <v>34</v>
      </c>
      <c r="B16" s="16" t="s">
        <v>33</v>
      </c>
      <c r="C16" s="3"/>
      <c r="D16" s="46"/>
      <c r="E16" s="46"/>
      <c r="F16" s="46"/>
      <c r="G16" s="46"/>
      <c r="H16" s="35"/>
      <c r="I16" s="35"/>
      <c r="J16" s="35"/>
      <c r="K16" s="35"/>
      <c r="L16" s="39"/>
      <c r="M16" s="39"/>
    </row>
    <row r="17" spans="1:13" ht="22" customHeight="1" x14ac:dyDescent="0.35">
      <c r="A17" s="15"/>
      <c r="B17" s="3" t="s">
        <v>20</v>
      </c>
      <c r="C17" s="3" t="s">
        <v>32</v>
      </c>
      <c r="D17" s="46"/>
      <c r="E17" s="46"/>
      <c r="F17" s="46"/>
      <c r="G17" s="46"/>
      <c r="H17" s="40">
        <v>41.131</v>
      </c>
      <c r="I17" s="40">
        <v>41.131</v>
      </c>
      <c r="J17" s="36">
        <v>42.27</v>
      </c>
      <c r="K17" s="36">
        <v>42.27</v>
      </c>
      <c r="L17" s="40">
        <v>486.26799999999997</v>
      </c>
      <c r="M17" s="40">
        <v>486.26799999999997</v>
      </c>
    </row>
    <row r="18" spans="1:13" ht="22" customHeight="1" x14ac:dyDescent="0.35">
      <c r="A18" s="15"/>
      <c r="B18" s="3" t="s">
        <v>18</v>
      </c>
      <c r="C18" s="3" t="s">
        <v>31</v>
      </c>
      <c r="D18" s="46"/>
      <c r="E18" s="46"/>
      <c r="F18" s="46"/>
      <c r="G18" s="46"/>
      <c r="H18" s="36" t="s">
        <v>52</v>
      </c>
      <c r="I18" s="36" t="s">
        <v>52</v>
      </c>
      <c r="J18" s="36">
        <v>17.5</v>
      </c>
      <c r="K18" s="36">
        <v>17.5</v>
      </c>
      <c r="L18" s="40">
        <v>185.68899999999999</v>
      </c>
      <c r="M18" s="40">
        <v>185.68899999999999</v>
      </c>
    </row>
    <row r="19" spans="1:13" ht="22" customHeight="1" x14ac:dyDescent="0.35">
      <c r="A19" s="15"/>
      <c r="B19" s="3" t="s">
        <v>16</v>
      </c>
      <c r="C19" s="3" t="s">
        <v>30</v>
      </c>
      <c r="D19" s="46"/>
      <c r="E19" s="46"/>
      <c r="F19" s="46"/>
      <c r="G19" s="46"/>
      <c r="H19" s="36" t="s">
        <v>52</v>
      </c>
      <c r="I19" s="36" t="s">
        <v>52</v>
      </c>
      <c r="J19" s="36" t="s">
        <v>52</v>
      </c>
      <c r="K19" s="36" t="s">
        <v>52</v>
      </c>
      <c r="L19" s="40">
        <v>139.905</v>
      </c>
      <c r="M19" s="40">
        <v>139.905</v>
      </c>
    </row>
    <row r="20" spans="1:13" ht="22" customHeight="1" x14ac:dyDescent="0.35">
      <c r="A20" s="15"/>
      <c r="B20" s="3" t="s">
        <v>14</v>
      </c>
      <c r="C20" s="3" t="s">
        <v>29</v>
      </c>
      <c r="D20" s="46"/>
      <c r="E20" s="46"/>
      <c r="F20" s="46"/>
      <c r="G20" s="46"/>
      <c r="H20" s="36" t="s">
        <v>52</v>
      </c>
      <c r="I20" s="36" t="s">
        <v>52</v>
      </c>
      <c r="J20" s="36" t="s">
        <v>52</v>
      </c>
      <c r="K20" s="36" t="s">
        <v>52</v>
      </c>
      <c r="L20" s="40">
        <v>6.65</v>
      </c>
      <c r="M20" s="40">
        <v>6.65</v>
      </c>
    </row>
    <row r="21" spans="1:13" ht="7" customHeight="1" x14ac:dyDescent="0.35">
      <c r="A21" s="15"/>
      <c r="B21" s="3"/>
      <c r="C21" s="3"/>
      <c r="D21" s="46"/>
      <c r="E21" s="46"/>
      <c r="F21" s="46"/>
      <c r="G21" s="46"/>
      <c r="H21" s="37"/>
      <c r="I21" s="37"/>
      <c r="J21" s="37"/>
      <c r="K21" s="37"/>
      <c r="L21" s="41"/>
      <c r="M21" s="41"/>
    </row>
    <row r="22" spans="1:13" ht="24.75" customHeight="1" x14ac:dyDescent="0.35">
      <c r="A22" s="13"/>
      <c r="B22" s="12" t="s">
        <v>6</v>
      </c>
      <c r="C22" s="11"/>
      <c r="D22" s="10"/>
      <c r="E22" s="10"/>
      <c r="F22" s="10"/>
      <c r="G22" s="18"/>
      <c r="H22" s="42">
        <f t="shared" ref="H22:K22" si="0">SUM(H17:H20)</f>
        <v>41.131</v>
      </c>
      <c r="I22" s="42">
        <f t="shared" si="0"/>
        <v>41.131</v>
      </c>
      <c r="J22" s="42">
        <f t="shared" si="0"/>
        <v>59.77</v>
      </c>
      <c r="K22" s="42">
        <f t="shared" si="0"/>
        <v>59.77</v>
      </c>
      <c r="L22" s="42">
        <f>SUM(L17:L20)</f>
        <v>818.51199999999994</v>
      </c>
      <c r="M22" s="42">
        <f>SUM(M17:M20)</f>
        <v>818.51199999999994</v>
      </c>
    </row>
    <row r="23" spans="1:13" ht="7" customHeight="1" x14ac:dyDescent="0.35">
      <c r="A23" s="15"/>
      <c r="B23" s="3"/>
      <c r="C23" s="3"/>
      <c r="D23" s="46"/>
      <c r="E23" s="46"/>
      <c r="F23" s="46"/>
      <c r="G23" s="46"/>
      <c r="H23" s="38"/>
      <c r="I23" s="38"/>
      <c r="J23" s="38"/>
      <c r="K23" s="38"/>
      <c r="L23" s="43"/>
      <c r="M23" s="43"/>
    </row>
    <row r="24" spans="1:13" ht="20.25" customHeight="1" x14ac:dyDescent="0.35">
      <c r="A24" s="17" t="s">
        <v>28</v>
      </c>
      <c r="B24" s="16" t="s">
        <v>27</v>
      </c>
      <c r="C24" s="3"/>
      <c r="D24" s="46"/>
      <c r="E24" s="46"/>
      <c r="F24" s="46"/>
      <c r="G24" s="46"/>
      <c r="H24" s="36"/>
      <c r="I24" s="36"/>
      <c r="J24" s="36"/>
      <c r="K24" s="36"/>
      <c r="L24" s="40"/>
      <c r="M24" s="40"/>
    </row>
    <row r="25" spans="1:13" ht="22" customHeight="1" x14ac:dyDescent="0.35">
      <c r="A25" s="15"/>
      <c r="B25" s="3" t="s">
        <v>20</v>
      </c>
      <c r="C25" s="3" t="s">
        <v>26</v>
      </c>
      <c r="D25" s="46"/>
      <c r="E25" s="46"/>
      <c r="F25" s="46"/>
      <c r="G25" s="46"/>
      <c r="H25" s="40">
        <v>41.131</v>
      </c>
      <c r="I25" s="40">
        <v>41.131</v>
      </c>
      <c r="J25" s="36">
        <v>42.27</v>
      </c>
      <c r="K25" s="36">
        <v>42.27</v>
      </c>
      <c r="L25" s="40">
        <v>376.69099999999997</v>
      </c>
      <c r="M25" s="40">
        <v>430.86500000000001</v>
      </c>
    </row>
    <row r="26" spans="1:13" ht="22" customHeight="1" x14ac:dyDescent="0.35">
      <c r="A26" s="15"/>
      <c r="B26" s="3" t="s">
        <v>18</v>
      </c>
      <c r="C26" s="3" t="s">
        <v>25</v>
      </c>
      <c r="D26" s="46"/>
      <c r="E26" s="46"/>
      <c r="F26" s="46"/>
      <c r="G26" s="46"/>
      <c r="H26" s="36" t="s">
        <v>52</v>
      </c>
      <c r="I26" s="36" t="s">
        <v>52</v>
      </c>
      <c r="J26" s="36">
        <v>17.5</v>
      </c>
      <c r="K26" s="36">
        <v>17.5</v>
      </c>
      <c r="L26" s="40">
        <v>226.75800000000001</v>
      </c>
      <c r="M26" s="40">
        <v>182.26499999999999</v>
      </c>
    </row>
    <row r="27" spans="1:13" ht="22" customHeight="1" x14ac:dyDescent="0.35">
      <c r="A27" s="15"/>
      <c r="B27" s="3" t="s">
        <v>16</v>
      </c>
      <c r="C27" s="3" t="s">
        <v>24</v>
      </c>
      <c r="D27" s="46"/>
      <c r="E27" s="46"/>
      <c r="F27" s="46"/>
      <c r="G27" s="46"/>
      <c r="H27" s="36" t="s">
        <v>52</v>
      </c>
      <c r="I27" s="36" t="s">
        <v>52</v>
      </c>
      <c r="J27" s="36" t="s">
        <v>52</v>
      </c>
      <c r="K27" s="36" t="s">
        <v>52</v>
      </c>
      <c r="L27" s="40">
        <v>213.613</v>
      </c>
      <c r="M27" s="40">
        <v>205.38200000000001</v>
      </c>
    </row>
    <row r="28" spans="1:13" ht="22" customHeight="1" x14ac:dyDescent="0.35">
      <c r="A28" s="15"/>
      <c r="B28" s="3" t="s">
        <v>14</v>
      </c>
      <c r="C28" s="3" t="s">
        <v>23</v>
      </c>
      <c r="D28" s="46"/>
      <c r="E28" s="46"/>
      <c r="F28" s="46"/>
      <c r="G28" s="46"/>
      <c r="H28" s="36" t="s">
        <v>52</v>
      </c>
      <c r="I28" s="36" t="s">
        <v>52</v>
      </c>
      <c r="J28" s="36" t="s">
        <v>52</v>
      </c>
      <c r="K28" s="36" t="s">
        <v>52</v>
      </c>
      <c r="L28" s="40">
        <v>1.45</v>
      </c>
      <c r="M28" s="40">
        <v>0</v>
      </c>
    </row>
    <row r="29" spans="1:13" ht="7" customHeight="1" x14ac:dyDescent="0.35">
      <c r="A29" s="15"/>
      <c r="B29" s="3"/>
      <c r="C29" s="3"/>
      <c r="D29" s="46"/>
      <c r="E29" s="46"/>
      <c r="F29" s="46"/>
      <c r="G29" s="46"/>
      <c r="H29" s="37"/>
      <c r="I29" s="37"/>
      <c r="J29" s="37"/>
      <c r="K29" s="37"/>
      <c r="L29" s="41"/>
      <c r="M29" s="41"/>
    </row>
    <row r="30" spans="1:13" ht="23.25" customHeight="1" x14ac:dyDescent="0.35">
      <c r="A30" s="13"/>
      <c r="B30" s="12" t="s">
        <v>6</v>
      </c>
      <c r="C30" s="11"/>
      <c r="D30" s="10"/>
      <c r="E30" s="10"/>
      <c r="F30" s="10"/>
      <c r="G30" s="18"/>
      <c r="H30" s="42">
        <f t="shared" ref="H30:K30" si="1">SUM(H25:H28)</f>
        <v>41.131</v>
      </c>
      <c r="I30" s="42">
        <f t="shared" si="1"/>
        <v>41.131</v>
      </c>
      <c r="J30" s="42">
        <f t="shared" si="1"/>
        <v>59.77</v>
      </c>
      <c r="K30" s="42">
        <f t="shared" si="1"/>
        <v>59.77</v>
      </c>
      <c r="L30" s="42">
        <f>SUM(L25:L28)</f>
        <v>818.51199999999994</v>
      </c>
      <c r="M30" s="42">
        <f>SUM(M25:M28)</f>
        <v>818.51199999999994</v>
      </c>
    </row>
    <row r="31" spans="1:13" ht="7" customHeight="1" x14ac:dyDescent="0.35">
      <c r="A31" s="15"/>
      <c r="B31" s="3"/>
      <c r="C31" s="3"/>
      <c r="D31" s="46"/>
      <c r="E31" s="46"/>
      <c r="F31" s="46"/>
      <c r="G31" s="46"/>
      <c r="H31" s="38"/>
      <c r="I31" s="38"/>
      <c r="J31" s="38"/>
      <c r="K31" s="38"/>
      <c r="L31" s="43"/>
      <c r="M31" s="43"/>
    </row>
    <row r="32" spans="1:13" ht="22" customHeight="1" x14ac:dyDescent="0.35">
      <c r="A32" s="17" t="s">
        <v>22</v>
      </c>
      <c r="B32" s="16" t="s">
        <v>21</v>
      </c>
      <c r="C32" s="3"/>
      <c r="D32" s="46"/>
      <c r="E32" s="46"/>
      <c r="F32" s="46"/>
      <c r="G32" s="46"/>
      <c r="H32" s="35"/>
      <c r="I32" s="35"/>
      <c r="J32" s="35"/>
      <c r="K32" s="35"/>
      <c r="L32" s="39"/>
      <c r="M32" s="39"/>
    </row>
    <row r="33" spans="1:13" ht="22" customHeight="1" x14ac:dyDescent="0.35">
      <c r="A33" s="15"/>
      <c r="B33" s="3" t="s">
        <v>20</v>
      </c>
      <c r="C33" s="3" t="s">
        <v>19</v>
      </c>
      <c r="D33" s="46"/>
      <c r="E33" s="46"/>
      <c r="F33" s="46"/>
      <c r="G33" s="46"/>
      <c r="H33" s="40">
        <v>41.131</v>
      </c>
      <c r="I33" s="40">
        <v>41.131</v>
      </c>
      <c r="J33" s="40">
        <v>59.77</v>
      </c>
      <c r="K33" s="40">
        <v>59.77</v>
      </c>
      <c r="L33" s="40" t="s">
        <v>52</v>
      </c>
      <c r="M33" s="40" t="s">
        <v>52</v>
      </c>
    </row>
    <row r="34" spans="1:13" ht="22" customHeight="1" x14ac:dyDescent="0.35">
      <c r="A34" s="15"/>
      <c r="B34" s="3" t="s">
        <v>18</v>
      </c>
      <c r="C34" s="3" t="s">
        <v>17</v>
      </c>
      <c r="D34" s="46"/>
      <c r="E34" s="46"/>
      <c r="F34" s="46"/>
      <c r="G34" s="46"/>
      <c r="H34" s="36" t="s">
        <v>52</v>
      </c>
      <c r="I34" s="36" t="s">
        <v>52</v>
      </c>
      <c r="J34" s="36" t="s">
        <v>52</v>
      </c>
      <c r="K34" s="36" t="s">
        <v>52</v>
      </c>
      <c r="L34" s="40" t="s">
        <v>52</v>
      </c>
      <c r="M34" s="40" t="s">
        <v>52</v>
      </c>
    </row>
    <row r="35" spans="1:13" ht="22" customHeight="1" x14ac:dyDescent="0.35">
      <c r="A35" s="15"/>
      <c r="B35" s="3" t="s">
        <v>16</v>
      </c>
      <c r="C35" s="3" t="s">
        <v>15</v>
      </c>
      <c r="D35" s="46"/>
      <c r="E35" s="46"/>
      <c r="F35" s="46"/>
      <c r="G35" s="46"/>
      <c r="H35" s="36" t="s">
        <v>52</v>
      </c>
      <c r="I35" s="36" t="s">
        <v>52</v>
      </c>
      <c r="J35" s="36" t="s">
        <v>52</v>
      </c>
      <c r="K35" s="36" t="s">
        <v>52</v>
      </c>
      <c r="L35" s="40">
        <v>818.51199999999994</v>
      </c>
      <c r="M35" s="40">
        <v>818.51199999999994</v>
      </c>
    </row>
    <row r="36" spans="1:13" ht="22" customHeight="1" x14ac:dyDescent="0.35">
      <c r="A36" s="15"/>
      <c r="B36" s="3" t="s">
        <v>14</v>
      </c>
      <c r="C36" s="3" t="s">
        <v>13</v>
      </c>
      <c r="D36" s="46"/>
      <c r="E36" s="46"/>
      <c r="F36" s="46"/>
      <c r="G36" s="46"/>
      <c r="H36" s="36" t="s">
        <v>52</v>
      </c>
      <c r="I36" s="36" t="s">
        <v>52</v>
      </c>
      <c r="J36" s="36" t="s">
        <v>52</v>
      </c>
      <c r="K36" s="36" t="s">
        <v>52</v>
      </c>
      <c r="L36" s="36" t="s">
        <v>52</v>
      </c>
      <c r="M36" s="36" t="s">
        <v>52</v>
      </c>
    </row>
    <row r="37" spans="1:13" ht="22" customHeight="1" x14ac:dyDescent="0.35">
      <c r="A37" s="15"/>
      <c r="B37" s="3" t="s">
        <v>12</v>
      </c>
      <c r="C37" s="3" t="s">
        <v>11</v>
      </c>
      <c r="D37" s="46"/>
      <c r="E37" s="46"/>
      <c r="F37" s="46"/>
      <c r="G37" s="46"/>
      <c r="H37" s="36" t="s">
        <v>52</v>
      </c>
      <c r="I37" s="36" t="s">
        <v>52</v>
      </c>
      <c r="J37" s="36" t="s">
        <v>52</v>
      </c>
      <c r="K37" s="36" t="s">
        <v>52</v>
      </c>
      <c r="L37" s="36" t="s">
        <v>52</v>
      </c>
      <c r="M37" s="36" t="s">
        <v>52</v>
      </c>
    </row>
    <row r="38" spans="1:13" ht="22" customHeight="1" x14ac:dyDescent="0.35">
      <c r="A38" s="15"/>
      <c r="B38" s="3" t="s">
        <v>10</v>
      </c>
      <c r="C38" s="3" t="s">
        <v>9</v>
      </c>
      <c r="D38" s="46"/>
      <c r="E38" s="46"/>
      <c r="F38" s="46"/>
      <c r="G38" s="46"/>
      <c r="H38" s="36" t="s">
        <v>52</v>
      </c>
      <c r="I38" s="36" t="s">
        <v>52</v>
      </c>
      <c r="J38" s="36" t="s">
        <v>52</v>
      </c>
      <c r="K38" s="36" t="s">
        <v>52</v>
      </c>
      <c r="L38" s="36" t="s">
        <v>52</v>
      </c>
      <c r="M38" s="36" t="s">
        <v>52</v>
      </c>
    </row>
    <row r="39" spans="1:13" ht="22" customHeight="1" x14ac:dyDescent="0.35">
      <c r="A39" s="15"/>
      <c r="B39" s="3" t="s">
        <v>8</v>
      </c>
      <c r="C39" s="3" t="s">
        <v>7</v>
      </c>
      <c r="D39" s="46"/>
      <c r="E39" s="46"/>
      <c r="F39" s="46"/>
      <c r="G39" s="14"/>
      <c r="H39" s="36" t="s">
        <v>52</v>
      </c>
      <c r="I39" s="36" t="s">
        <v>52</v>
      </c>
      <c r="J39" s="36" t="s">
        <v>52</v>
      </c>
      <c r="K39" s="36" t="s">
        <v>52</v>
      </c>
      <c r="L39" s="36" t="s">
        <v>52</v>
      </c>
      <c r="M39" s="36" t="s">
        <v>52</v>
      </c>
    </row>
    <row r="40" spans="1:13" ht="7" customHeight="1" x14ac:dyDescent="0.35">
      <c r="A40" s="15"/>
      <c r="B40" s="3"/>
      <c r="C40" s="3"/>
      <c r="D40" s="46"/>
      <c r="E40" s="46"/>
      <c r="F40" s="46"/>
      <c r="G40" s="14"/>
      <c r="H40" s="35"/>
      <c r="I40" s="35"/>
      <c r="J40" s="35"/>
      <c r="K40" s="35"/>
      <c r="L40" s="39"/>
      <c r="M40" s="39"/>
    </row>
    <row r="41" spans="1:13" ht="22.5" customHeight="1" x14ac:dyDescent="0.35">
      <c r="A41" s="13"/>
      <c r="B41" s="12" t="s">
        <v>6</v>
      </c>
      <c r="C41" s="11"/>
      <c r="D41" s="10"/>
      <c r="E41" s="10"/>
      <c r="F41" s="10"/>
      <c r="G41" s="10"/>
      <c r="H41" s="44">
        <f t="shared" ref="H41:L41" si="2">SUM(H32:H39)</f>
        <v>41.131</v>
      </c>
      <c r="I41" s="44">
        <f t="shared" si="2"/>
        <v>41.131</v>
      </c>
      <c r="J41" s="44">
        <f t="shared" si="2"/>
        <v>59.77</v>
      </c>
      <c r="K41" s="44">
        <f t="shared" si="2"/>
        <v>59.77</v>
      </c>
      <c r="L41" s="44">
        <f t="shared" si="2"/>
        <v>818.51199999999994</v>
      </c>
      <c r="M41" s="44">
        <f>SUM(M32:M39)</f>
        <v>818.51199999999994</v>
      </c>
    </row>
    <row r="42" spans="1:13" ht="7" customHeight="1" x14ac:dyDescent="0.35">
      <c r="A42" s="9"/>
      <c r="B42" s="9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35">
      <c r="A43" s="7" t="s">
        <v>5</v>
      </c>
      <c r="B43" s="5"/>
      <c r="C43" s="5"/>
      <c r="D43" s="6" t="s">
        <v>4</v>
      </c>
      <c r="E43" s="46"/>
      <c r="F43" s="46"/>
      <c r="G43" s="46"/>
      <c r="H43" s="46"/>
      <c r="I43" s="46"/>
      <c r="J43" s="46"/>
      <c r="K43" s="46"/>
      <c r="L43" s="46"/>
      <c r="M43" s="46"/>
    </row>
    <row r="44" spans="1:13" ht="17.25" customHeight="1" x14ac:dyDescent="0.35">
      <c r="A44" s="5"/>
      <c r="B44" s="5"/>
      <c r="C44" s="5"/>
      <c r="D44" s="4" t="s">
        <v>3</v>
      </c>
      <c r="E44" s="46"/>
      <c r="F44" s="46"/>
      <c r="G44" s="46"/>
      <c r="H44" s="46"/>
      <c r="I44" s="46"/>
      <c r="J44" s="46"/>
      <c r="K44" s="54" t="s">
        <v>55</v>
      </c>
      <c r="L44" s="54"/>
      <c r="M44" s="54"/>
    </row>
    <row r="45" spans="1:13" x14ac:dyDescent="0.35">
      <c r="A45" s="3"/>
      <c r="B45" s="3"/>
      <c r="C45" s="3"/>
      <c r="D45" s="46"/>
      <c r="E45" s="46"/>
      <c r="F45" s="46"/>
      <c r="G45" s="46"/>
      <c r="H45" s="46"/>
      <c r="I45" s="46"/>
      <c r="J45" s="46"/>
      <c r="K45" s="46"/>
      <c r="L45" s="46"/>
      <c r="M45" s="46"/>
    </row>
    <row r="46" spans="1:13" x14ac:dyDescent="0.3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55" t="s">
        <v>57</v>
      </c>
      <c r="L46" s="55"/>
      <c r="M46" s="55"/>
    </row>
    <row r="47" spans="1:13" x14ac:dyDescent="0.3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55" t="s">
        <v>58</v>
      </c>
      <c r="L47" s="55"/>
      <c r="M47" s="55"/>
    </row>
    <row r="48" spans="1:13" x14ac:dyDescent="0.3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55" t="s">
        <v>1</v>
      </c>
      <c r="L48" s="55"/>
      <c r="M48" s="55"/>
    </row>
    <row r="49" spans="1:18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56"/>
      <c r="L49" s="56"/>
      <c r="M49" s="56"/>
    </row>
    <row r="50" spans="1:18" x14ac:dyDescent="0.3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</row>
    <row r="51" spans="1:18" x14ac:dyDescent="0.3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</row>
    <row r="52" spans="1:18" x14ac:dyDescent="0.3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</row>
    <row r="53" spans="1:18" x14ac:dyDescent="0.3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54" t="s">
        <v>56</v>
      </c>
      <c r="L53" s="54"/>
      <c r="M53" s="54"/>
    </row>
    <row r="54" spans="1:18" x14ac:dyDescent="0.3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</row>
    <row r="55" spans="1:18" x14ac:dyDescent="0.3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</row>
    <row r="56" spans="1:18" x14ac:dyDescent="0.3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</row>
    <row r="57" spans="1:18" x14ac:dyDescent="0.3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</row>
    <row r="58" spans="1:18" x14ac:dyDescent="0.3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1:18" x14ac:dyDescent="0.3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</row>
    <row r="60" spans="1:18" x14ac:dyDescent="0.3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</row>
    <row r="61" spans="1:18" x14ac:dyDescent="0.3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</row>
    <row r="62" spans="1:18" x14ac:dyDescent="0.3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</row>
    <row r="63" spans="1:18" x14ac:dyDescent="0.3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</row>
    <row r="64" spans="1:18" x14ac:dyDescent="0.3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</row>
    <row r="65" spans="1:18" x14ac:dyDescent="0.3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</row>
    <row r="66" spans="1:18" x14ac:dyDescent="0.3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</row>
    <row r="67" spans="1:18" x14ac:dyDescent="0.3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1:18" x14ac:dyDescent="0.3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</row>
    <row r="69" spans="1:18" x14ac:dyDescent="0.3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</row>
    <row r="70" spans="1:18" x14ac:dyDescent="0.3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</row>
    <row r="71" spans="1:18" x14ac:dyDescent="0.3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</row>
    <row r="72" spans="1:18" x14ac:dyDescent="0.3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</row>
    <row r="73" spans="1:18" x14ac:dyDescent="0.3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</row>
    <row r="74" spans="1:18" x14ac:dyDescent="0.3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</row>
    <row r="75" spans="1:18" x14ac:dyDescent="0.3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</row>
    <row r="76" spans="1:18" x14ac:dyDescent="0.3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</row>
    <row r="77" spans="1:18" x14ac:dyDescent="0.3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</row>
    <row r="78" spans="1:18" x14ac:dyDescent="0.3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</row>
    <row r="79" spans="1:18" x14ac:dyDescent="0.3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</row>
    <row r="80" spans="1:18" x14ac:dyDescent="0.3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</row>
    <row r="81" spans="1:18" x14ac:dyDescent="0.3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</row>
    <row r="82" spans="1:18" x14ac:dyDescent="0.3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</row>
    <row r="83" spans="1:18" x14ac:dyDescent="0.3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</row>
    <row r="84" spans="1:18" x14ac:dyDescent="0.3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</row>
    <row r="85" spans="1:18" x14ac:dyDescent="0.3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1:18" x14ac:dyDescent="0.3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</row>
    <row r="87" spans="1:18" x14ac:dyDescent="0.3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</row>
    <row r="88" spans="1:18" x14ac:dyDescent="0.3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</row>
    <row r="89" spans="1:18" x14ac:dyDescent="0.3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</row>
    <row r="90" spans="1:18" x14ac:dyDescent="0.3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</row>
    <row r="91" spans="1:18" x14ac:dyDescent="0.3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</row>
    <row r="92" spans="1:18" x14ac:dyDescent="0.3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</row>
    <row r="93" spans="1:18" x14ac:dyDescent="0.3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</row>
    <row r="94" spans="1:18" x14ac:dyDescent="0.3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</row>
    <row r="95" spans="1:18" x14ac:dyDescent="0.3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</row>
    <row r="96" spans="1:18" x14ac:dyDescent="0.3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</row>
    <row r="97" spans="1:18" x14ac:dyDescent="0.3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3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3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</row>
    <row r="100" spans="1:18" x14ac:dyDescent="0.3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1:18" x14ac:dyDescent="0.3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</row>
    <row r="102" spans="1:18" x14ac:dyDescent="0.3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</row>
    <row r="103" spans="1:18" x14ac:dyDescent="0.3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</row>
    <row r="104" spans="1:18" x14ac:dyDescent="0.3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</row>
    <row r="105" spans="1:18" x14ac:dyDescent="0.3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</row>
    <row r="106" spans="1:18" x14ac:dyDescent="0.3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</row>
    <row r="107" spans="1:18" x14ac:dyDescent="0.3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</row>
    <row r="108" spans="1:18" x14ac:dyDescent="0.3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</row>
    <row r="109" spans="1:18" x14ac:dyDescent="0.3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</row>
    <row r="110" spans="1:18" x14ac:dyDescent="0.3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</row>
    <row r="111" spans="1:18" x14ac:dyDescent="0.3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</row>
    <row r="112" spans="1:18" x14ac:dyDescent="0.3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</row>
    <row r="113" spans="1:18" x14ac:dyDescent="0.3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</row>
    <row r="114" spans="1:18" x14ac:dyDescent="0.3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</row>
    <row r="115" spans="1:18" x14ac:dyDescent="0.3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</row>
    <row r="116" spans="1:18" x14ac:dyDescent="0.3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1:18" x14ac:dyDescent="0.3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</row>
    <row r="118" spans="1:18" x14ac:dyDescent="0.3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</row>
    <row r="119" spans="1:18" x14ac:dyDescent="0.3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</row>
    <row r="120" spans="1:18" x14ac:dyDescent="0.3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</row>
    <row r="121" spans="1:18" x14ac:dyDescent="0.3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</row>
    <row r="122" spans="1:18" x14ac:dyDescent="0.3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</row>
    <row r="123" spans="1:18" x14ac:dyDescent="0.3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</row>
    <row r="124" spans="1:18" x14ac:dyDescent="0.3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</row>
    <row r="125" spans="1:18" x14ac:dyDescent="0.3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</row>
    <row r="126" spans="1:18" x14ac:dyDescent="0.3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</row>
    <row r="127" spans="1:18" x14ac:dyDescent="0.3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</row>
    <row r="128" spans="1:18" x14ac:dyDescent="0.3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</row>
    <row r="129" spans="1:18" x14ac:dyDescent="0.3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</row>
    <row r="130" spans="1:18" x14ac:dyDescent="0.3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</row>
    <row r="131" spans="1:18" x14ac:dyDescent="0.3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1:18" x14ac:dyDescent="0.3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</row>
    <row r="133" spans="1:18" x14ac:dyDescent="0.3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</row>
    <row r="134" spans="1:18" x14ac:dyDescent="0.3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</row>
    <row r="135" spans="1:18" x14ac:dyDescent="0.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</row>
    <row r="136" spans="1:18" x14ac:dyDescent="0.3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</row>
    <row r="137" spans="1:18" x14ac:dyDescent="0.3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</row>
    <row r="138" spans="1:18" x14ac:dyDescent="0.3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</row>
    <row r="139" spans="1:18" x14ac:dyDescent="0.3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</row>
    <row r="140" spans="1:18" x14ac:dyDescent="0.3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</row>
    <row r="141" spans="1:18" x14ac:dyDescent="0.3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</row>
    <row r="142" spans="1:18" x14ac:dyDescent="0.3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</row>
    <row r="143" spans="1:18" x14ac:dyDescent="0.3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</row>
    <row r="144" spans="1:18" x14ac:dyDescent="0.3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</row>
    <row r="145" spans="1:18" x14ac:dyDescent="0.3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</row>
    <row r="146" spans="1:18" x14ac:dyDescent="0.3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</row>
    <row r="147" spans="1:18" x14ac:dyDescent="0.3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1:18" x14ac:dyDescent="0.3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</row>
    <row r="149" spans="1:18" x14ac:dyDescent="0.3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</row>
    <row r="150" spans="1:18" x14ac:dyDescent="0.3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</row>
    <row r="151" spans="1:18" x14ac:dyDescent="0.3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</row>
    <row r="152" spans="1:18" x14ac:dyDescent="0.3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</row>
    <row r="153" spans="1:18" x14ac:dyDescent="0.3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</row>
    <row r="154" spans="1:18" x14ac:dyDescent="0.3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</row>
    <row r="155" spans="1:18" x14ac:dyDescent="0.3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</row>
    <row r="156" spans="1:18" x14ac:dyDescent="0.3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</row>
    <row r="157" spans="1:18" x14ac:dyDescent="0.3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</row>
    <row r="158" spans="1:18" x14ac:dyDescent="0.3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</row>
    <row r="159" spans="1:18" x14ac:dyDescent="0.3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</row>
    <row r="160" spans="1:18" x14ac:dyDescent="0.3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</row>
    <row r="161" spans="1:18" x14ac:dyDescent="0.3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</row>
    <row r="162" spans="1:18" x14ac:dyDescent="0.3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1:18" x14ac:dyDescent="0.3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</row>
    <row r="164" spans="1:18" x14ac:dyDescent="0.3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</row>
    <row r="165" spans="1:18" x14ac:dyDescent="0.3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</row>
    <row r="166" spans="1:18" x14ac:dyDescent="0.3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</row>
    <row r="167" spans="1:18" x14ac:dyDescent="0.3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</row>
    <row r="168" spans="1:18" x14ac:dyDescent="0.3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</row>
    <row r="169" spans="1:18" x14ac:dyDescent="0.3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</row>
    <row r="170" spans="1:18" x14ac:dyDescent="0.3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1:18" x14ac:dyDescent="0.3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</row>
    <row r="172" spans="1:18" x14ac:dyDescent="0.3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</row>
    <row r="173" spans="1:18" x14ac:dyDescent="0.3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</row>
    <row r="174" spans="1:18" x14ac:dyDescent="0.3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1:18" x14ac:dyDescent="0.3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</row>
    <row r="176" spans="1:18" x14ac:dyDescent="0.3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</row>
    <row r="177" spans="1:18" x14ac:dyDescent="0.3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</row>
    <row r="178" spans="1:18" x14ac:dyDescent="0.3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1:18" x14ac:dyDescent="0.3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</row>
    <row r="180" spans="1:18" x14ac:dyDescent="0.3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</row>
    <row r="181" spans="1:18" x14ac:dyDescent="0.3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</row>
    <row r="182" spans="1:18" x14ac:dyDescent="0.3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1:18" x14ac:dyDescent="0.3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</row>
    <row r="184" spans="1:18" x14ac:dyDescent="0.3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</row>
    <row r="185" spans="1:18" x14ac:dyDescent="0.3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</row>
    <row r="186" spans="1:18" x14ac:dyDescent="0.3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1:18" x14ac:dyDescent="0.3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</row>
    <row r="188" spans="1:18" x14ac:dyDescent="0.3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</row>
    <row r="189" spans="1:18" x14ac:dyDescent="0.3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</row>
    <row r="190" spans="1:18" x14ac:dyDescent="0.3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1:18" x14ac:dyDescent="0.3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</row>
    <row r="192" spans="1:18" x14ac:dyDescent="0.3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</row>
    <row r="193" spans="1:18" x14ac:dyDescent="0.3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1:18" x14ac:dyDescent="0.3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1:18" x14ac:dyDescent="0.3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</row>
    <row r="196" spans="1:18" x14ac:dyDescent="0.3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</row>
    <row r="197" spans="1:18" x14ac:dyDescent="0.3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</row>
    <row r="198" spans="1:18" x14ac:dyDescent="0.3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1:18" x14ac:dyDescent="0.3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</row>
    <row r="200" spans="1:18" x14ac:dyDescent="0.3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</row>
    <row r="201" spans="1:18" x14ac:dyDescent="0.3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</row>
    <row r="202" spans="1:18" x14ac:dyDescent="0.3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1:18" x14ac:dyDescent="0.3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</row>
    <row r="204" spans="1:18" x14ac:dyDescent="0.3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</row>
    <row r="205" spans="1:18" x14ac:dyDescent="0.3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</row>
    <row r="206" spans="1:18" x14ac:dyDescent="0.3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1:18" x14ac:dyDescent="0.3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</row>
    <row r="208" spans="1:18" x14ac:dyDescent="0.3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</row>
    <row r="209" spans="1:18" x14ac:dyDescent="0.3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1:18" x14ac:dyDescent="0.3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1:18" x14ac:dyDescent="0.3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</row>
    <row r="212" spans="1:18" x14ac:dyDescent="0.3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</row>
    <row r="213" spans="1:18" x14ac:dyDescent="0.3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</row>
    <row r="214" spans="1:18" x14ac:dyDescent="0.3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1:18" x14ac:dyDescent="0.3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</row>
    <row r="216" spans="1:18" x14ac:dyDescent="0.3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</row>
    <row r="217" spans="1:18" x14ac:dyDescent="0.3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</row>
    <row r="218" spans="1:18" x14ac:dyDescent="0.3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1:18" x14ac:dyDescent="0.3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</row>
    <row r="220" spans="1:18" x14ac:dyDescent="0.3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</row>
    <row r="221" spans="1:18" x14ac:dyDescent="0.3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</row>
    <row r="222" spans="1:18" x14ac:dyDescent="0.3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1:18" x14ac:dyDescent="0.3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</row>
    <row r="224" spans="1:18" x14ac:dyDescent="0.3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1:18" x14ac:dyDescent="0.3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</row>
    <row r="226" spans="1:18" x14ac:dyDescent="0.3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1:18" x14ac:dyDescent="0.3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</row>
    <row r="228" spans="1:18" x14ac:dyDescent="0.3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</row>
    <row r="229" spans="1:18" x14ac:dyDescent="0.3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</row>
    <row r="230" spans="1:18" x14ac:dyDescent="0.3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1:18" x14ac:dyDescent="0.3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</row>
    <row r="232" spans="1:18" x14ac:dyDescent="0.3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</row>
    <row r="233" spans="1:18" x14ac:dyDescent="0.3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</row>
    <row r="234" spans="1:18" x14ac:dyDescent="0.3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1:18" x14ac:dyDescent="0.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</row>
    <row r="236" spans="1:18" x14ac:dyDescent="0.3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</row>
    <row r="237" spans="1:18" x14ac:dyDescent="0.3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</row>
    <row r="238" spans="1:18" x14ac:dyDescent="0.3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1:18" x14ac:dyDescent="0.3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</row>
    <row r="240" spans="1:18" x14ac:dyDescent="0.3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1:18" x14ac:dyDescent="0.3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</row>
    <row r="242" spans="1:18" x14ac:dyDescent="0.3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  <row r="243" spans="1:18" x14ac:dyDescent="0.3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</row>
    <row r="244" spans="1:18" x14ac:dyDescent="0.3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</row>
    <row r="245" spans="1:18" x14ac:dyDescent="0.3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</row>
    <row r="246" spans="1:18" x14ac:dyDescent="0.3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</row>
    <row r="247" spans="1:18" x14ac:dyDescent="0.3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</row>
    <row r="248" spans="1:18" x14ac:dyDescent="0.3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</row>
    <row r="249" spans="1:18" x14ac:dyDescent="0.3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</row>
    <row r="250" spans="1:18" x14ac:dyDescent="0.3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</row>
    <row r="251" spans="1:18" x14ac:dyDescent="0.3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</row>
    <row r="252" spans="1:18" x14ac:dyDescent="0.3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</row>
    <row r="253" spans="1:18" x14ac:dyDescent="0.3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</row>
    <row r="254" spans="1:18" x14ac:dyDescent="0.3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</row>
  </sheetData>
  <mergeCells count="16">
    <mergeCell ref="K44:M44"/>
    <mergeCell ref="K47:M47"/>
    <mergeCell ref="K48:M48"/>
    <mergeCell ref="K49:M49"/>
    <mergeCell ref="K53:M53"/>
    <mergeCell ref="K46:M46"/>
    <mergeCell ref="A6:M6"/>
    <mergeCell ref="A7:M7"/>
    <mergeCell ref="H12:M12"/>
    <mergeCell ref="A13:G13"/>
    <mergeCell ref="H13:I13"/>
    <mergeCell ref="J13:K13"/>
    <mergeCell ref="L13:M13"/>
    <mergeCell ref="A1:M1"/>
    <mergeCell ref="A2:M2"/>
    <mergeCell ref="A3:M3"/>
  </mergeCells>
  <printOptions horizontalCentered="1"/>
  <pageMargins left="0.35433070866141736" right="0.31496062992125984" top="0.51181102362204722" bottom="0.31496062992125984" header="0.31496062992125984" footer="0.19685039370078741"/>
  <pageSetup paperSize="9" scale="8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4F01-62BD-4B8C-8082-0DF1E23AAC8C}">
  <sheetPr>
    <pageSetUpPr fitToPage="1"/>
  </sheetPr>
  <dimension ref="A1:R254"/>
  <sheetViews>
    <sheetView showGridLines="0" view="pageBreakPreview" topLeftCell="A36" zoomScale="90" zoomScaleNormal="100" zoomScaleSheetLayoutView="90" workbookViewId="0">
      <selection activeCell="H30" sqref="H30:M30"/>
    </sheetView>
  </sheetViews>
  <sheetFormatPr defaultColWidth="8.7265625" defaultRowHeight="12.5" x14ac:dyDescent="0.35"/>
  <cols>
    <col min="1" max="1" width="2.7265625" style="1" customWidth="1"/>
    <col min="2" max="2" width="2.54296875" style="1" customWidth="1"/>
    <col min="3" max="3" width="5.81640625" style="1" customWidth="1"/>
    <col min="4" max="4" width="4" style="1" customWidth="1"/>
    <col min="5" max="5" width="5" style="1" customWidth="1"/>
    <col min="6" max="6" width="2.81640625" style="1" customWidth="1"/>
    <col min="7" max="7" width="4.7265625" style="1" customWidth="1"/>
    <col min="8" max="13" width="13.26953125" style="1" customWidth="1"/>
    <col min="14" max="16384" width="8.7265625" style="1"/>
  </cols>
  <sheetData>
    <row r="1" spans="1:18" ht="15.5" x14ac:dyDescent="0.35">
      <c r="E1" s="34" t="s">
        <v>51</v>
      </c>
      <c r="L1" s="47" t="s">
        <v>50</v>
      </c>
      <c r="M1" s="47"/>
    </row>
    <row r="2" spans="1:18" x14ac:dyDescent="0.35">
      <c r="E2" s="33" t="s">
        <v>49</v>
      </c>
    </row>
    <row r="3" spans="1:18" ht="15.5" x14ac:dyDescent="0.35">
      <c r="E3" s="30" t="s">
        <v>48</v>
      </c>
      <c r="J3" s="32"/>
    </row>
    <row r="4" spans="1:18" x14ac:dyDescent="0.35">
      <c r="E4" s="30" t="s">
        <v>47</v>
      </c>
    </row>
    <row r="5" spans="1:18" ht="8.25" customHeight="1" x14ac:dyDescent="0.35"/>
    <row r="6" spans="1:18" ht="15" x14ac:dyDescent="0.35">
      <c r="A6" s="48" t="s">
        <v>46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8" ht="14" x14ac:dyDescent="0.35">
      <c r="A7" s="49" t="s">
        <v>45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8" ht="12" customHeight="1" x14ac:dyDescent="0.35"/>
    <row r="9" spans="1:18" ht="18" customHeight="1" x14ac:dyDescent="0.35">
      <c r="A9" s="30" t="s">
        <v>44</v>
      </c>
      <c r="F9" s="31" t="s">
        <v>41</v>
      </c>
      <c r="G9" s="30" t="s">
        <v>43</v>
      </c>
    </row>
    <row r="10" spans="1:18" ht="21" customHeight="1" x14ac:dyDescent="0.25">
      <c r="A10" s="27" t="s">
        <v>42</v>
      </c>
      <c r="B10" s="29"/>
      <c r="C10" s="29"/>
      <c r="D10" s="29"/>
      <c r="E10" s="29"/>
      <c r="F10" s="28" t="s">
        <v>41</v>
      </c>
      <c r="G10" s="27" t="s">
        <v>40</v>
      </c>
    </row>
    <row r="11" spans="1:18" ht="12" customHeight="1" x14ac:dyDescent="0.35"/>
    <row r="12" spans="1:18" ht="18" customHeight="1" x14ac:dyDescent="0.35">
      <c r="A12" s="26"/>
      <c r="B12" s="25"/>
      <c r="C12" s="25"/>
      <c r="D12" s="24"/>
      <c r="E12" s="24"/>
      <c r="F12" s="24"/>
      <c r="G12" s="24"/>
      <c r="H12" s="50" t="s">
        <v>39</v>
      </c>
      <c r="I12" s="50"/>
      <c r="J12" s="50"/>
      <c r="K12" s="50"/>
      <c r="L12" s="50"/>
      <c r="M12" s="50"/>
    </row>
    <row r="13" spans="1:18" ht="18" customHeight="1" x14ac:dyDescent="0.35">
      <c r="A13" s="51" t="s">
        <v>38</v>
      </c>
      <c r="B13" s="52"/>
      <c r="C13" s="52"/>
      <c r="D13" s="52"/>
      <c r="E13" s="52"/>
      <c r="F13" s="52"/>
      <c r="G13" s="53"/>
      <c r="H13" s="50" t="s">
        <v>37</v>
      </c>
      <c r="I13" s="50"/>
      <c r="J13" s="50" t="s">
        <v>36</v>
      </c>
      <c r="K13" s="50"/>
      <c r="L13" s="50" t="s">
        <v>35</v>
      </c>
      <c r="M13" s="50"/>
    </row>
    <row r="14" spans="1:18" ht="18" customHeight="1" x14ac:dyDescent="0.35">
      <c r="A14" s="23"/>
      <c r="B14" s="22"/>
      <c r="C14" s="22"/>
      <c r="D14" s="21"/>
      <c r="E14" s="21"/>
      <c r="F14" s="21"/>
      <c r="G14" s="21"/>
      <c r="H14" s="20">
        <v>2019</v>
      </c>
      <c r="I14" s="20">
        <v>2020</v>
      </c>
      <c r="J14" s="20">
        <v>2019</v>
      </c>
      <c r="K14" s="20">
        <v>2020</v>
      </c>
      <c r="L14" s="20">
        <v>2019</v>
      </c>
      <c r="M14" s="20">
        <v>2020</v>
      </c>
    </row>
    <row r="15" spans="1:18" ht="7" customHeight="1" x14ac:dyDescent="0.35">
      <c r="A15" s="15"/>
      <c r="B15" s="3"/>
      <c r="C15" s="3"/>
      <c r="D15" s="45"/>
      <c r="E15" s="45"/>
      <c r="F15" s="45"/>
      <c r="G15" s="45"/>
      <c r="H15" s="19"/>
      <c r="I15" s="19"/>
      <c r="J15" s="19"/>
      <c r="K15" s="19"/>
      <c r="L15" s="19"/>
      <c r="M15" s="19"/>
    </row>
    <row r="16" spans="1:18" ht="18" customHeight="1" x14ac:dyDescent="0.35">
      <c r="A16" s="17" t="s">
        <v>34</v>
      </c>
      <c r="B16" s="16" t="s">
        <v>33</v>
      </c>
      <c r="C16" s="3"/>
      <c r="D16" s="45"/>
      <c r="E16" s="45"/>
      <c r="F16" s="45"/>
      <c r="G16" s="45"/>
      <c r="H16" s="35"/>
      <c r="I16" s="35"/>
      <c r="J16" s="35"/>
      <c r="K16" s="35"/>
      <c r="L16" s="39"/>
      <c r="M16" s="39"/>
      <c r="R16" s="1">
        <v>463.17500000000001</v>
      </c>
    </row>
    <row r="17" spans="1:18" ht="22" customHeight="1" x14ac:dyDescent="0.35">
      <c r="A17" s="15"/>
      <c r="B17" s="3" t="s">
        <v>20</v>
      </c>
      <c r="C17" s="3" t="s">
        <v>32</v>
      </c>
      <c r="D17" s="45"/>
      <c r="E17" s="45"/>
      <c r="F17" s="45"/>
      <c r="G17" s="45"/>
      <c r="H17" s="40">
        <v>41.131</v>
      </c>
      <c r="I17" s="40">
        <v>41.131</v>
      </c>
      <c r="J17" s="36">
        <v>42.27</v>
      </c>
      <c r="K17" s="36">
        <v>42.27</v>
      </c>
      <c r="L17" s="40">
        <v>466.065</v>
      </c>
      <c r="M17" s="40">
        <v>486.26799999999997</v>
      </c>
      <c r="R17" s="1">
        <v>167.94499999999999</v>
      </c>
    </row>
    <row r="18" spans="1:18" ht="22" customHeight="1" x14ac:dyDescent="0.35">
      <c r="A18" s="15"/>
      <c r="B18" s="3" t="s">
        <v>18</v>
      </c>
      <c r="C18" s="3" t="s">
        <v>31</v>
      </c>
      <c r="D18" s="45"/>
      <c r="E18" s="45"/>
      <c r="F18" s="45"/>
      <c r="G18" s="45"/>
      <c r="H18" s="36" t="s">
        <v>52</v>
      </c>
      <c r="I18" s="36" t="s">
        <v>52</v>
      </c>
      <c r="J18" s="36">
        <v>17.5</v>
      </c>
      <c r="K18" s="36">
        <v>17.5</v>
      </c>
      <c r="L18" s="40">
        <v>165.48500000000001</v>
      </c>
      <c r="M18" s="40">
        <v>185.68899999999999</v>
      </c>
      <c r="R18" s="1">
        <v>11.71</v>
      </c>
    </row>
    <row r="19" spans="1:18" ht="22" customHeight="1" x14ac:dyDescent="0.35">
      <c r="A19" s="15"/>
      <c r="B19" s="3" t="s">
        <v>16</v>
      </c>
      <c r="C19" s="3" t="s">
        <v>30</v>
      </c>
      <c r="D19" s="45"/>
      <c r="E19" s="45"/>
      <c r="F19" s="45"/>
      <c r="G19" s="45"/>
      <c r="H19" s="36" t="s">
        <v>52</v>
      </c>
      <c r="I19" s="36" t="s">
        <v>52</v>
      </c>
      <c r="J19" s="36" t="s">
        <v>52</v>
      </c>
      <c r="K19" s="36" t="s">
        <v>52</v>
      </c>
      <c r="L19" s="40">
        <v>8.9700000000000006</v>
      </c>
      <c r="M19" s="40">
        <v>139.905</v>
      </c>
      <c r="R19" s="1">
        <v>173.78200000000001</v>
      </c>
    </row>
    <row r="20" spans="1:18" ht="22" customHeight="1" x14ac:dyDescent="0.35">
      <c r="A20" s="15"/>
      <c r="B20" s="3" t="s">
        <v>14</v>
      </c>
      <c r="C20" s="3" t="s">
        <v>29</v>
      </c>
      <c r="D20" s="45"/>
      <c r="E20" s="45"/>
      <c r="F20" s="45"/>
      <c r="G20" s="45"/>
      <c r="H20" s="36" t="s">
        <v>52</v>
      </c>
      <c r="I20" s="36" t="s">
        <v>52</v>
      </c>
      <c r="J20" s="36" t="s">
        <v>52</v>
      </c>
      <c r="K20" s="36" t="s">
        <v>52</v>
      </c>
      <c r="L20" s="40">
        <v>177.99199999999999</v>
      </c>
      <c r="M20" s="40">
        <v>6.65</v>
      </c>
      <c r="R20" s="1">
        <f>R16+R17+R18+R19</f>
        <v>816.61200000000008</v>
      </c>
    </row>
    <row r="21" spans="1:18" ht="7" customHeight="1" x14ac:dyDescent="0.35">
      <c r="A21" s="15"/>
      <c r="B21" s="3"/>
      <c r="C21" s="3"/>
      <c r="D21" s="45"/>
      <c r="E21" s="45"/>
      <c r="F21" s="45"/>
      <c r="G21" s="45"/>
      <c r="H21" s="37"/>
      <c r="I21" s="37"/>
      <c r="J21" s="37"/>
      <c r="K21" s="37"/>
      <c r="L21" s="41"/>
      <c r="M21" s="41"/>
    </row>
    <row r="22" spans="1:18" ht="24.75" customHeight="1" x14ac:dyDescent="0.35">
      <c r="A22" s="13"/>
      <c r="B22" s="12" t="s">
        <v>6</v>
      </c>
      <c r="C22" s="11"/>
      <c r="D22" s="10"/>
      <c r="E22" s="10"/>
      <c r="F22" s="10"/>
      <c r="G22" s="18"/>
      <c r="H22" s="42">
        <f t="shared" ref="H22:K22" si="0">SUM(H17:H20)</f>
        <v>41.131</v>
      </c>
      <c r="I22" s="42">
        <f>SUM(I17)</f>
        <v>41.131</v>
      </c>
      <c r="J22" s="42">
        <f t="shared" si="0"/>
        <v>59.77</v>
      </c>
      <c r="K22" s="42">
        <f t="shared" si="0"/>
        <v>59.77</v>
      </c>
      <c r="L22" s="42">
        <f>SUM(L17:L20)</f>
        <v>818.51199999999994</v>
      </c>
      <c r="M22" s="42">
        <f>SUM(M17:M20)</f>
        <v>818.51199999999994</v>
      </c>
    </row>
    <row r="23" spans="1:18" ht="7" customHeight="1" x14ac:dyDescent="0.35">
      <c r="A23" s="15"/>
      <c r="B23" s="3"/>
      <c r="C23" s="3"/>
      <c r="D23" s="45"/>
      <c r="E23" s="45"/>
      <c r="F23" s="45"/>
      <c r="G23" s="45"/>
      <c r="H23" s="38"/>
      <c r="I23" s="38"/>
      <c r="J23" s="38"/>
      <c r="K23" s="38"/>
      <c r="L23" s="43"/>
      <c r="M23" s="43"/>
    </row>
    <row r="24" spans="1:18" ht="20.25" customHeight="1" x14ac:dyDescent="0.35">
      <c r="A24" s="17" t="s">
        <v>28</v>
      </c>
      <c r="B24" s="16" t="s">
        <v>27</v>
      </c>
      <c r="C24" s="3"/>
      <c r="D24" s="45"/>
      <c r="E24" s="45"/>
      <c r="F24" s="45"/>
      <c r="G24" s="45"/>
      <c r="H24" s="36"/>
      <c r="I24" s="36"/>
      <c r="J24" s="36"/>
      <c r="K24" s="36"/>
      <c r="L24" s="40"/>
      <c r="M24" s="40"/>
    </row>
    <row r="25" spans="1:18" ht="22" customHeight="1" x14ac:dyDescent="0.35">
      <c r="A25" s="15"/>
      <c r="B25" s="3" t="s">
        <v>20</v>
      </c>
      <c r="C25" s="3" t="s">
        <v>26</v>
      </c>
      <c r="D25" s="45"/>
      <c r="E25" s="45"/>
      <c r="F25" s="45"/>
      <c r="G25" s="45"/>
      <c r="H25" s="40">
        <v>41.131</v>
      </c>
      <c r="I25" s="40">
        <v>41.131</v>
      </c>
      <c r="J25" s="36">
        <v>42.27</v>
      </c>
      <c r="K25" s="36">
        <v>42.27</v>
      </c>
      <c r="L25" s="40">
        <v>376.69099999999997</v>
      </c>
      <c r="M25" s="40">
        <v>430.86500000000001</v>
      </c>
      <c r="R25" s="1">
        <v>353.58100000000002</v>
      </c>
    </row>
    <row r="26" spans="1:18" ht="22" customHeight="1" x14ac:dyDescent="0.35">
      <c r="A26" s="15"/>
      <c r="B26" s="3" t="s">
        <v>18</v>
      </c>
      <c r="C26" s="3" t="s">
        <v>25</v>
      </c>
      <c r="D26" s="45"/>
      <c r="E26" s="45"/>
      <c r="F26" s="45"/>
      <c r="G26" s="45"/>
      <c r="H26" s="36" t="s">
        <v>52</v>
      </c>
      <c r="I26" s="36" t="s">
        <v>52</v>
      </c>
      <c r="J26" s="36">
        <v>17.5</v>
      </c>
      <c r="K26" s="36">
        <v>17.5</v>
      </c>
      <c r="L26" s="40">
        <v>226.75800000000001</v>
      </c>
      <c r="M26" s="40">
        <v>182.26499999999999</v>
      </c>
      <c r="R26" s="1">
        <v>231.21799999999999</v>
      </c>
    </row>
    <row r="27" spans="1:18" ht="22" customHeight="1" x14ac:dyDescent="0.35">
      <c r="A27" s="15"/>
      <c r="B27" s="3" t="s">
        <v>16</v>
      </c>
      <c r="C27" s="3" t="s">
        <v>24</v>
      </c>
      <c r="D27" s="45"/>
      <c r="E27" s="45"/>
      <c r="F27" s="45"/>
      <c r="G27" s="45"/>
      <c r="H27" s="36" t="s">
        <v>52</v>
      </c>
      <c r="I27" s="36" t="s">
        <v>52</v>
      </c>
      <c r="J27" s="36" t="s">
        <v>52</v>
      </c>
      <c r="K27" s="36" t="s">
        <v>52</v>
      </c>
      <c r="L27" s="40">
        <v>213.613</v>
      </c>
      <c r="M27" s="40">
        <v>205.38200000000001</v>
      </c>
      <c r="R27" s="1">
        <v>214.76300000000001</v>
      </c>
    </row>
    <row r="28" spans="1:18" ht="22" customHeight="1" x14ac:dyDescent="0.35">
      <c r="A28" s="15"/>
      <c r="B28" s="3" t="s">
        <v>14</v>
      </c>
      <c r="C28" s="3" t="s">
        <v>23</v>
      </c>
      <c r="D28" s="45"/>
      <c r="E28" s="45"/>
      <c r="F28" s="45"/>
      <c r="G28" s="45"/>
      <c r="H28" s="36" t="s">
        <v>52</v>
      </c>
      <c r="I28" s="36" t="s">
        <v>52</v>
      </c>
      <c r="J28" s="36" t="s">
        <v>52</v>
      </c>
      <c r="K28" s="36" t="s">
        <v>52</v>
      </c>
      <c r="L28" s="40">
        <v>1.45</v>
      </c>
      <c r="M28" s="40">
        <v>0</v>
      </c>
      <c r="R28" s="1">
        <v>16.95</v>
      </c>
    </row>
    <row r="29" spans="1:18" ht="7" customHeight="1" x14ac:dyDescent="0.35">
      <c r="A29" s="15"/>
      <c r="B29" s="3"/>
      <c r="C29" s="3"/>
      <c r="D29" s="45"/>
      <c r="E29" s="45"/>
      <c r="F29" s="45"/>
      <c r="G29" s="45"/>
      <c r="H29" s="37"/>
      <c r="I29" s="37"/>
      <c r="J29" s="37"/>
      <c r="K29" s="37"/>
      <c r="L29" s="41"/>
      <c r="M29" s="41"/>
    </row>
    <row r="30" spans="1:18" ht="23.25" customHeight="1" x14ac:dyDescent="0.35">
      <c r="A30" s="13"/>
      <c r="B30" s="12" t="s">
        <v>6</v>
      </c>
      <c r="C30" s="11"/>
      <c r="D30" s="10"/>
      <c r="E30" s="10"/>
      <c r="F30" s="10"/>
      <c r="G30" s="18"/>
      <c r="H30" s="42">
        <f t="shared" ref="H30:K30" si="1">SUM(H25:H28)</f>
        <v>41.131</v>
      </c>
      <c r="I30" s="42">
        <f t="shared" si="1"/>
        <v>41.131</v>
      </c>
      <c r="J30" s="42">
        <f t="shared" si="1"/>
        <v>59.77</v>
      </c>
      <c r="K30" s="42">
        <f t="shared" si="1"/>
        <v>59.77</v>
      </c>
      <c r="L30" s="42">
        <f>SUM(L25:L28)</f>
        <v>818.51199999999994</v>
      </c>
      <c r="M30" s="42">
        <f>SUM(M25:M28)</f>
        <v>818.51199999999994</v>
      </c>
      <c r="R30" s="1">
        <f>R25+R26+R27+R28</f>
        <v>816.51200000000006</v>
      </c>
    </row>
    <row r="31" spans="1:18" ht="7" customHeight="1" x14ac:dyDescent="0.35">
      <c r="A31" s="15"/>
      <c r="B31" s="3"/>
      <c r="C31" s="3"/>
      <c r="D31" s="45"/>
      <c r="E31" s="45"/>
      <c r="F31" s="45"/>
      <c r="G31" s="45"/>
      <c r="H31" s="38"/>
      <c r="I31" s="38"/>
      <c r="J31" s="38"/>
      <c r="K31" s="38"/>
      <c r="L31" s="43"/>
      <c r="M31" s="43"/>
    </row>
    <row r="32" spans="1:18" ht="22" customHeight="1" x14ac:dyDescent="0.35">
      <c r="A32" s="17" t="s">
        <v>22</v>
      </c>
      <c r="B32" s="16" t="s">
        <v>21</v>
      </c>
      <c r="C32" s="3"/>
      <c r="D32" s="45"/>
      <c r="E32" s="45"/>
      <c r="F32" s="45"/>
      <c r="G32" s="45"/>
      <c r="H32" s="35"/>
      <c r="I32" s="35"/>
      <c r="J32" s="35"/>
      <c r="K32" s="35"/>
      <c r="L32" s="39"/>
      <c r="M32" s="39"/>
    </row>
    <row r="33" spans="1:13" ht="22" customHeight="1" x14ac:dyDescent="0.35">
      <c r="A33" s="15"/>
      <c r="B33" s="3" t="s">
        <v>20</v>
      </c>
      <c r="C33" s="3" t="s">
        <v>19</v>
      </c>
      <c r="D33" s="45"/>
      <c r="E33" s="45"/>
      <c r="F33" s="45"/>
      <c r="G33" s="45"/>
      <c r="H33" s="40">
        <v>41.131</v>
      </c>
      <c r="I33" s="40">
        <v>41.131</v>
      </c>
      <c r="J33" s="40">
        <v>59.77</v>
      </c>
      <c r="K33" s="40">
        <v>59.77</v>
      </c>
      <c r="L33" s="40" t="s">
        <v>52</v>
      </c>
      <c r="M33" s="40" t="s">
        <v>52</v>
      </c>
    </row>
    <row r="34" spans="1:13" ht="22" customHeight="1" x14ac:dyDescent="0.35">
      <c r="A34" s="15"/>
      <c r="B34" s="3" t="s">
        <v>18</v>
      </c>
      <c r="C34" s="3" t="s">
        <v>17</v>
      </c>
      <c r="D34" s="45"/>
      <c r="E34" s="45"/>
      <c r="F34" s="45"/>
      <c r="G34" s="45"/>
      <c r="H34" s="36" t="s">
        <v>52</v>
      </c>
      <c r="I34" s="36" t="s">
        <v>52</v>
      </c>
      <c r="J34" s="36" t="s">
        <v>52</v>
      </c>
      <c r="K34" s="36" t="s">
        <v>52</v>
      </c>
      <c r="L34" s="40" t="s">
        <v>52</v>
      </c>
      <c r="M34" s="40" t="s">
        <v>52</v>
      </c>
    </row>
    <row r="35" spans="1:13" ht="22" customHeight="1" x14ac:dyDescent="0.35">
      <c r="A35" s="15"/>
      <c r="B35" s="3" t="s">
        <v>16</v>
      </c>
      <c r="C35" s="3" t="s">
        <v>15</v>
      </c>
      <c r="D35" s="45"/>
      <c r="E35" s="45"/>
      <c r="F35" s="45"/>
      <c r="G35" s="45"/>
      <c r="H35" s="36" t="s">
        <v>52</v>
      </c>
      <c r="I35" s="36" t="s">
        <v>52</v>
      </c>
      <c r="J35" s="36" t="s">
        <v>52</v>
      </c>
      <c r="K35" s="36" t="s">
        <v>52</v>
      </c>
      <c r="L35" s="40">
        <v>818.51199999999994</v>
      </c>
      <c r="M35" s="40">
        <v>818.51199999999994</v>
      </c>
    </row>
    <row r="36" spans="1:13" ht="22" customHeight="1" x14ac:dyDescent="0.35">
      <c r="A36" s="15"/>
      <c r="B36" s="3" t="s">
        <v>14</v>
      </c>
      <c r="C36" s="3" t="s">
        <v>13</v>
      </c>
      <c r="D36" s="45"/>
      <c r="E36" s="45"/>
      <c r="F36" s="45"/>
      <c r="G36" s="45"/>
      <c r="H36" s="36" t="s">
        <v>52</v>
      </c>
      <c r="I36" s="36" t="s">
        <v>52</v>
      </c>
      <c r="J36" s="36" t="s">
        <v>52</v>
      </c>
      <c r="K36" s="36" t="s">
        <v>52</v>
      </c>
      <c r="L36" s="36" t="s">
        <v>52</v>
      </c>
      <c r="M36" s="36" t="s">
        <v>52</v>
      </c>
    </row>
    <row r="37" spans="1:13" ht="22" customHeight="1" x14ac:dyDescent="0.35">
      <c r="A37" s="15"/>
      <c r="B37" s="3" t="s">
        <v>12</v>
      </c>
      <c r="C37" s="3" t="s">
        <v>11</v>
      </c>
      <c r="D37" s="45"/>
      <c r="E37" s="45"/>
      <c r="F37" s="45"/>
      <c r="G37" s="45"/>
      <c r="H37" s="36" t="s">
        <v>52</v>
      </c>
      <c r="I37" s="36" t="s">
        <v>52</v>
      </c>
      <c r="J37" s="36" t="s">
        <v>52</v>
      </c>
      <c r="K37" s="36" t="s">
        <v>52</v>
      </c>
      <c r="L37" s="36" t="s">
        <v>52</v>
      </c>
      <c r="M37" s="36" t="s">
        <v>52</v>
      </c>
    </row>
    <row r="38" spans="1:13" ht="22" customHeight="1" x14ac:dyDescent="0.35">
      <c r="A38" s="15"/>
      <c r="B38" s="3" t="s">
        <v>10</v>
      </c>
      <c r="C38" s="3" t="s">
        <v>9</v>
      </c>
      <c r="D38" s="45"/>
      <c r="E38" s="45"/>
      <c r="F38" s="45"/>
      <c r="G38" s="45"/>
      <c r="H38" s="36" t="s">
        <v>52</v>
      </c>
      <c r="I38" s="36" t="s">
        <v>52</v>
      </c>
      <c r="J38" s="36" t="s">
        <v>52</v>
      </c>
      <c r="K38" s="36" t="s">
        <v>52</v>
      </c>
      <c r="L38" s="36" t="s">
        <v>52</v>
      </c>
      <c r="M38" s="36" t="s">
        <v>52</v>
      </c>
    </row>
    <row r="39" spans="1:13" ht="22" customHeight="1" x14ac:dyDescent="0.35">
      <c r="A39" s="15"/>
      <c r="B39" s="3" t="s">
        <v>8</v>
      </c>
      <c r="C39" s="3" t="s">
        <v>7</v>
      </c>
      <c r="D39" s="45"/>
      <c r="E39" s="45"/>
      <c r="F39" s="45"/>
      <c r="G39" s="14"/>
      <c r="H39" s="36" t="s">
        <v>52</v>
      </c>
      <c r="I39" s="36" t="s">
        <v>52</v>
      </c>
      <c r="J39" s="36" t="s">
        <v>52</v>
      </c>
      <c r="K39" s="36" t="s">
        <v>52</v>
      </c>
      <c r="L39" s="36" t="s">
        <v>52</v>
      </c>
      <c r="M39" s="36" t="s">
        <v>52</v>
      </c>
    </row>
    <row r="40" spans="1:13" ht="7" customHeight="1" x14ac:dyDescent="0.35">
      <c r="A40" s="15"/>
      <c r="B40" s="3"/>
      <c r="C40" s="3"/>
      <c r="D40" s="45"/>
      <c r="E40" s="45"/>
      <c r="F40" s="45"/>
      <c r="G40" s="14"/>
      <c r="H40" s="35"/>
      <c r="I40" s="35"/>
      <c r="J40" s="35"/>
      <c r="K40" s="35"/>
      <c r="L40" s="39"/>
      <c r="M40" s="39"/>
    </row>
    <row r="41" spans="1:13" ht="22.5" customHeight="1" x14ac:dyDescent="0.35">
      <c r="A41" s="13"/>
      <c r="B41" s="12" t="s">
        <v>6</v>
      </c>
      <c r="C41" s="11"/>
      <c r="D41" s="10"/>
      <c r="E41" s="10"/>
      <c r="F41" s="10"/>
      <c r="G41" s="10"/>
      <c r="H41" s="44">
        <f t="shared" ref="H41:L41" si="2">SUM(H32:H39)</f>
        <v>41.131</v>
      </c>
      <c r="I41" s="44">
        <f t="shared" si="2"/>
        <v>41.131</v>
      </c>
      <c r="J41" s="44">
        <f t="shared" si="2"/>
        <v>59.77</v>
      </c>
      <c r="K41" s="44">
        <f t="shared" si="2"/>
        <v>59.77</v>
      </c>
      <c r="L41" s="44">
        <f t="shared" si="2"/>
        <v>818.51199999999994</v>
      </c>
      <c r="M41" s="44">
        <f>SUM(M32:M39)</f>
        <v>818.51199999999994</v>
      </c>
    </row>
    <row r="42" spans="1:13" ht="7" customHeight="1" x14ac:dyDescent="0.35">
      <c r="A42" s="9"/>
      <c r="B42" s="9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35">
      <c r="A43" s="7" t="s">
        <v>5</v>
      </c>
      <c r="B43" s="5"/>
      <c r="C43" s="5"/>
      <c r="D43" s="6" t="s">
        <v>4</v>
      </c>
      <c r="E43" s="45"/>
      <c r="F43" s="45"/>
      <c r="G43" s="45"/>
      <c r="H43" s="45"/>
      <c r="I43" s="45"/>
      <c r="J43" s="45"/>
      <c r="K43" s="45"/>
      <c r="L43" s="45"/>
      <c r="M43" s="45"/>
    </row>
    <row r="44" spans="1:13" ht="17.25" customHeight="1" x14ac:dyDescent="0.35">
      <c r="A44" s="5"/>
      <c r="B44" s="5"/>
      <c r="C44" s="5"/>
      <c r="D44" s="4" t="s">
        <v>3</v>
      </c>
      <c r="E44" s="45"/>
      <c r="F44" s="45"/>
      <c r="G44" s="45"/>
      <c r="H44" s="45"/>
      <c r="I44" s="45"/>
      <c r="J44" s="45"/>
      <c r="K44" s="54" t="s">
        <v>54</v>
      </c>
      <c r="L44" s="54"/>
      <c r="M44" s="54"/>
    </row>
    <row r="45" spans="1:13" x14ac:dyDescent="0.35">
      <c r="A45" s="3"/>
      <c r="B45" s="3"/>
      <c r="C45" s="3"/>
      <c r="D45" s="45"/>
      <c r="E45" s="45"/>
      <c r="F45" s="45"/>
      <c r="G45" s="45"/>
      <c r="H45" s="45"/>
      <c r="I45" s="45"/>
      <c r="J45" s="45"/>
      <c r="K45" s="45"/>
      <c r="L45" s="45"/>
      <c r="M45" s="45"/>
    </row>
    <row r="46" spans="1:13" x14ac:dyDescent="0.3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</row>
    <row r="47" spans="1:13" x14ac:dyDescent="0.3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55" t="s">
        <v>2</v>
      </c>
      <c r="L47" s="55"/>
      <c r="M47" s="55"/>
    </row>
    <row r="48" spans="1:13" x14ac:dyDescent="0.3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55" t="s">
        <v>1</v>
      </c>
      <c r="L48" s="55"/>
      <c r="M48" s="55"/>
    </row>
    <row r="49" spans="1:18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56"/>
      <c r="L49" s="56"/>
      <c r="M49" s="56"/>
    </row>
    <row r="50" spans="1:18" x14ac:dyDescent="0.3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spans="1:18" x14ac:dyDescent="0.3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</row>
    <row r="52" spans="1:18" x14ac:dyDescent="0.3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spans="1:18" x14ac:dyDescent="0.3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54" t="s">
        <v>0</v>
      </c>
      <c r="L53" s="54"/>
      <c r="M53" s="54"/>
    </row>
    <row r="54" spans="1:18" x14ac:dyDescent="0.3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 x14ac:dyDescent="0.3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1:18" x14ac:dyDescent="0.3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1:18" x14ac:dyDescent="0.3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</row>
    <row r="58" spans="1:18" x14ac:dyDescent="0.3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</row>
    <row r="59" spans="1:18" x14ac:dyDescent="0.3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</row>
    <row r="60" spans="1:18" x14ac:dyDescent="0.3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</row>
    <row r="61" spans="1:18" x14ac:dyDescent="0.3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x14ac:dyDescent="0.3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x14ac:dyDescent="0.3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x14ac:dyDescent="0.3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  <row r="65" spans="1:18" x14ac:dyDescent="0.3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1:18" x14ac:dyDescent="0.3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</row>
    <row r="67" spans="1:18" x14ac:dyDescent="0.3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</row>
    <row r="68" spans="1:18" x14ac:dyDescent="0.3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</row>
    <row r="69" spans="1:18" x14ac:dyDescent="0.3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</row>
    <row r="70" spans="1:18" x14ac:dyDescent="0.3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</row>
    <row r="71" spans="1:18" x14ac:dyDescent="0.3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</row>
    <row r="72" spans="1:18" x14ac:dyDescent="0.3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1:18" x14ac:dyDescent="0.3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1:18" x14ac:dyDescent="0.3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1:18" x14ac:dyDescent="0.3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1:18" x14ac:dyDescent="0.3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1:18" x14ac:dyDescent="0.3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1:18" x14ac:dyDescent="0.3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1:18" x14ac:dyDescent="0.3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1:18" x14ac:dyDescent="0.3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1:18" x14ac:dyDescent="0.3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1:18" x14ac:dyDescent="0.3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1:18" x14ac:dyDescent="0.3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1:18" x14ac:dyDescent="0.3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1:18" x14ac:dyDescent="0.3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</row>
    <row r="86" spans="1:18" x14ac:dyDescent="0.3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1:18" x14ac:dyDescent="0.3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1:18" x14ac:dyDescent="0.3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1:18" x14ac:dyDescent="0.3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1:18" x14ac:dyDescent="0.3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1:18" x14ac:dyDescent="0.3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2" spans="1:18" x14ac:dyDescent="0.3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</row>
    <row r="93" spans="1:18" x14ac:dyDescent="0.3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4" spans="1:18" x14ac:dyDescent="0.3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1:18" x14ac:dyDescent="0.3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</row>
    <row r="96" spans="1:18" x14ac:dyDescent="0.3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</row>
    <row r="97" spans="1:18" x14ac:dyDescent="0.3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</row>
    <row r="98" spans="1:18" x14ac:dyDescent="0.3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</row>
    <row r="99" spans="1:18" x14ac:dyDescent="0.3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</row>
    <row r="100" spans="1:18" x14ac:dyDescent="0.3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</row>
    <row r="101" spans="1:18" x14ac:dyDescent="0.3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</row>
    <row r="102" spans="1:18" x14ac:dyDescent="0.3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</row>
    <row r="103" spans="1:18" x14ac:dyDescent="0.3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</row>
    <row r="104" spans="1:18" x14ac:dyDescent="0.3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</row>
    <row r="105" spans="1:18" x14ac:dyDescent="0.3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</row>
    <row r="106" spans="1:18" x14ac:dyDescent="0.3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 spans="1:18" x14ac:dyDescent="0.3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 spans="1:18" x14ac:dyDescent="0.3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</row>
    <row r="109" spans="1:18" x14ac:dyDescent="0.3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</row>
    <row r="110" spans="1:18" x14ac:dyDescent="0.3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</row>
    <row r="111" spans="1:18" x14ac:dyDescent="0.3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</row>
    <row r="112" spans="1:18" x14ac:dyDescent="0.3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</row>
    <row r="113" spans="1:18" x14ac:dyDescent="0.3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</row>
    <row r="114" spans="1:18" x14ac:dyDescent="0.3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</row>
    <row r="115" spans="1:18" x14ac:dyDescent="0.3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1:18" x14ac:dyDescent="0.3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</row>
    <row r="117" spans="1:18" x14ac:dyDescent="0.3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1:18" x14ac:dyDescent="0.3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</row>
    <row r="119" spans="1:18" x14ac:dyDescent="0.3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1:18" x14ac:dyDescent="0.3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1:18" x14ac:dyDescent="0.3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 spans="1:18" x14ac:dyDescent="0.3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spans="1:18" x14ac:dyDescent="0.3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spans="1:18" x14ac:dyDescent="0.3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spans="1:18" x14ac:dyDescent="0.3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1:18" x14ac:dyDescent="0.3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spans="1:18" x14ac:dyDescent="0.3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8" spans="1:18" x14ac:dyDescent="0.3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</row>
    <row r="129" spans="1:18" x14ac:dyDescent="0.3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</row>
    <row r="130" spans="1:18" x14ac:dyDescent="0.3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spans="1:18" x14ac:dyDescent="0.3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</row>
    <row r="132" spans="1:18" x14ac:dyDescent="0.3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spans="1:18" x14ac:dyDescent="0.3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spans="1:18" x14ac:dyDescent="0.3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spans="1:18" x14ac:dyDescent="0.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spans="1:18" x14ac:dyDescent="0.3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spans="1:18" x14ac:dyDescent="0.3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spans="1:18" x14ac:dyDescent="0.3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spans="1:18" x14ac:dyDescent="0.3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spans="1:18" x14ac:dyDescent="0.3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spans="1:18" x14ac:dyDescent="0.3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spans="1:18" x14ac:dyDescent="0.3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spans="1:18" x14ac:dyDescent="0.3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spans="1:18" x14ac:dyDescent="0.3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spans="1:18" x14ac:dyDescent="0.3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1:18" x14ac:dyDescent="0.3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1:18" x14ac:dyDescent="0.3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</row>
    <row r="148" spans="1:18" x14ac:dyDescent="0.3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1:18" x14ac:dyDescent="0.3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1:18" x14ac:dyDescent="0.3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1:18" x14ac:dyDescent="0.3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1:18" x14ac:dyDescent="0.3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1:18" x14ac:dyDescent="0.3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1:18" x14ac:dyDescent="0.3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1:18" x14ac:dyDescent="0.3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1:18" x14ac:dyDescent="0.3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1:18" x14ac:dyDescent="0.3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1:18" x14ac:dyDescent="0.3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59" spans="1:18" x14ac:dyDescent="0.3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</row>
    <row r="160" spans="1:18" x14ac:dyDescent="0.3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</row>
    <row r="161" spans="1:18" x14ac:dyDescent="0.3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1:18" x14ac:dyDescent="0.3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</row>
    <row r="163" spans="1:18" x14ac:dyDescent="0.3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1:18" x14ac:dyDescent="0.3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1:18" x14ac:dyDescent="0.3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spans="1:18" x14ac:dyDescent="0.3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spans="1:18" x14ac:dyDescent="0.3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spans="1:18" x14ac:dyDescent="0.3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1:18" x14ac:dyDescent="0.3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1:18" x14ac:dyDescent="0.3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spans="1:18" x14ac:dyDescent="0.3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spans="1:18" x14ac:dyDescent="0.3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1:18" x14ac:dyDescent="0.3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1:18" x14ac:dyDescent="0.3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spans="1:18" x14ac:dyDescent="0.3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spans="1:18" x14ac:dyDescent="0.3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1:18" x14ac:dyDescent="0.3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1:18" x14ac:dyDescent="0.3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</row>
    <row r="179" spans="1:18" x14ac:dyDescent="0.3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spans="1:18" x14ac:dyDescent="0.3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1:18" x14ac:dyDescent="0.3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1:18" x14ac:dyDescent="0.3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spans="1:18" x14ac:dyDescent="0.3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spans="1:18" x14ac:dyDescent="0.3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1:18" x14ac:dyDescent="0.3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1:18" x14ac:dyDescent="0.3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1:18" x14ac:dyDescent="0.3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1:18" x14ac:dyDescent="0.3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1:18" x14ac:dyDescent="0.3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1:18" x14ac:dyDescent="0.3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</row>
    <row r="191" spans="1:18" x14ac:dyDescent="0.3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</row>
    <row r="192" spans="1:18" x14ac:dyDescent="0.3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1:18" x14ac:dyDescent="0.3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1:18" x14ac:dyDescent="0.3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1:18" x14ac:dyDescent="0.3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1:18" x14ac:dyDescent="0.3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1:18" x14ac:dyDescent="0.3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1:18" x14ac:dyDescent="0.3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1:18" x14ac:dyDescent="0.3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1:18" x14ac:dyDescent="0.3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1:18" x14ac:dyDescent="0.3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1:18" x14ac:dyDescent="0.3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spans="1:18" x14ac:dyDescent="0.3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1:18" x14ac:dyDescent="0.3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1:18" x14ac:dyDescent="0.3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1:18" x14ac:dyDescent="0.3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1:18" x14ac:dyDescent="0.3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1:18" x14ac:dyDescent="0.3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1:18" x14ac:dyDescent="0.3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1:18" x14ac:dyDescent="0.3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spans="1:18" x14ac:dyDescent="0.3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spans="1:18" x14ac:dyDescent="0.3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1:18" x14ac:dyDescent="0.3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1:18" x14ac:dyDescent="0.3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spans="1:18" x14ac:dyDescent="0.3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spans="1:18" x14ac:dyDescent="0.3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1:18" x14ac:dyDescent="0.3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1:18" x14ac:dyDescent="0.3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1:18" x14ac:dyDescent="0.3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spans="1:18" x14ac:dyDescent="0.3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1:18" x14ac:dyDescent="0.3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1:18" x14ac:dyDescent="0.3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</row>
    <row r="223" spans="1:18" x14ac:dyDescent="0.3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spans="1:18" x14ac:dyDescent="0.3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1:18" x14ac:dyDescent="0.3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1:18" x14ac:dyDescent="0.3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spans="1:18" x14ac:dyDescent="0.3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spans="1:18" x14ac:dyDescent="0.3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1:18" x14ac:dyDescent="0.3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1:18" x14ac:dyDescent="0.3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spans="1:18" x14ac:dyDescent="0.3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1:18" x14ac:dyDescent="0.3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1:18" x14ac:dyDescent="0.3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1:18" x14ac:dyDescent="0.3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1:18" x14ac:dyDescent="0.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1:18" x14ac:dyDescent="0.3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1:18" x14ac:dyDescent="0.3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1:18" x14ac:dyDescent="0.3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1:18" x14ac:dyDescent="0.3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spans="1:18" x14ac:dyDescent="0.3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1:18" x14ac:dyDescent="0.3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1:18" x14ac:dyDescent="0.3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spans="1:18" x14ac:dyDescent="0.3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spans="1:18" x14ac:dyDescent="0.3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1:18" x14ac:dyDescent="0.3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spans="1:18" x14ac:dyDescent="0.3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1:18" x14ac:dyDescent="0.3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1:18" x14ac:dyDescent="0.3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1:18" x14ac:dyDescent="0.3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1:18" x14ac:dyDescent="0.3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1:18" x14ac:dyDescent="0.3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2" spans="1:18" x14ac:dyDescent="0.3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</row>
    <row r="253" spans="1:18" x14ac:dyDescent="0.3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</row>
    <row r="254" spans="1:18" x14ac:dyDescent="0.3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</sheetData>
  <mergeCells count="13">
    <mergeCell ref="L1:M1"/>
    <mergeCell ref="A6:M6"/>
    <mergeCell ref="A7:M7"/>
    <mergeCell ref="H12:M12"/>
    <mergeCell ref="A13:G13"/>
    <mergeCell ref="H13:I13"/>
    <mergeCell ref="J13:K13"/>
    <mergeCell ref="L13:M13"/>
    <mergeCell ref="K44:M44"/>
    <mergeCell ref="K47:M47"/>
    <mergeCell ref="K48:M48"/>
    <mergeCell ref="K49:M49"/>
    <mergeCell ref="K53:M53"/>
  </mergeCells>
  <printOptions horizontalCentered="1"/>
  <pageMargins left="0.35433070866141736" right="0.31496062992125984" top="0.51181102362204722" bottom="0.31496062992125984" header="0.31496062992125984" footer="0.19685039370078741"/>
  <pageSetup paperSize="9" scale="9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0</xdr:col>
                <xdr:colOff>88900</xdr:colOff>
                <xdr:row>0</xdr:row>
                <xdr:rowOff>57150</xdr:rowOff>
              </from>
              <to>
                <xdr:col>3</xdr:col>
                <xdr:colOff>57150</xdr:colOff>
                <xdr:row>3</xdr:row>
                <xdr:rowOff>107950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54"/>
  <sheetViews>
    <sheetView showGridLines="0" view="pageBreakPreview" topLeftCell="A34" zoomScale="90" zoomScaleNormal="100" zoomScaleSheetLayoutView="90" workbookViewId="0">
      <selection activeCell="L17" sqref="L17"/>
    </sheetView>
  </sheetViews>
  <sheetFormatPr defaultColWidth="8.7265625" defaultRowHeight="12.5" x14ac:dyDescent="0.35"/>
  <cols>
    <col min="1" max="1" width="2.7265625" style="1" customWidth="1"/>
    <col min="2" max="2" width="2.54296875" style="1" customWidth="1"/>
    <col min="3" max="3" width="5.81640625" style="1" customWidth="1"/>
    <col min="4" max="4" width="4" style="1" customWidth="1"/>
    <col min="5" max="5" width="5" style="1" customWidth="1"/>
    <col min="6" max="6" width="2.81640625" style="1" customWidth="1"/>
    <col min="7" max="7" width="4.7265625" style="1" customWidth="1"/>
    <col min="8" max="13" width="13.26953125" style="1" customWidth="1"/>
    <col min="14" max="16384" width="8.7265625" style="1"/>
  </cols>
  <sheetData>
    <row r="1" spans="1:18" ht="15.5" x14ac:dyDescent="0.35">
      <c r="E1" s="34" t="s">
        <v>51</v>
      </c>
      <c r="L1" s="47" t="s">
        <v>50</v>
      </c>
      <c r="M1" s="47"/>
    </row>
    <row r="2" spans="1:18" x14ac:dyDescent="0.35">
      <c r="E2" s="33" t="s">
        <v>49</v>
      </c>
    </row>
    <row r="3" spans="1:18" ht="15.5" x14ac:dyDescent="0.35">
      <c r="E3" s="30" t="s">
        <v>48</v>
      </c>
      <c r="J3" s="32"/>
    </row>
    <row r="4" spans="1:18" x14ac:dyDescent="0.35">
      <c r="E4" s="30" t="s">
        <v>47</v>
      </c>
    </row>
    <row r="5" spans="1:18" ht="8.25" customHeight="1" x14ac:dyDescent="0.35"/>
    <row r="6" spans="1:18" ht="15" x14ac:dyDescent="0.35">
      <c r="A6" s="48" t="s">
        <v>46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8" ht="14" x14ac:dyDescent="0.35">
      <c r="A7" s="49" t="s">
        <v>45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8" ht="12" customHeight="1" x14ac:dyDescent="0.35"/>
    <row r="9" spans="1:18" ht="18" customHeight="1" x14ac:dyDescent="0.35">
      <c r="A9" s="30" t="s">
        <v>44</v>
      </c>
      <c r="F9" s="31" t="s">
        <v>41</v>
      </c>
      <c r="G9" s="30" t="s">
        <v>43</v>
      </c>
    </row>
    <row r="10" spans="1:18" ht="21" customHeight="1" x14ac:dyDescent="0.25">
      <c r="A10" s="27" t="s">
        <v>42</v>
      </c>
      <c r="B10" s="29"/>
      <c r="C10" s="29"/>
      <c r="D10" s="29"/>
      <c r="E10" s="29"/>
      <c r="F10" s="28" t="s">
        <v>41</v>
      </c>
      <c r="G10" s="27" t="s">
        <v>40</v>
      </c>
    </row>
    <row r="11" spans="1:18" ht="12" customHeight="1" x14ac:dyDescent="0.35"/>
    <row r="12" spans="1:18" ht="18" customHeight="1" x14ac:dyDescent="0.35">
      <c r="A12" s="26"/>
      <c r="B12" s="25"/>
      <c r="C12" s="25"/>
      <c r="D12" s="24"/>
      <c r="E12" s="24"/>
      <c r="F12" s="24"/>
      <c r="G12" s="24"/>
      <c r="H12" s="50" t="s">
        <v>39</v>
      </c>
      <c r="I12" s="50"/>
      <c r="J12" s="50"/>
      <c r="K12" s="50"/>
      <c r="L12" s="50"/>
      <c r="M12" s="50"/>
    </row>
    <row r="13" spans="1:18" ht="18" customHeight="1" x14ac:dyDescent="0.35">
      <c r="A13" s="51" t="s">
        <v>38</v>
      </c>
      <c r="B13" s="52"/>
      <c r="C13" s="52"/>
      <c r="D13" s="52"/>
      <c r="E13" s="52"/>
      <c r="F13" s="52"/>
      <c r="G13" s="53"/>
      <c r="H13" s="50" t="s">
        <v>37</v>
      </c>
      <c r="I13" s="50"/>
      <c r="J13" s="50" t="s">
        <v>36</v>
      </c>
      <c r="K13" s="50"/>
      <c r="L13" s="50" t="s">
        <v>35</v>
      </c>
      <c r="M13" s="50"/>
    </row>
    <row r="14" spans="1:18" ht="18" customHeight="1" x14ac:dyDescent="0.35">
      <c r="A14" s="23"/>
      <c r="B14" s="22"/>
      <c r="C14" s="22"/>
      <c r="D14" s="21"/>
      <c r="E14" s="21"/>
      <c r="F14" s="21"/>
      <c r="G14" s="21"/>
      <c r="H14" s="20">
        <v>2018</v>
      </c>
      <c r="I14" s="20">
        <v>2019</v>
      </c>
      <c r="J14" s="20">
        <v>2018</v>
      </c>
      <c r="K14" s="20">
        <v>2019</v>
      </c>
      <c r="L14" s="20">
        <v>2018</v>
      </c>
      <c r="M14" s="20">
        <v>2019</v>
      </c>
    </row>
    <row r="15" spans="1:18" ht="7" customHeight="1" x14ac:dyDescent="0.35">
      <c r="A15" s="15"/>
      <c r="B15" s="3"/>
      <c r="C15" s="3"/>
      <c r="D15" s="2"/>
      <c r="E15" s="2"/>
      <c r="F15" s="2"/>
      <c r="G15" s="2"/>
      <c r="H15" s="19"/>
      <c r="I15" s="19"/>
      <c r="J15" s="19"/>
      <c r="K15" s="19"/>
      <c r="L15" s="19"/>
      <c r="M15" s="19"/>
    </row>
    <row r="16" spans="1:18" ht="18" customHeight="1" x14ac:dyDescent="0.35">
      <c r="A16" s="17" t="s">
        <v>34</v>
      </c>
      <c r="B16" s="16" t="s">
        <v>33</v>
      </c>
      <c r="C16" s="3"/>
      <c r="D16" s="2"/>
      <c r="E16" s="2"/>
      <c r="F16" s="2"/>
      <c r="G16" s="2"/>
      <c r="H16" s="35"/>
      <c r="I16" s="35"/>
      <c r="J16" s="35"/>
      <c r="K16" s="35"/>
      <c r="L16" s="39"/>
      <c r="M16" s="39"/>
      <c r="R16" s="1">
        <v>463.17500000000001</v>
      </c>
    </row>
    <row r="17" spans="1:18" ht="22" customHeight="1" x14ac:dyDescent="0.35">
      <c r="A17" s="15"/>
      <c r="B17" s="3" t="s">
        <v>20</v>
      </c>
      <c r="C17" s="3" t="s">
        <v>32</v>
      </c>
      <c r="D17" s="2"/>
      <c r="E17" s="2"/>
      <c r="F17" s="2"/>
      <c r="G17" s="2"/>
      <c r="H17" s="40">
        <v>41.131</v>
      </c>
      <c r="I17" s="40">
        <v>41.131</v>
      </c>
      <c r="J17" s="36">
        <v>42.27</v>
      </c>
      <c r="K17" s="36">
        <v>42.27</v>
      </c>
      <c r="L17" s="40">
        <v>465.07499999999999</v>
      </c>
      <c r="M17" s="40">
        <v>466.065</v>
      </c>
      <c r="R17" s="1">
        <v>167.94499999999999</v>
      </c>
    </row>
    <row r="18" spans="1:18" ht="22" customHeight="1" x14ac:dyDescent="0.35">
      <c r="A18" s="15"/>
      <c r="B18" s="3" t="s">
        <v>18</v>
      </c>
      <c r="C18" s="3" t="s">
        <v>31</v>
      </c>
      <c r="D18" s="2"/>
      <c r="E18" s="2"/>
      <c r="F18" s="2"/>
      <c r="G18" s="2"/>
      <c r="H18" s="36" t="s">
        <v>52</v>
      </c>
      <c r="I18" s="36" t="s">
        <v>52</v>
      </c>
      <c r="J18" s="36">
        <v>17.5</v>
      </c>
      <c r="K18" s="36">
        <v>17.5</v>
      </c>
      <c r="L18" s="40">
        <v>167.94499999999999</v>
      </c>
      <c r="M18" s="40">
        <v>165.48500000000001</v>
      </c>
      <c r="R18" s="1">
        <v>11.71</v>
      </c>
    </row>
    <row r="19" spans="1:18" ht="22" customHeight="1" x14ac:dyDescent="0.35">
      <c r="A19" s="15"/>
      <c r="B19" s="3" t="s">
        <v>16</v>
      </c>
      <c r="C19" s="3" t="s">
        <v>30</v>
      </c>
      <c r="D19" s="2"/>
      <c r="E19" s="2"/>
      <c r="F19" s="2"/>
      <c r="G19" s="2"/>
      <c r="H19" s="36" t="s">
        <v>52</v>
      </c>
      <c r="I19" s="36" t="s">
        <v>52</v>
      </c>
      <c r="J19" s="36" t="s">
        <v>52</v>
      </c>
      <c r="K19" s="36" t="s">
        <v>52</v>
      </c>
      <c r="L19" s="40">
        <v>11.71</v>
      </c>
      <c r="M19" s="40">
        <v>8.9700000000000006</v>
      </c>
      <c r="R19" s="1">
        <v>173.78200000000001</v>
      </c>
    </row>
    <row r="20" spans="1:18" ht="22" customHeight="1" x14ac:dyDescent="0.35">
      <c r="A20" s="15"/>
      <c r="B20" s="3" t="s">
        <v>14</v>
      </c>
      <c r="C20" s="3" t="s">
        <v>29</v>
      </c>
      <c r="D20" s="2"/>
      <c r="E20" s="2"/>
      <c r="F20" s="2"/>
      <c r="G20" s="2"/>
      <c r="H20" s="36" t="s">
        <v>52</v>
      </c>
      <c r="I20" s="36" t="s">
        <v>52</v>
      </c>
      <c r="J20" s="36" t="s">
        <v>52</v>
      </c>
      <c r="K20" s="36" t="s">
        <v>52</v>
      </c>
      <c r="L20" s="40">
        <v>173.78200000000001</v>
      </c>
      <c r="M20" s="40">
        <v>177.99199999999999</v>
      </c>
      <c r="R20" s="1">
        <f>R16+R17+R18+R19</f>
        <v>816.61200000000008</v>
      </c>
    </row>
    <row r="21" spans="1:18" ht="7" customHeight="1" x14ac:dyDescent="0.35">
      <c r="A21" s="15"/>
      <c r="B21" s="3"/>
      <c r="C21" s="3"/>
      <c r="D21" s="2"/>
      <c r="E21" s="2"/>
      <c r="F21" s="2"/>
      <c r="G21" s="2"/>
      <c r="H21" s="37"/>
      <c r="I21" s="37"/>
      <c r="J21" s="37"/>
      <c r="K21" s="37"/>
      <c r="L21" s="41"/>
      <c r="M21" s="41"/>
    </row>
    <row r="22" spans="1:18" ht="24.75" customHeight="1" x14ac:dyDescent="0.35">
      <c r="A22" s="13"/>
      <c r="B22" s="12" t="s">
        <v>6</v>
      </c>
      <c r="C22" s="11"/>
      <c r="D22" s="10"/>
      <c r="E22" s="10"/>
      <c r="F22" s="10"/>
      <c r="G22" s="18"/>
      <c r="H22" s="42">
        <f t="shared" ref="H22:K22" si="0">SUM(H17:H20)</f>
        <v>41.131</v>
      </c>
      <c r="I22" s="42">
        <f>SUM(I17)</f>
        <v>41.131</v>
      </c>
      <c r="J22" s="42">
        <f t="shared" si="0"/>
        <v>59.77</v>
      </c>
      <c r="K22" s="42">
        <f t="shared" si="0"/>
        <v>59.77</v>
      </c>
      <c r="L22" s="42">
        <f>SUM(L17:L20)</f>
        <v>818.51200000000006</v>
      </c>
      <c r="M22" s="42">
        <f>SUM(M17:M20)</f>
        <v>818.51199999999994</v>
      </c>
    </row>
    <row r="23" spans="1:18" ht="7" customHeight="1" x14ac:dyDescent="0.35">
      <c r="A23" s="15"/>
      <c r="B23" s="3"/>
      <c r="C23" s="3"/>
      <c r="D23" s="2"/>
      <c r="E23" s="2"/>
      <c r="F23" s="2"/>
      <c r="G23" s="2"/>
      <c r="H23" s="38"/>
      <c r="I23" s="38"/>
      <c r="J23" s="38"/>
      <c r="K23" s="38"/>
      <c r="L23" s="43"/>
      <c r="M23" s="43"/>
    </row>
    <row r="24" spans="1:18" ht="20.25" customHeight="1" x14ac:dyDescent="0.35">
      <c r="A24" s="17" t="s">
        <v>28</v>
      </c>
      <c r="B24" s="16" t="s">
        <v>27</v>
      </c>
      <c r="C24" s="3"/>
      <c r="D24" s="2"/>
      <c r="E24" s="2"/>
      <c r="F24" s="2"/>
      <c r="G24" s="2"/>
      <c r="H24" s="36"/>
      <c r="I24" s="36"/>
      <c r="J24" s="36"/>
      <c r="K24" s="36"/>
      <c r="L24" s="40"/>
      <c r="M24" s="40"/>
    </row>
    <row r="25" spans="1:18" ht="22" customHeight="1" x14ac:dyDescent="0.35">
      <c r="A25" s="15"/>
      <c r="B25" s="3" t="s">
        <v>20</v>
      </c>
      <c r="C25" s="3" t="s">
        <v>26</v>
      </c>
      <c r="D25" s="2"/>
      <c r="E25" s="2"/>
      <c r="F25" s="2"/>
      <c r="G25" s="2"/>
      <c r="H25" s="40">
        <v>41.131</v>
      </c>
      <c r="I25" s="40">
        <v>41.131</v>
      </c>
      <c r="J25" s="36">
        <v>42.27</v>
      </c>
      <c r="K25" s="36">
        <v>42.27</v>
      </c>
      <c r="L25" s="40">
        <v>355.58100000000002</v>
      </c>
      <c r="M25" s="40">
        <v>376.69099999999997</v>
      </c>
      <c r="R25" s="1">
        <v>353.58100000000002</v>
      </c>
    </row>
    <row r="26" spans="1:18" ht="22" customHeight="1" x14ac:dyDescent="0.35">
      <c r="A26" s="15"/>
      <c r="B26" s="3" t="s">
        <v>18</v>
      </c>
      <c r="C26" s="3" t="s">
        <v>25</v>
      </c>
      <c r="D26" s="2"/>
      <c r="E26" s="2"/>
      <c r="F26" s="2"/>
      <c r="G26" s="2"/>
      <c r="H26" s="36" t="s">
        <v>52</v>
      </c>
      <c r="I26" s="36" t="s">
        <v>52</v>
      </c>
      <c r="J26" s="36">
        <v>17.5</v>
      </c>
      <c r="K26" s="36">
        <v>17.5</v>
      </c>
      <c r="L26" s="40">
        <v>231.21799999999999</v>
      </c>
      <c r="M26" s="40">
        <v>226.75800000000001</v>
      </c>
      <c r="R26" s="1">
        <v>231.21799999999999</v>
      </c>
    </row>
    <row r="27" spans="1:18" ht="22" customHeight="1" x14ac:dyDescent="0.35">
      <c r="A27" s="15"/>
      <c r="B27" s="3" t="s">
        <v>16</v>
      </c>
      <c r="C27" s="3" t="s">
        <v>24</v>
      </c>
      <c r="D27" s="2"/>
      <c r="E27" s="2"/>
      <c r="F27" s="2"/>
      <c r="G27" s="2"/>
      <c r="H27" s="36" t="s">
        <v>52</v>
      </c>
      <c r="I27" s="36" t="s">
        <v>52</v>
      </c>
      <c r="J27" s="36" t="s">
        <v>52</v>
      </c>
      <c r="K27" s="36" t="s">
        <v>52</v>
      </c>
      <c r="L27" s="40">
        <v>214.76300000000001</v>
      </c>
      <c r="M27" s="40">
        <v>213.613</v>
      </c>
      <c r="R27" s="1">
        <v>214.76300000000001</v>
      </c>
    </row>
    <row r="28" spans="1:18" ht="22" customHeight="1" x14ac:dyDescent="0.35">
      <c r="A28" s="15"/>
      <c r="B28" s="3" t="s">
        <v>14</v>
      </c>
      <c r="C28" s="3" t="s">
        <v>23</v>
      </c>
      <c r="D28" s="2"/>
      <c r="E28" s="2"/>
      <c r="F28" s="2"/>
      <c r="G28" s="2"/>
      <c r="H28" s="36" t="s">
        <v>52</v>
      </c>
      <c r="I28" s="36" t="s">
        <v>52</v>
      </c>
      <c r="J28" s="36" t="s">
        <v>52</v>
      </c>
      <c r="K28" s="36" t="s">
        <v>52</v>
      </c>
      <c r="L28" s="40">
        <v>16.95</v>
      </c>
      <c r="M28" s="40">
        <v>1.45</v>
      </c>
      <c r="R28" s="1">
        <v>16.95</v>
      </c>
    </row>
    <row r="29" spans="1:18" ht="7" customHeight="1" x14ac:dyDescent="0.35">
      <c r="A29" s="15"/>
      <c r="B29" s="3"/>
      <c r="C29" s="3"/>
      <c r="D29" s="2"/>
      <c r="E29" s="2"/>
      <c r="F29" s="2"/>
      <c r="G29" s="2"/>
      <c r="H29" s="37"/>
      <c r="I29" s="37"/>
      <c r="J29" s="37"/>
      <c r="K29" s="37"/>
      <c r="L29" s="41"/>
      <c r="M29" s="41"/>
    </row>
    <row r="30" spans="1:18" ht="23.25" customHeight="1" x14ac:dyDescent="0.35">
      <c r="A30" s="13"/>
      <c r="B30" s="12" t="s">
        <v>6</v>
      </c>
      <c r="C30" s="11"/>
      <c r="D30" s="10"/>
      <c r="E30" s="10"/>
      <c r="F30" s="10"/>
      <c r="G30" s="18"/>
      <c r="H30" s="42">
        <f t="shared" ref="H30:K30" si="1">SUM(H25:H28)</f>
        <v>41.131</v>
      </c>
      <c r="I30" s="42">
        <f t="shared" si="1"/>
        <v>41.131</v>
      </c>
      <c r="J30" s="42">
        <f t="shared" si="1"/>
        <v>59.77</v>
      </c>
      <c r="K30" s="42">
        <f t="shared" si="1"/>
        <v>59.77</v>
      </c>
      <c r="L30" s="42">
        <f>SUM(L25:L28)</f>
        <v>818.51200000000006</v>
      </c>
      <c r="M30" s="42">
        <f>SUM(M25:M28)</f>
        <v>818.51199999999994</v>
      </c>
      <c r="R30" s="1">
        <f>R25+R26+R27+R28</f>
        <v>816.51200000000006</v>
      </c>
    </row>
    <row r="31" spans="1:18" ht="7" customHeight="1" x14ac:dyDescent="0.35">
      <c r="A31" s="15"/>
      <c r="B31" s="3"/>
      <c r="C31" s="3"/>
      <c r="D31" s="2"/>
      <c r="E31" s="2"/>
      <c r="F31" s="2"/>
      <c r="G31" s="2"/>
      <c r="H31" s="38"/>
      <c r="I31" s="38"/>
      <c r="J31" s="38"/>
      <c r="K31" s="38"/>
      <c r="L31" s="43"/>
      <c r="M31" s="43"/>
    </row>
    <row r="32" spans="1:18" ht="22" customHeight="1" x14ac:dyDescent="0.35">
      <c r="A32" s="17" t="s">
        <v>22</v>
      </c>
      <c r="B32" s="16" t="s">
        <v>21</v>
      </c>
      <c r="C32" s="3"/>
      <c r="D32" s="2"/>
      <c r="E32" s="2"/>
      <c r="F32" s="2"/>
      <c r="G32" s="2"/>
      <c r="H32" s="35"/>
      <c r="I32" s="35"/>
      <c r="J32" s="35"/>
      <c r="K32" s="35"/>
      <c r="L32" s="39"/>
      <c r="M32" s="39"/>
    </row>
    <row r="33" spans="1:13" ht="22" customHeight="1" x14ac:dyDescent="0.35">
      <c r="A33" s="15"/>
      <c r="B33" s="3" t="s">
        <v>20</v>
      </c>
      <c r="C33" s="3" t="s">
        <v>19</v>
      </c>
      <c r="D33" s="2"/>
      <c r="E33" s="2"/>
      <c r="F33" s="2"/>
      <c r="G33" s="2"/>
      <c r="H33" s="40">
        <v>41.131</v>
      </c>
      <c r="I33" s="40">
        <v>41.131</v>
      </c>
      <c r="J33" s="40">
        <v>59.77</v>
      </c>
      <c r="K33" s="40">
        <v>59.77</v>
      </c>
      <c r="L33" s="40" t="s">
        <v>52</v>
      </c>
      <c r="M33" s="40" t="s">
        <v>52</v>
      </c>
    </row>
    <row r="34" spans="1:13" ht="22" customHeight="1" x14ac:dyDescent="0.35">
      <c r="A34" s="15"/>
      <c r="B34" s="3" t="s">
        <v>18</v>
      </c>
      <c r="C34" s="3" t="s">
        <v>17</v>
      </c>
      <c r="D34" s="2"/>
      <c r="E34" s="2"/>
      <c r="F34" s="2"/>
      <c r="G34" s="2"/>
      <c r="H34" s="36" t="s">
        <v>52</v>
      </c>
      <c r="I34" s="36" t="s">
        <v>52</v>
      </c>
      <c r="J34" s="36" t="s">
        <v>52</v>
      </c>
      <c r="K34" s="36" t="s">
        <v>52</v>
      </c>
      <c r="L34" s="40" t="s">
        <v>52</v>
      </c>
      <c r="M34" s="40" t="s">
        <v>52</v>
      </c>
    </row>
    <row r="35" spans="1:13" ht="22" customHeight="1" x14ac:dyDescent="0.35">
      <c r="A35" s="15"/>
      <c r="B35" s="3" t="s">
        <v>16</v>
      </c>
      <c r="C35" s="3" t="s">
        <v>15</v>
      </c>
      <c r="D35" s="2"/>
      <c r="E35" s="2"/>
      <c r="F35" s="2"/>
      <c r="G35" s="2"/>
      <c r="H35" s="36" t="s">
        <v>52</v>
      </c>
      <c r="I35" s="36" t="s">
        <v>52</v>
      </c>
      <c r="J35" s="36" t="s">
        <v>52</v>
      </c>
      <c r="K35" s="36" t="s">
        <v>52</v>
      </c>
      <c r="L35" s="40">
        <v>818.51199999999994</v>
      </c>
      <c r="M35" s="40">
        <v>818.51199999999994</v>
      </c>
    </row>
    <row r="36" spans="1:13" ht="22" customHeight="1" x14ac:dyDescent="0.35">
      <c r="A36" s="15"/>
      <c r="B36" s="3" t="s">
        <v>14</v>
      </c>
      <c r="C36" s="3" t="s">
        <v>13</v>
      </c>
      <c r="D36" s="2"/>
      <c r="E36" s="2"/>
      <c r="F36" s="2"/>
      <c r="G36" s="2"/>
      <c r="H36" s="36" t="s">
        <v>52</v>
      </c>
      <c r="I36" s="36" t="s">
        <v>52</v>
      </c>
      <c r="J36" s="36" t="s">
        <v>52</v>
      </c>
      <c r="K36" s="36" t="s">
        <v>52</v>
      </c>
      <c r="L36" s="36" t="s">
        <v>52</v>
      </c>
      <c r="M36" s="36" t="s">
        <v>52</v>
      </c>
    </row>
    <row r="37" spans="1:13" ht="22" customHeight="1" x14ac:dyDescent="0.35">
      <c r="A37" s="15"/>
      <c r="B37" s="3" t="s">
        <v>12</v>
      </c>
      <c r="C37" s="3" t="s">
        <v>11</v>
      </c>
      <c r="D37" s="2"/>
      <c r="E37" s="2"/>
      <c r="F37" s="2"/>
      <c r="G37" s="2"/>
      <c r="H37" s="36" t="s">
        <v>52</v>
      </c>
      <c r="I37" s="36" t="s">
        <v>52</v>
      </c>
      <c r="J37" s="36" t="s">
        <v>52</v>
      </c>
      <c r="K37" s="36" t="s">
        <v>52</v>
      </c>
      <c r="L37" s="36" t="s">
        <v>52</v>
      </c>
      <c r="M37" s="36" t="s">
        <v>52</v>
      </c>
    </row>
    <row r="38" spans="1:13" ht="22" customHeight="1" x14ac:dyDescent="0.35">
      <c r="A38" s="15"/>
      <c r="B38" s="3" t="s">
        <v>10</v>
      </c>
      <c r="C38" s="3" t="s">
        <v>9</v>
      </c>
      <c r="D38" s="2"/>
      <c r="E38" s="2"/>
      <c r="F38" s="2"/>
      <c r="G38" s="2"/>
      <c r="H38" s="36" t="s">
        <v>52</v>
      </c>
      <c r="I38" s="36" t="s">
        <v>52</v>
      </c>
      <c r="J38" s="36" t="s">
        <v>52</v>
      </c>
      <c r="K38" s="36" t="s">
        <v>52</v>
      </c>
      <c r="L38" s="36" t="s">
        <v>52</v>
      </c>
      <c r="M38" s="36" t="s">
        <v>52</v>
      </c>
    </row>
    <row r="39" spans="1:13" ht="22" customHeight="1" x14ac:dyDescent="0.35">
      <c r="A39" s="15"/>
      <c r="B39" s="3" t="s">
        <v>8</v>
      </c>
      <c r="C39" s="3" t="s">
        <v>7</v>
      </c>
      <c r="D39" s="2"/>
      <c r="E39" s="2"/>
      <c r="F39" s="2"/>
      <c r="G39" s="14"/>
      <c r="H39" s="36" t="s">
        <v>52</v>
      </c>
      <c r="I39" s="36" t="s">
        <v>52</v>
      </c>
      <c r="J39" s="36" t="s">
        <v>52</v>
      </c>
      <c r="K39" s="36" t="s">
        <v>52</v>
      </c>
      <c r="L39" s="36" t="s">
        <v>52</v>
      </c>
      <c r="M39" s="36" t="s">
        <v>52</v>
      </c>
    </row>
    <row r="40" spans="1:13" ht="7" customHeight="1" x14ac:dyDescent="0.35">
      <c r="A40" s="15"/>
      <c r="B40" s="3"/>
      <c r="C40" s="3"/>
      <c r="D40" s="2"/>
      <c r="E40" s="2"/>
      <c r="F40" s="2"/>
      <c r="G40" s="14"/>
      <c r="H40" s="35"/>
      <c r="I40" s="35"/>
      <c r="J40" s="35"/>
      <c r="K40" s="35"/>
      <c r="L40" s="39"/>
      <c r="M40" s="39"/>
    </row>
    <row r="41" spans="1:13" ht="22.5" customHeight="1" x14ac:dyDescent="0.35">
      <c r="A41" s="13"/>
      <c r="B41" s="12" t="s">
        <v>6</v>
      </c>
      <c r="C41" s="11"/>
      <c r="D41" s="10"/>
      <c r="E41" s="10"/>
      <c r="F41" s="10"/>
      <c r="G41" s="10"/>
      <c r="H41" s="44">
        <v>41.131</v>
      </c>
      <c r="I41" s="44">
        <v>41.131</v>
      </c>
      <c r="J41" s="44">
        <v>59.77</v>
      </c>
      <c r="K41" s="44">
        <v>59.77</v>
      </c>
      <c r="L41" s="44">
        <v>818.51199999999994</v>
      </c>
      <c r="M41" s="44">
        <v>818.51199999999994</v>
      </c>
    </row>
    <row r="42" spans="1:13" ht="7" customHeight="1" x14ac:dyDescent="0.35">
      <c r="A42" s="9"/>
      <c r="B42" s="9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35">
      <c r="A43" s="7" t="s">
        <v>5</v>
      </c>
      <c r="B43" s="5"/>
      <c r="C43" s="5"/>
      <c r="D43" s="6" t="s">
        <v>4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 ht="17.25" customHeight="1" x14ac:dyDescent="0.35">
      <c r="A44" s="5"/>
      <c r="B44" s="5"/>
      <c r="C44" s="5"/>
      <c r="D44" s="4" t="s">
        <v>3</v>
      </c>
      <c r="E44" s="2"/>
      <c r="F44" s="2"/>
      <c r="G44" s="2"/>
      <c r="H44" s="2"/>
      <c r="I44" s="2"/>
      <c r="J44" s="2"/>
      <c r="K44" s="54" t="s">
        <v>53</v>
      </c>
      <c r="L44" s="54"/>
      <c r="M44" s="54"/>
    </row>
    <row r="45" spans="1:13" x14ac:dyDescent="0.35">
      <c r="A45" s="3"/>
      <c r="B45" s="3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55" t="s">
        <v>2</v>
      </c>
      <c r="L47" s="55"/>
      <c r="M47" s="55"/>
    </row>
    <row r="48" spans="1:13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55" t="s">
        <v>1</v>
      </c>
      <c r="L48" s="55"/>
      <c r="M48" s="55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56"/>
      <c r="L49" s="56"/>
      <c r="M49" s="56"/>
    </row>
    <row r="50" spans="1: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54" t="s">
        <v>0</v>
      </c>
      <c r="L53" s="54"/>
      <c r="M53" s="54"/>
    </row>
    <row r="54" spans="1: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</sheetData>
  <mergeCells count="13">
    <mergeCell ref="L1:M1"/>
    <mergeCell ref="A6:M6"/>
    <mergeCell ref="A7:M7"/>
    <mergeCell ref="H12:M12"/>
    <mergeCell ref="A13:G13"/>
    <mergeCell ref="H13:I13"/>
    <mergeCell ref="J13:K13"/>
    <mergeCell ref="L13:M13"/>
    <mergeCell ref="K44:M44"/>
    <mergeCell ref="K47:M47"/>
    <mergeCell ref="K48:M48"/>
    <mergeCell ref="K49:M49"/>
    <mergeCell ref="K53:M53"/>
  </mergeCells>
  <printOptions horizontalCentered="1"/>
  <pageMargins left="0.35433070866141736" right="0.31496062992125984" top="0.51181102362204722" bottom="0.31496062992125984" header="0.31496062992125984" footer="0.19685039370078741"/>
  <pageSetup paperSize="9" scale="9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88900</xdr:colOff>
                <xdr:row>0</xdr:row>
                <xdr:rowOff>57150</xdr:rowOff>
              </from>
              <to>
                <xdr:col>3</xdr:col>
                <xdr:colOff>57150</xdr:colOff>
                <xdr:row>3</xdr:row>
                <xdr:rowOff>107950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2022</vt:lpstr>
      <vt:lpstr>2021</vt:lpstr>
      <vt:lpstr>2020</vt:lpstr>
      <vt:lpstr>'2020'!Print_Area</vt:lpstr>
      <vt:lpstr>'2021'!Print_Area</vt:lpstr>
      <vt:lpstr>'2022'!Print_Area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AIO 340</dc:creator>
  <cp:lastModifiedBy>Asus</cp:lastModifiedBy>
  <cp:lastPrinted>2022-03-30T02:07:36Z</cp:lastPrinted>
  <dcterms:created xsi:type="dcterms:W3CDTF">2020-07-09T03:00:44Z</dcterms:created>
  <dcterms:modified xsi:type="dcterms:W3CDTF">2022-03-30T02:08:01Z</dcterms:modified>
</cp:coreProperties>
</file>