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"/>
    </mc:Choice>
  </mc:AlternateContent>
  <xr:revisionPtr revIDLastSave="0" documentId="13_ncr:1_{28927A37-6316-4E0A-B939-BF7FDEB10CA6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Lembaga PAUD" sheetId="1" r:id="rId1"/>
    <sheet name="Guru SD 21" sheetId="2" r:id="rId2"/>
    <sheet name="Guru SMP 21" sheetId="4" r:id="rId3"/>
    <sheet name="Guru SLB" sheetId="3" r:id="rId4"/>
    <sheet name="Guru SD 22" sheetId="6" r:id="rId5"/>
    <sheet name="Guru SMP 22" sheetId="7" r:id="rId6"/>
    <sheet name="Guru TK 22" sheetId="8" r:id="rId7"/>
    <sheet name="Sheet5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7" l="1"/>
  <c r="Y9" i="7"/>
  <c r="Y11" i="7"/>
  <c r="Y13" i="7"/>
  <c r="Y14" i="7"/>
  <c r="Y15" i="7"/>
  <c r="Y17" i="7"/>
  <c r="Y21" i="7"/>
  <c r="Z8" i="7"/>
  <c r="Z9" i="7"/>
  <c r="Z11" i="7"/>
  <c r="Z13" i="7"/>
  <c r="Z14" i="7"/>
  <c r="Z15" i="7"/>
  <c r="Z17" i="7"/>
  <c r="Z21" i="7"/>
  <c r="U21" i="7"/>
  <c r="V21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Y8" i="6"/>
  <c r="Y9" i="6"/>
  <c r="Y14" i="6"/>
  <c r="Y21" i="6"/>
  <c r="Z8" i="6"/>
  <c r="Z9" i="6"/>
  <c r="Z14" i="6"/>
  <c r="Z21" i="6"/>
  <c r="AA8" i="6"/>
  <c r="AA9" i="6"/>
  <c r="AA14" i="6"/>
  <c r="AA21" i="6"/>
  <c r="AB8" i="6"/>
  <c r="AB9" i="6"/>
  <c r="AB14" i="6"/>
  <c r="AB21" i="6"/>
  <c r="W21" i="6"/>
  <c r="X21" i="6"/>
  <c r="U21" i="6"/>
  <c r="V21" i="6"/>
  <c r="W21" i="7"/>
  <c r="X21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F21" i="7"/>
  <c r="G21" i="7"/>
  <c r="I21" i="7"/>
  <c r="J21" i="7"/>
  <c r="K21" i="7"/>
  <c r="L21" i="7"/>
  <c r="Q21" i="7"/>
  <c r="R21" i="7"/>
  <c r="S21" i="7"/>
  <c r="T21" i="7"/>
  <c r="E21" i="7"/>
  <c r="H21" i="7"/>
  <c r="M8" i="6"/>
  <c r="M9" i="6"/>
  <c r="M14" i="6"/>
  <c r="M21" i="6"/>
  <c r="N8" i="6"/>
  <c r="N9" i="6"/>
  <c r="N14" i="6"/>
  <c r="N21" i="6"/>
  <c r="O8" i="6"/>
  <c r="O9" i="6"/>
  <c r="O14" i="6"/>
  <c r="O21" i="6"/>
  <c r="P8" i="6"/>
  <c r="P9" i="6"/>
  <c r="P14" i="6"/>
  <c r="P21" i="6"/>
  <c r="I21" i="6"/>
  <c r="J21" i="6"/>
  <c r="K21" i="6"/>
  <c r="L21" i="6"/>
  <c r="Y21" i="8"/>
  <c r="Z21" i="8"/>
  <c r="AA21" i="8"/>
  <c r="AB21" i="8"/>
  <c r="U21" i="8"/>
  <c r="V21" i="8"/>
  <c r="W21" i="8"/>
  <c r="X21" i="8"/>
  <c r="C21" i="8"/>
  <c r="D9" i="8"/>
  <c r="D8" i="8"/>
  <c r="D10" i="8"/>
  <c r="D11" i="8"/>
  <c r="D12" i="8"/>
  <c r="D13" i="8"/>
  <c r="D14" i="8"/>
  <c r="D15" i="8"/>
  <c r="D16" i="8"/>
  <c r="D17" i="8"/>
  <c r="D18" i="8"/>
  <c r="D19" i="8"/>
  <c r="D20" i="8"/>
  <c r="D21" i="8"/>
  <c r="B21" i="8"/>
  <c r="M21" i="8"/>
  <c r="N21" i="8"/>
  <c r="O21" i="8"/>
  <c r="P21" i="8"/>
  <c r="I21" i="8"/>
  <c r="J21" i="8"/>
  <c r="K21" i="8"/>
  <c r="L21" i="8"/>
  <c r="Q21" i="8"/>
  <c r="R21" i="8"/>
  <c r="S21" i="8"/>
  <c r="T21" i="8"/>
  <c r="G21" i="8"/>
  <c r="H21" i="8"/>
  <c r="F21" i="8"/>
  <c r="E21" i="8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B21" i="7"/>
  <c r="C21" i="7"/>
  <c r="S21" i="6"/>
  <c r="T21" i="6"/>
  <c r="Q21" i="6"/>
  <c r="R21" i="6"/>
  <c r="G21" i="6"/>
  <c r="H21" i="6"/>
  <c r="E21" i="6"/>
  <c r="F21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B21" i="6"/>
  <c r="C21" i="6"/>
  <c r="C7" i="3"/>
  <c r="D7" i="3"/>
  <c r="E7" i="3"/>
  <c r="F7" i="3"/>
  <c r="G7" i="3"/>
  <c r="H7" i="3"/>
  <c r="B20" i="4"/>
  <c r="C20" i="4"/>
  <c r="D20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20" i="4"/>
  <c r="G20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I20" i="4"/>
  <c r="J20" i="4"/>
  <c r="K20" i="4"/>
  <c r="L7" i="4"/>
  <c r="L8" i="4"/>
  <c r="L9" i="4"/>
  <c r="L10" i="4"/>
  <c r="L11" i="4"/>
  <c r="L12" i="4"/>
  <c r="L13" i="4"/>
  <c r="L14" i="4"/>
  <c r="L20" i="4"/>
  <c r="M20" i="4"/>
  <c r="N20" i="4"/>
  <c r="O7" i="4"/>
  <c r="O8" i="4"/>
  <c r="O9" i="4"/>
  <c r="O10" i="4"/>
  <c r="O11" i="4"/>
  <c r="O12" i="4"/>
  <c r="O13" i="4"/>
  <c r="O14" i="4"/>
  <c r="O15" i="4"/>
  <c r="O16" i="4"/>
  <c r="O17" i="4"/>
  <c r="O20" i="4"/>
  <c r="P20" i="4"/>
  <c r="Q7" i="4"/>
  <c r="Q8" i="4"/>
  <c r="Q10" i="4"/>
  <c r="Q12" i="4"/>
  <c r="Q13" i="4"/>
  <c r="Q14" i="4"/>
  <c r="Q15" i="4"/>
  <c r="Q16" i="4"/>
  <c r="Q17" i="4"/>
  <c r="Q18" i="4"/>
  <c r="Q19" i="4"/>
  <c r="Q20" i="4"/>
  <c r="R7" i="4"/>
  <c r="R8" i="4"/>
  <c r="R10" i="4"/>
  <c r="R12" i="4"/>
  <c r="R13" i="4"/>
  <c r="R14" i="4"/>
  <c r="R15" i="4"/>
  <c r="R16" i="4"/>
  <c r="R17" i="4"/>
  <c r="R18" i="4"/>
  <c r="R19" i="4"/>
  <c r="R20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T7" i="4"/>
  <c r="T8" i="4"/>
  <c r="T10" i="4"/>
  <c r="T12" i="4"/>
  <c r="T13" i="4"/>
  <c r="T14" i="4"/>
  <c r="T20" i="4"/>
  <c r="U7" i="4"/>
  <c r="U8" i="4"/>
  <c r="U10" i="4"/>
  <c r="U12" i="4"/>
  <c r="U13" i="4"/>
  <c r="U14" i="4"/>
  <c r="U20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B19" i="1"/>
  <c r="C19" i="1"/>
  <c r="D19" i="1"/>
  <c r="E19" i="1"/>
  <c r="F19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M20" i="2"/>
  <c r="N20" i="2"/>
  <c r="O7" i="2"/>
  <c r="O8" i="2"/>
  <c r="O13" i="2"/>
  <c r="O20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F20" i="2"/>
  <c r="G20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I20" i="2"/>
  <c r="J20" i="2"/>
  <c r="K20" i="2"/>
  <c r="L7" i="2"/>
  <c r="L8" i="2"/>
  <c r="L13" i="2"/>
  <c r="L20" i="2"/>
  <c r="D20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C20" i="2"/>
  <c r="B20" i="2"/>
</calcChain>
</file>

<file path=xl/sharedStrings.xml><?xml version="1.0" encoding="utf-8"?>
<sst xmlns="http://schemas.openxmlformats.org/spreadsheetml/2006/main" count="357" uniqueCount="56">
  <si>
    <t>Jumlah Lembaga PAUD di Kabupaten  Pangkep Tahun 2021</t>
  </si>
  <si>
    <t>Kecamatan</t>
  </si>
  <si>
    <t>Jenis Satuan PAUD</t>
  </si>
  <si>
    <t>Taman Kanak-Kanak (TK)</t>
  </si>
  <si>
    <t>Jumlah LEMBAGA</t>
  </si>
  <si>
    <t>Kelompok Bermain (KB)</t>
  </si>
  <si>
    <t>Taman Penitipan Anak (TPA)</t>
  </si>
  <si>
    <t>Satuan PAUD Sejenis (SPS)</t>
  </si>
  <si>
    <t>Bungoro</t>
  </si>
  <si>
    <t>Pangkajene</t>
  </si>
  <si>
    <t>Labakkang</t>
  </si>
  <si>
    <t>Ma'rang</t>
  </si>
  <si>
    <t>Segeri</t>
  </si>
  <si>
    <t>Mandalle</t>
  </si>
  <si>
    <t>Minasatene</t>
  </si>
  <si>
    <t>Balocci</t>
  </si>
  <si>
    <t>Tondong Tallasa</t>
  </si>
  <si>
    <t>L.K Tupabbiring Utara</t>
  </si>
  <si>
    <t>L. Tupabbiring</t>
  </si>
  <si>
    <t>L. Kalmas</t>
  </si>
  <si>
    <t>L. Tanganya</t>
  </si>
  <si>
    <t>Jumlah</t>
  </si>
  <si>
    <t>Mengetahui,</t>
  </si>
  <si>
    <t>Kepala Dinas Pendidikan Dan Kebudayaan</t>
  </si>
  <si>
    <t>Dr. Sabrun Jamil, S.Pi.MP</t>
  </si>
  <si>
    <t>Pembina Tk. I IV/b</t>
  </si>
  <si>
    <t>19750621 200411 1 001</t>
  </si>
  <si>
    <t>Jumlah Sekolah, Murid dan Guru SD di Kabupaten Pangkep Tahun Ajaran 2020/2021</t>
  </si>
  <si>
    <t>SD Negeri</t>
  </si>
  <si>
    <t>Sekolah</t>
  </si>
  <si>
    <t>Murid</t>
  </si>
  <si>
    <t>L</t>
  </si>
  <si>
    <t>P</t>
  </si>
  <si>
    <t>L+P</t>
  </si>
  <si>
    <t>Guru</t>
  </si>
  <si>
    <t>SD Swasta</t>
  </si>
  <si>
    <t>SMP Negeri</t>
  </si>
  <si>
    <t xml:space="preserve">SMP Swasta </t>
  </si>
  <si>
    <t>Jumlah Sekolah, Murid dan Guru SMP di Kabupaten Pangkep Tahun Ajaran 2020/2021</t>
  </si>
  <si>
    <t>JUMLAH SEKOLAH, MURID DAN GURU SLB DI KABUPATEN PANGKEP TAHUN AJARAN 2020/2021</t>
  </si>
  <si>
    <t>NAMA SEKOLAH</t>
  </si>
  <si>
    <t>ALAMAT SEKOLAH</t>
  </si>
  <si>
    <t>JUMLAH SISWA</t>
  </si>
  <si>
    <t>JUMLAH GURU</t>
  </si>
  <si>
    <t>JUMLAH</t>
  </si>
  <si>
    <t>Jumlah Sekolah, Murid dan Guru SD di Kabupaten Pangkep Tahun Ajaran 2020/2021 Dan 2021/2022</t>
  </si>
  <si>
    <t>Negeri</t>
  </si>
  <si>
    <t>Swasta</t>
  </si>
  <si>
    <t>2020/2021</t>
  </si>
  <si>
    <t>2021/2022</t>
  </si>
  <si>
    <t>Jumlah Sekolah, Murid dan Guru SMP di Kabupaten Pangkep Tahun Ajaran 2020/2021 Dan 2021/2022</t>
  </si>
  <si>
    <t>Jumlah Sekolah, Murid dan Guru TK di Kabupaten Pangkep Tahun Ajaran 2020/2021 Dan 2021/2022</t>
  </si>
  <si>
    <t>SLBN 1 PANGKEP</t>
  </si>
  <si>
    <t>Jln. Wirakarya No. 48 Minasatene Kab. Pangkep</t>
  </si>
  <si>
    <t>SLB YPPLB PANGKEP</t>
  </si>
  <si>
    <t>Jln. Poros Tonasa II Kel. Sapanang Kec. Bungoro Kab. Pangkep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</si>
</sst>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sqref="A1:F1"/>
    </sheetView>
  </sheetViews>
  <sheetFormatPr defaultRowHeight="15" x14ac:dyDescent="0.25"/>
  <cols>
    <col min="1" max="1" width="26.140625" customWidth="1"/>
    <col min="2" max="6" width="12.7109375" customWidth="1"/>
  </cols>
  <sheetData>
    <row r="1" spans="1:6" ht="18.75" x14ac:dyDescent="0.25">
      <c r="A1" s="31" t="s">
        <v>0</v>
      </c>
      <c r="B1" s="31"/>
      <c r="C1" s="31"/>
      <c r="D1" s="31"/>
      <c r="E1" s="31"/>
      <c r="F1" s="31"/>
    </row>
    <row r="3" spans="1:6" x14ac:dyDescent="0.25">
      <c r="A3" s="30" t="s">
        <v>1</v>
      </c>
      <c r="B3" s="30" t="s">
        <v>2</v>
      </c>
      <c r="C3" s="30"/>
      <c r="D3" s="30"/>
      <c r="E3" s="30"/>
      <c r="F3" s="30" t="s">
        <v>4</v>
      </c>
    </row>
    <row r="4" spans="1:6" ht="45" x14ac:dyDescent="0.25">
      <c r="A4" s="30"/>
      <c r="B4" s="3" t="s">
        <v>3</v>
      </c>
      <c r="C4" s="3" t="s">
        <v>5</v>
      </c>
      <c r="D4" s="3" t="s">
        <v>6</v>
      </c>
      <c r="E4" s="3" t="s">
        <v>7</v>
      </c>
      <c r="F4" s="30"/>
    </row>
    <row r="5" spans="1:6" x14ac:dyDescent="0.25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</row>
    <row r="6" spans="1:6" ht="24.95" customHeight="1" x14ac:dyDescent="0.25">
      <c r="A6" s="4" t="s">
        <v>8</v>
      </c>
      <c r="B6" s="12">
        <v>7</v>
      </c>
      <c r="C6" s="12">
        <v>36</v>
      </c>
      <c r="D6" s="12">
        <v>1</v>
      </c>
      <c r="E6" s="12">
        <v>0</v>
      </c>
      <c r="F6" s="12">
        <f>B6+C6+D6+E6</f>
        <v>44</v>
      </c>
    </row>
    <row r="7" spans="1:6" ht="24.95" customHeight="1" x14ac:dyDescent="0.25">
      <c r="A7" s="4" t="s">
        <v>9</v>
      </c>
      <c r="B7" s="12">
        <v>14</v>
      </c>
      <c r="C7" s="12">
        <v>19</v>
      </c>
      <c r="D7" s="12">
        <v>0</v>
      </c>
      <c r="E7" s="12">
        <v>0</v>
      </c>
      <c r="F7" s="12">
        <f t="shared" ref="F7:F18" si="0">B7+C7+D7+E7</f>
        <v>33</v>
      </c>
    </row>
    <row r="8" spans="1:6" ht="24.95" customHeight="1" x14ac:dyDescent="0.25">
      <c r="A8" s="4" t="s">
        <v>10</v>
      </c>
      <c r="B8" s="12">
        <v>8</v>
      </c>
      <c r="C8" s="12">
        <v>29</v>
      </c>
      <c r="D8" s="12">
        <v>0</v>
      </c>
      <c r="E8" s="12">
        <v>0</v>
      </c>
      <c r="F8" s="12">
        <f t="shared" si="0"/>
        <v>37</v>
      </c>
    </row>
    <row r="9" spans="1:6" ht="24.95" customHeight="1" x14ac:dyDescent="0.25">
      <c r="A9" s="4" t="s">
        <v>11</v>
      </c>
      <c r="B9" s="12">
        <v>8</v>
      </c>
      <c r="C9" s="12">
        <v>18</v>
      </c>
      <c r="D9" s="12">
        <v>0</v>
      </c>
      <c r="E9" s="12">
        <v>0</v>
      </c>
      <c r="F9" s="12">
        <f t="shared" si="0"/>
        <v>26</v>
      </c>
    </row>
    <row r="10" spans="1:6" ht="24.95" customHeight="1" x14ac:dyDescent="0.25">
      <c r="A10" s="4" t="s">
        <v>12</v>
      </c>
      <c r="B10" s="12">
        <v>1</v>
      </c>
      <c r="C10" s="12">
        <v>18</v>
      </c>
      <c r="D10" s="12">
        <v>0</v>
      </c>
      <c r="E10" s="12">
        <v>0</v>
      </c>
      <c r="F10" s="12">
        <f t="shared" si="0"/>
        <v>19</v>
      </c>
    </row>
    <row r="11" spans="1:6" ht="24.95" customHeight="1" x14ac:dyDescent="0.25">
      <c r="A11" s="4" t="s">
        <v>13</v>
      </c>
      <c r="B11" s="12">
        <v>2</v>
      </c>
      <c r="C11" s="12">
        <v>7</v>
      </c>
      <c r="D11" s="12">
        <v>0</v>
      </c>
      <c r="E11" s="12">
        <v>0</v>
      </c>
      <c r="F11" s="12">
        <f t="shared" si="0"/>
        <v>9</v>
      </c>
    </row>
    <row r="12" spans="1:6" ht="24.95" customHeight="1" x14ac:dyDescent="0.25">
      <c r="A12" s="4" t="s">
        <v>14</v>
      </c>
      <c r="B12" s="12">
        <v>7</v>
      </c>
      <c r="C12" s="12">
        <v>18</v>
      </c>
      <c r="D12" s="12">
        <v>0</v>
      </c>
      <c r="E12" s="12">
        <v>0</v>
      </c>
      <c r="F12" s="12">
        <f t="shared" si="0"/>
        <v>25</v>
      </c>
    </row>
    <row r="13" spans="1:6" ht="24.95" customHeight="1" x14ac:dyDescent="0.25">
      <c r="A13" s="4" t="s">
        <v>15</v>
      </c>
      <c r="B13" s="12">
        <v>2</v>
      </c>
      <c r="C13" s="12">
        <v>13</v>
      </c>
      <c r="D13" s="12">
        <v>0</v>
      </c>
      <c r="E13" s="12">
        <v>0</v>
      </c>
      <c r="F13" s="12">
        <f t="shared" si="0"/>
        <v>15</v>
      </c>
    </row>
    <row r="14" spans="1:6" ht="24.95" customHeight="1" x14ac:dyDescent="0.25">
      <c r="A14" s="4" t="s">
        <v>16</v>
      </c>
      <c r="B14" s="12">
        <v>8</v>
      </c>
      <c r="C14" s="12">
        <v>15</v>
      </c>
      <c r="D14" s="12">
        <v>0</v>
      </c>
      <c r="E14" s="12">
        <v>0</v>
      </c>
      <c r="F14" s="12">
        <f t="shared" si="0"/>
        <v>23</v>
      </c>
    </row>
    <row r="15" spans="1:6" ht="24.95" customHeight="1" x14ac:dyDescent="0.25">
      <c r="A15" s="4" t="s">
        <v>17</v>
      </c>
      <c r="B15" s="12">
        <v>1</v>
      </c>
      <c r="C15" s="12">
        <v>12</v>
      </c>
      <c r="D15" s="12">
        <v>0</v>
      </c>
      <c r="E15" s="12">
        <v>1</v>
      </c>
      <c r="F15" s="12">
        <f t="shared" si="0"/>
        <v>14</v>
      </c>
    </row>
    <row r="16" spans="1:6" ht="24.95" customHeight="1" x14ac:dyDescent="0.25">
      <c r="A16" s="4" t="s">
        <v>18</v>
      </c>
      <c r="B16" s="12">
        <v>1</v>
      </c>
      <c r="C16" s="12">
        <v>13</v>
      </c>
      <c r="D16" s="12">
        <v>0</v>
      </c>
      <c r="E16" s="12">
        <v>0</v>
      </c>
      <c r="F16" s="12">
        <f t="shared" si="0"/>
        <v>14</v>
      </c>
    </row>
    <row r="17" spans="1:6" ht="24.95" customHeight="1" x14ac:dyDescent="0.25">
      <c r="A17" s="4" t="s">
        <v>19</v>
      </c>
      <c r="B17" s="12">
        <v>5</v>
      </c>
      <c r="C17" s="12">
        <v>17</v>
      </c>
      <c r="D17" s="12">
        <v>0</v>
      </c>
      <c r="E17" s="12">
        <v>0</v>
      </c>
      <c r="F17" s="12">
        <f t="shared" si="0"/>
        <v>22</v>
      </c>
    </row>
    <row r="18" spans="1:6" ht="24.95" customHeight="1" x14ac:dyDescent="0.25">
      <c r="A18" s="4" t="s">
        <v>20</v>
      </c>
      <c r="B18" s="12">
        <v>0</v>
      </c>
      <c r="C18" s="12">
        <v>18</v>
      </c>
      <c r="D18" s="12">
        <v>0</v>
      </c>
      <c r="E18" s="12">
        <v>0</v>
      </c>
      <c r="F18" s="12">
        <f t="shared" si="0"/>
        <v>18</v>
      </c>
    </row>
    <row r="19" spans="1:6" x14ac:dyDescent="0.25">
      <c r="A19" s="5" t="s">
        <v>21</v>
      </c>
      <c r="B19" s="2">
        <f>SUM(B6:B18)</f>
        <v>64</v>
      </c>
      <c r="C19" s="2">
        <f>SUM(C6:C18)</f>
        <v>233</v>
      </c>
      <c r="D19" s="2">
        <f>SUM(D6:D18)</f>
        <v>1</v>
      </c>
      <c r="E19" s="2">
        <f>SUM(E6:E18)</f>
        <v>1</v>
      </c>
      <c r="F19" s="2">
        <f>B19+C19+D19+E19</f>
        <v>299</v>
      </c>
    </row>
    <row r="21" spans="1:6" x14ac:dyDescent="0.25">
      <c r="D21" s="1" t="s">
        <v>22</v>
      </c>
    </row>
    <row r="22" spans="1:6" x14ac:dyDescent="0.25">
      <c r="D22" s="1" t="s">
        <v>23</v>
      </c>
    </row>
    <row r="23" spans="1:6" x14ac:dyDescent="0.25">
      <c r="D23" s="1"/>
    </row>
    <row r="24" spans="1:6" x14ac:dyDescent="0.25">
      <c r="D24" s="1"/>
    </row>
    <row r="25" spans="1:6" x14ac:dyDescent="0.25">
      <c r="D25" s="1"/>
    </row>
    <row r="26" spans="1:6" x14ac:dyDescent="0.25">
      <c r="D26" s="6" t="s">
        <v>24</v>
      </c>
    </row>
    <row r="27" spans="1:6" x14ac:dyDescent="0.25">
      <c r="D27" s="1" t="s">
        <v>25</v>
      </c>
    </row>
    <row r="28" spans="1:6" x14ac:dyDescent="0.25">
      <c r="D28" s="1" t="s">
        <v>26</v>
      </c>
    </row>
  </sheetData>
  <mergeCells count="4">
    <mergeCell ref="F3:F4"/>
    <mergeCell ref="B3:E3"/>
    <mergeCell ref="A3:A4"/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9"/>
  <sheetViews>
    <sheetView tabSelected="1" zoomScale="120" zoomScaleNormal="120" workbookViewId="0">
      <selection activeCell="U13" sqref="U13"/>
    </sheetView>
  </sheetViews>
  <sheetFormatPr defaultRowHeight="15" x14ac:dyDescent="0.25"/>
  <cols>
    <col min="1" max="1" width="21.5703125" customWidth="1"/>
    <col min="2" max="2" width="6.28515625" customWidth="1"/>
    <col min="3" max="3" width="5.7109375" customWidth="1"/>
    <col min="4" max="5" width="5.42578125" customWidth="1"/>
    <col min="6" max="8" width="4.7109375" customWidth="1"/>
    <col min="9" max="9" width="6.5703125" customWidth="1"/>
    <col min="10" max="15" width="4.7109375" customWidth="1"/>
    <col min="16" max="16" width="6.140625" customWidth="1"/>
    <col min="17" max="22" width="5.5703125" customWidth="1"/>
  </cols>
  <sheetData>
    <row r="1" spans="1:22" ht="15.75" x14ac:dyDescent="0.25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A3" s="35" t="s">
        <v>1</v>
      </c>
      <c r="B3" s="33" t="s">
        <v>28</v>
      </c>
      <c r="C3" s="33"/>
      <c r="D3" s="33"/>
      <c r="E3" s="33"/>
      <c r="F3" s="33"/>
      <c r="G3" s="33"/>
      <c r="H3" s="33"/>
      <c r="I3" s="33" t="s">
        <v>35</v>
      </c>
      <c r="J3" s="33"/>
      <c r="K3" s="33"/>
      <c r="L3" s="33"/>
      <c r="M3" s="33"/>
      <c r="N3" s="33"/>
      <c r="O3" s="33"/>
      <c r="P3" s="33" t="s">
        <v>21</v>
      </c>
      <c r="Q3" s="33"/>
      <c r="R3" s="33"/>
      <c r="S3" s="33"/>
      <c r="T3" s="33"/>
      <c r="U3" s="33"/>
      <c r="V3" s="33"/>
    </row>
    <row r="4" spans="1:22" x14ac:dyDescent="0.25">
      <c r="A4" s="36"/>
      <c r="B4" s="34" t="s">
        <v>29</v>
      </c>
      <c r="C4" s="34" t="s">
        <v>30</v>
      </c>
      <c r="D4" s="34"/>
      <c r="E4" s="34"/>
      <c r="F4" s="34" t="s">
        <v>34</v>
      </c>
      <c r="G4" s="34"/>
      <c r="H4" s="34"/>
      <c r="I4" s="34" t="s">
        <v>29</v>
      </c>
      <c r="J4" s="34" t="s">
        <v>30</v>
      </c>
      <c r="K4" s="34"/>
      <c r="L4" s="34"/>
      <c r="M4" s="34" t="s">
        <v>34</v>
      </c>
      <c r="N4" s="34"/>
      <c r="O4" s="34"/>
      <c r="P4" s="34" t="s">
        <v>29</v>
      </c>
      <c r="Q4" s="34" t="s">
        <v>30</v>
      </c>
      <c r="R4" s="34"/>
      <c r="S4" s="34"/>
      <c r="T4" s="34" t="s">
        <v>34</v>
      </c>
      <c r="U4" s="34"/>
      <c r="V4" s="34"/>
    </row>
    <row r="5" spans="1:22" x14ac:dyDescent="0.25">
      <c r="A5" s="37"/>
      <c r="B5" s="34"/>
      <c r="C5" s="19" t="s">
        <v>31</v>
      </c>
      <c r="D5" s="19" t="s">
        <v>32</v>
      </c>
      <c r="E5" s="19" t="s">
        <v>33</v>
      </c>
      <c r="F5" s="19" t="s">
        <v>31</v>
      </c>
      <c r="G5" s="19" t="s">
        <v>32</v>
      </c>
      <c r="H5" s="19" t="s">
        <v>33</v>
      </c>
      <c r="I5" s="34"/>
      <c r="J5" s="19" t="s">
        <v>31</v>
      </c>
      <c r="K5" s="19" t="s">
        <v>32</v>
      </c>
      <c r="L5" s="19" t="s">
        <v>33</v>
      </c>
      <c r="M5" s="19" t="s">
        <v>31</v>
      </c>
      <c r="N5" s="19" t="s">
        <v>32</v>
      </c>
      <c r="O5" s="19" t="s">
        <v>33</v>
      </c>
      <c r="P5" s="34"/>
      <c r="Q5" s="19" t="s">
        <v>31</v>
      </c>
      <c r="R5" s="19" t="s">
        <v>32</v>
      </c>
      <c r="S5" s="19" t="s">
        <v>33</v>
      </c>
      <c r="T5" s="19" t="s">
        <v>31</v>
      </c>
      <c r="U5" s="19" t="s">
        <v>32</v>
      </c>
      <c r="V5" s="19" t="s">
        <v>33</v>
      </c>
    </row>
    <row r="6" spans="1:22" x14ac:dyDescent="0.25">
      <c r="A6" s="15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</row>
    <row r="7" spans="1:22" ht="20.100000000000001" customHeight="1" x14ac:dyDescent="0.25">
      <c r="A7" s="8" t="s">
        <v>8</v>
      </c>
      <c r="B7" s="16">
        <v>28</v>
      </c>
      <c r="C7" s="16">
        <v>1986</v>
      </c>
      <c r="D7" s="16">
        <v>1781</v>
      </c>
      <c r="E7" s="16">
        <f t="shared" ref="E7:E19" si="0">C7+D7</f>
        <v>3767</v>
      </c>
      <c r="F7" s="16">
        <v>50</v>
      </c>
      <c r="G7" s="16">
        <v>252</v>
      </c>
      <c r="H7" s="16">
        <f t="shared" ref="H7:H19" si="1">F7+G7</f>
        <v>302</v>
      </c>
      <c r="I7" s="16">
        <v>2</v>
      </c>
      <c r="J7" s="16">
        <v>139</v>
      </c>
      <c r="K7" s="16">
        <v>146</v>
      </c>
      <c r="L7" s="16">
        <f>J7+K7</f>
        <v>285</v>
      </c>
      <c r="M7" s="16">
        <v>10</v>
      </c>
      <c r="N7" s="16">
        <v>34</v>
      </c>
      <c r="O7" s="16">
        <f>M7+N7</f>
        <v>44</v>
      </c>
      <c r="P7" s="16">
        <f t="shared" ref="P7:P19" si="2">B7+I7</f>
        <v>30</v>
      </c>
      <c r="Q7" s="16">
        <f t="shared" ref="Q7:Q19" si="3">C7+J7</f>
        <v>2125</v>
      </c>
      <c r="R7" s="16">
        <f t="shared" ref="R7:R19" si="4">D7+K7</f>
        <v>1927</v>
      </c>
      <c r="S7" s="16">
        <f t="shared" ref="S7:S19" si="5">Q7+R7</f>
        <v>4052</v>
      </c>
      <c r="T7" s="16">
        <f t="shared" ref="T7:T19" si="6">F7+M7</f>
        <v>60</v>
      </c>
      <c r="U7" s="16">
        <f t="shared" ref="U7:U19" si="7">G7+N7</f>
        <v>286</v>
      </c>
      <c r="V7" s="16">
        <f>T7+U7</f>
        <v>346</v>
      </c>
    </row>
    <row r="8" spans="1:22" ht="20.100000000000001" customHeight="1" x14ac:dyDescent="0.25">
      <c r="A8" s="9" t="s">
        <v>9</v>
      </c>
      <c r="B8" s="16">
        <v>30</v>
      </c>
      <c r="C8" s="16">
        <v>2585</v>
      </c>
      <c r="D8" s="16">
        <v>2414</v>
      </c>
      <c r="E8" s="16">
        <f t="shared" si="0"/>
        <v>4999</v>
      </c>
      <c r="F8" s="16">
        <v>79</v>
      </c>
      <c r="G8" s="16">
        <v>315</v>
      </c>
      <c r="H8" s="16">
        <f t="shared" si="1"/>
        <v>394</v>
      </c>
      <c r="I8" s="16">
        <v>1</v>
      </c>
      <c r="J8" s="16">
        <v>196</v>
      </c>
      <c r="K8" s="16">
        <v>161</v>
      </c>
      <c r="L8" s="16">
        <f>J8+K8</f>
        <v>357</v>
      </c>
      <c r="M8" s="16">
        <v>3</v>
      </c>
      <c r="N8" s="16">
        <v>9</v>
      </c>
      <c r="O8" s="16">
        <f>M8+N8</f>
        <v>12</v>
      </c>
      <c r="P8" s="16">
        <f t="shared" si="2"/>
        <v>31</v>
      </c>
      <c r="Q8" s="16">
        <f t="shared" si="3"/>
        <v>2781</v>
      </c>
      <c r="R8" s="16">
        <f t="shared" si="4"/>
        <v>2575</v>
      </c>
      <c r="S8" s="16">
        <f t="shared" si="5"/>
        <v>5356</v>
      </c>
      <c r="T8" s="16">
        <f t="shared" si="6"/>
        <v>82</v>
      </c>
      <c r="U8" s="16">
        <f t="shared" si="7"/>
        <v>324</v>
      </c>
      <c r="V8" s="16">
        <f t="shared" ref="V8:V19" si="8">T8+U8</f>
        <v>406</v>
      </c>
    </row>
    <row r="9" spans="1:22" ht="20.100000000000001" customHeight="1" x14ac:dyDescent="0.25">
      <c r="A9" s="9" t="s">
        <v>10</v>
      </c>
      <c r="B9" s="16">
        <v>32</v>
      </c>
      <c r="C9" s="16">
        <v>2531</v>
      </c>
      <c r="D9" s="16">
        <v>2447</v>
      </c>
      <c r="E9" s="16">
        <f t="shared" si="0"/>
        <v>4978</v>
      </c>
      <c r="F9" s="16">
        <v>72</v>
      </c>
      <c r="G9" s="16">
        <v>243</v>
      </c>
      <c r="H9" s="16">
        <f t="shared" si="1"/>
        <v>315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f t="shared" si="2"/>
        <v>32</v>
      </c>
      <c r="Q9" s="16">
        <f t="shared" si="3"/>
        <v>2531</v>
      </c>
      <c r="R9" s="16">
        <f t="shared" si="4"/>
        <v>2447</v>
      </c>
      <c r="S9" s="16">
        <f t="shared" si="5"/>
        <v>4978</v>
      </c>
      <c r="T9" s="16">
        <f t="shared" si="6"/>
        <v>72</v>
      </c>
      <c r="U9" s="16">
        <f t="shared" si="7"/>
        <v>243</v>
      </c>
      <c r="V9" s="16">
        <f t="shared" si="8"/>
        <v>315</v>
      </c>
    </row>
    <row r="10" spans="1:22" ht="20.100000000000001" customHeight="1" x14ac:dyDescent="0.25">
      <c r="A10" s="9" t="s">
        <v>11</v>
      </c>
      <c r="B10" s="16">
        <v>29</v>
      </c>
      <c r="C10" s="16">
        <v>1822</v>
      </c>
      <c r="D10" s="16">
        <v>1663</v>
      </c>
      <c r="E10" s="16">
        <f t="shared" si="0"/>
        <v>3485</v>
      </c>
      <c r="F10" s="16">
        <v>75</v>
      </c>
      <c r="G10" s="16">
        <v>191</v>
      </c>
      <c r="H10" s="16">
        <f t="shared" si="1"/>
        <v>266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f t="shared" si="2"/>
        <v>29</v>
      </c>
      <c r="Q10" s="16">
        <f t="shared" si="3"/>
        <v>1822</v>
      </c>
      <c r="R10" s="16">
        <f t="shared" si="4"/>
        <v>1663</v>
      </c>
      <c r="S10" s="16">
        <f t="shared" si="5"/>
        <v>3485</v>
      </c>
      <c r="T10" s="16">
        <f t="shared" si="6"/>
        <v>75</v>
      </c>
      <c r="U10" s="16">
        <f t="shared" si="7"/>
        <v>191</v>
      </c>
      <c r="V10" s="16">
        <f t="shared" si="8"/>
        <v>266</v>
      </c>
    </row>
    <row r="11" spans="1:22" ht="20.100000000000001" customHeight="1" x14ac:dyDescent="0.25">
      <c r="A11" s="9" t="s">
        <v>12</v>
      </c>
      <c r="B11" s="16">
        <v>23</v>
      </c>
      <c r="C11" s="16">
        <v>1140</v>
      </c>
      <c r="D11" s="16">
        <v>1114</v>
      </c>
      <c r="E11" s="16">
        <f t="shared" si="0"/>
        <v>2254</v>
      </c>
      <c r="F11" s="16">
        <v>44</v>
      </c>
      <c r="G11" s="16">
        <v>121</v>
      </c>
      <c r="H11" s="16">
        <f t="shared" si="1"/>
        <v>165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f t="shared" si="2"/>
        <v>23</v>
      </c>
      <c r="Q11" s="16">
        <f t="shared" si="3"/>
        <v>1140</v>
      </c>
      <c r="R11" s="16">
        <f t="shared" si="4"/>
        <v>1114</v>
      </c>
      <c r="S11" s="16">
        <f t="shared" si="5"/>
        <v>2254</v>
      </c>
      <c r="T11" s="16">
        <f t="shared" si="6"/>
        <v>44</v>
      </c>
      <c r="U11" s="16">
        <f t="shared" si="7"/>
        <v>121</v>
      </c>
      <c r="V11" s="16">
        <f t="shared" si="8"/>
        <v>165</v>
      </c>
    </row>
    <row r="12" spans="1:22" ht="20.100000000000001" customHeight="1" x14ac:dyDescent="0.25">
      <c r="A12" s="9" t="s">
        <v>13</v>
      </c>
      <c r="B12" s="16">
        <v>17</v>
      </c>
      <c r="C12" s="16">
        <v>593</v>
      </c>
      <c r="D12" s="16">
        <v>577</v>
      </c>
      <c r="E12" s="16">
        <f t="shared" si="0"/>
        <v>1170</v>
      </c>
      <c r="F12" s="16">
        <v>36</v>
      </c>
      <c r="G12" s="16">
        <v>92</v>
      </c>
      <c r="H12" s="16">
        <f t="shared" si="1"/>
        <v>128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f t="shared" si="2"/>
        <v>17</v>
      </c>
      <c r="Q12" s="16">
        <f t="shared" si="3"/>
        <v>593</v>
      </c>
      <c r="R12" s="16">
        <f t="shared" si="4"/>
        <v>577</v>
      </c>
      <c r="S12" s="16">
        <f t="shared" si="5"/>
        <v>1170</v>
      </c>
      <c r="T12" s="16">
        <f t="shared" si="6"/>
        <v>36</v>
      </c>
      <c r="U12" s="16">
        <f t="shared" si="7"/>
        <v>92</v>
      </c>
      <c r="V12" s="16">
        <f t="shared" si="8"/>
        <v>128</v>
      </c>
    </row>
    <row r="13" spans="1:22" ht="20.100000000000001" customHeight="1" x14ac:dyDescent="0.25">
      <c r="A13" s="9" t="s">
        <v>14</v>
      </c>
      <c r="B13" s="16">
        <v>26</v>
      </c>
      <c r="C13" s="16">
        <v>1707</v>
      </c>
      <c r="D13" s="16">
        <v>1652</v>
      </c>
      <c r="E13" s="16">
        <f t="shared" si="0"/>
        <v>3359</v>
      </c>
      <c r="F13" s="16">
        <v>51</v>
      </c>
      <c r="G13" s="16">
        <v>218</v>
      </c>
      <c r="H13" s="16">
        <f t="shared" si="1"/>
        <v>269</v>
      </c>
      <c r="I13" s="16">
        <v>1</v>
      </c>
      <c r="J13" s="16">
        <v>81</v>
      </c>
      <c r="K13" s="16">
        <v>71</v>
      </c>
      <c r="L13" s="16">
        <f>J13+K13</f>
        <v>152</v>
      </c>
      <c r="M13" s="16">
        <v>1</v>
      </c>
      <c r="N13" s="16">
        <v>10</v>
      </c>
      <c r="O13" s="16">
        <f>M13+N13</f>
        <v>11</v>
      </c>
      <c r="P13" s="16">
        <f t="shared" si="2"/>
        <v>27</v>
      </c>
      <c r="Q13" s="16">
        <f t="shared" si="3"/>
        <v>1788</v>
      </c>
      <c r="R13" s="16">
        <f t="shared" si="4"/>
        <v>1723</v>
      </c>
      <c r="S13" s="16">
        <f t="shared" si="5"/>
        <v>3511</v>
      </c>
      <c r="T13" s="16">
        <f t="shared" si="6"/>
        <v>52</v>
      </c>
      <c r="U13" s="16">
        <f t="shared" si="7"/>
        <v>228</v>
      </c>
      <c r="V13" s="16">
        <f t="shared" si="8"/>
        <v>280</v>
      </c>
    </row>
    <row r="14" spans="1:22" ht="20.100000000000001" customHeight="1" x14ac:dyDescent="0.25">
      <c r="A14" s="9" t="s">
        <v>15</v>
      </c>
      <c r="B14" s="16">
        <v>19</v>
      </c>
      <c r="C14" s="16">
        <v>835</v>
      </c>
      <c r="D14" s="16">
        <v>738</v>
      </c>
      <c r="E14" s="16">
        <f t="shared" si="0"/>
        <v>1573</v>
      </c>
      <c r="F14" s="16">
        <v>30</v>
      </c>
      <c r="G14" s="16">
        <v>133</v>
      </c>
      <c r="H14" s="16">
        <f t="shared" si="1"/>
        <v>163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f t="shared" si="2"/>
        <v>19</v>
      </c>
      <c r="Q14" s="16">
        <f t="shared" si="3"/>
        <v>835</v>
      </c>
      <c r="R14" s="16">
        <f t="shared" si="4"/>
        <v>738</v>
      </c>
      <c r="S14" s="16">
        <f t="shared" si="5"/>
        <v>1573</v>
      </c>
      <c r="T14" s="16">
        <f t="shared" si="6"/>
        <v>30</v>
      </c>
      <c r="U14" s="16">
        <f t="shared" si="7"/>
        <v>133</v>
      </c>
      <c r="V14" s="16">
        <f t="shared" si="8"/>
        <v>163</v>
      </c>
    </row>
    <row r="15" spans="1:22" ht="20.100000000000001" customHeight="1" x14ac:dyDescent="0.25">
      <c r="A15" s="9" t="s">
        <v>16</v>
      </c>
      <c r="B15" s="16">
        <v>15</v>
      </c>
      <c r="C15" s="16">
        <v>457</v>
      </c>
      <c r="D15" s="16">
        <v>415</v>
      </c>
      <c r="E15" s="16">
        <f t="shared" si="0"/>
        <v>872</v>
      </c>
      <c r="F15" s="16">
        <v>40</v>
      </c>
      <c r="G15" s="16">
        <v>92</v>
      </c>
      <c r="H15" s="16">
        <f t="shared" si="1"/>
        <v>132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f t="shared" si="2"/>
        <v>15</v>
      </c>
      <c r="Q15" s="16">
        <f t="shared" si="3"/>
        <v>457</v>
      </c>
      <c r="R15" s="16">
        <f t="shared" si="4"/>
        <v>415</v>
      </c>
      <c r="S15" s="16">
        <f t="shared" si="5"/>
        <v>872</v>
      </c>
      <c r="T15" s="16">
        <f t="shared" si="6"/>
        <v>40</v>
      </c>
      <c r="U15" s="16">
        <f t="shared" si="7"/>
        <v>92</v>
      </c>
      <c r="V15" s="16">
        <f t="shared" si="8"/>
        <v>132</v>
      </c>
    </row>
    <row r="16" spans="1:22" ht="20.100000000000001" customHeight="1" x14ac:dyDescent="0.25">
      <c r="A16" s="9" t="s">
        <v>17</v>
      </c>
      <c r="B16" s="16">
        <v>19</v>
      </c>
      <c r="C16" s="16">
        <v>818</v>
      </c>
      <c r="D16" s="16">
        <v>681</v>
      </c>
      <c r="E16" s="16">
        <f t="shared" si="0"/>
        <v>1499</v>
      </c>
      <c r="F16" s="16">
        <v>44</v>
      </c>
      <c r="G16" s="16">
        <v>94</v>
      </c>
      <c r="H16" s="16">
        <f t="shared" si="1"/>
        <v>138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f t="shared" si="2"/>
        <v>19</v>
      </c>
      <c r="Q16" s="16">
        <f t="shared" si="3"/>
        <v>818</v>
      </c>
      <c r="R16" s="16">
        <f t="shared" si="4"/>
        <v>681</v>
      </c>
      <c r="S16" s="16">
        <f t="shared" si="5"/>
        <v>1499</v>
      </c>
      <c r="T16" s="16">
        <f t="shared" si="6"/>
        <v>44</v>
      </c>
      <c r="U16" s="16">
        <f t="shared" si="7"/>
        <v>94</v>
      </c>
      <c r="V16" s="16">
        <f t="shared" si="8"/>
        <v>138</v>
      </c>
    </row>
    <row r="17" spans="1:22" ht="20.100000000000001" customHeight="1" x14ac:dyDescent="0.25">
      <c r="A17" s="9" t="s">
        <v>18</v>
      </c>
      <c r="B17" s="16">
        <v>17</v>
      </c>
      <c r="C17" s="16">
        <v>1032</v>
      </c>
      <c r="D17" s="16">
        <v>1005</v>
      </c>
      <c r="E17" s="16">
        <f t="shared" si="0"/>
        <v>2037</v>
      </c>
      <c r="F17" s="16">
        <v>47</v>
      </c>
      <c r="G17" s="16">
        <v>86</v>
      </c>
      <c r="H17" s="16">
        <f t="shared" si="1"/>
        <v>133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f t="shared" si="2"/>
        <v>17</v>
      </c>
      <c r="Q17" s="16">
        <f t="shared" si="3"/>
        <v>1032</v>
      </c>
      <c r="R17" s="16">
        <f t="shared" si="4"/>
        <v>1005</v>
      </c>
      <c r="S17" s="16">
        <f t="shared" si="5"/>
        <v>2037</v>
      </c>
      <c r="T17" s="16">
        <f t="shared" si="6"/>
        <v>47</v>
      </c>
      <c r="U17" s="16">
        <f t="shared" si="7"/>
        <v>86</v>
      </c>
      <c r="V17" s="16">
        <f t="shared" si="8"/>
        <v>133</v>
      </c>
    </row>
    <row r="18" spans="1:22" ht="20.100000000000001" customHeight="1" x14ac:dyDescent="0.25">
      <c r="A18" s="9" t="s">
        <v>19</v>
      </c>
      <c r="B18" s="16">
        <v>18</v>
      </c>
      <c r="C18" s="16">
        <v>973</v>
      </c>
      <c r="D18" s="16">
        <v>869</v>
      </c>
      <c r="E18" s="16">
        <f t="shared" si="0"/>
        <v>1842</v>
      </c>
      <c r="F18" s="16">
        <v>58</v>
      </c>
      <c r="G18" s="16">
        <v>66</v>
      </c>
      <c r="H18" s="16">
        <f t="shared" si="1"/>
        <v>124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f t="shared" si="2"/>
        <v>18</v>
      </c>
      <c r="Q18" s="16">
        <f t="shared" si="3"/>
        <v>973</v>
      </c>
      <c r="R18" s="16">
        <f t="shared" si="4"/>
        <v>869</v>
      </c>
      <c r="S18" s="16">
        <f t="shared" si="5"/>
        <v>1842</v>
      </c>
      <c r="T18" s="16">
        <f t="shared" si="6"/>
        <v>58</v>
      </c>
      <c r="U18" s="16">
        <f t="shared" si="7"/>
        <v>66</v>
      </c>
      <c r="V18" s="16">
        <f t="shared" si="8"/>
        <v>124</v>
      </c>
    </row>
    <row r="19" spans="1:22" ht="20.100000000000001" customHeight="1" x14ac:dyDescent="0.25">
      <c r="A19" s="9" t="s">
        <v>20</v>
      </c>
      <c r="B19" s="16">
        <v>27</v>
      </c>
      <c r="C19" s="16">
        <v>1065</v>
      </c>
      <c r="D19" s="16">
        <v>1001</v>
      </c>
      <c r="E19" s="16">
        <f t="shared" si="0"/>
        <v>2066</v>
      </c>
      <c r="F19" s="16">
        <v>60</v>
      </c>
      <c r="G19" s="16">
        <v>74</v>
      </c>
      <c r="H19" s="16">
        <f t="shared" si="1"/>
        <v>134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f t="shared" si="2"/>
        <v>27</v>
      </c>
      <c r="Q19" s="16">
        <f t="shared" si="3"/>
        <v>1065</v>
      </c>
      <c r="R19" s="16">
        <f t="shared" si="4"/>
        <v>1001</v>
      </c>
      <c r="S19" s="16">
        <f t="shared" si="5"/>
        <v>2066</v>
      </c>
      <c r="T19" s="16">
        <f t="shared" si="6"/>
        <v>60</v>
      </c>
      <c r="U19" s="16">
        <f t="shared" si="7"/>
        <v>74</v>
      </c>
      <c r="V19" s="16">
        <f t="shared" si="8"/>
        <v>134</v>
      </c>
    </row>
    <row r="20" spans="1:22" ht="20.100000000000001" customHeight="1" x14ac:dyDescent="0.25">
      <c r="A20" s="10" t="s">
        <v>21</v>
      </c>
      <c r="B20" s="16">
        <f t="shared" ref="B20:L20" si="9">SUM(B7:B19)</f>
        <v>300</v>
      </c>
      <c r="C20" s="16">
        <f t="shared" si="9"/>
        <v>17544</v>
      </c>
      <c r="D20" s="16">
        <f t="shared" si="9"/>
        <v>16357</v>
      </c>
      <c r="E20" s="16">
        <f t="shared" si="9"/>
        <v>33901</v>
      </c>
      <c r="F20" s="16">
        <f t="shared" si="9"/>
        <v>686</v>
      </c>
      <c r="G20" s="16">
        <f t="shared" si="9"/>
        <v>1977</v>
      </c>
      <c r="H20" s="16">
        <f t="shared" si="9"/>
        <v>2663</v>
      </c>
      <c r="I20" s="16">
        <f t="shared" si="9"/>
        <v>4</v>
      </c>
      <c r="J20" s="16">
        <f t="shared" si="9"/>
        <v>416</v>
      </c>
      <c r="K20" s="16">
        <f t="shared" si="9"/>
        <v>378</v>
      </c>
      <c r="L20" s="16">
        <f t="shared" si="9"/>
        <v>794</v>
      </c>
      <c r="M20" s="16">
        <f t="shared" ref="M20:V20" si="10">SUM(M6:M19)</f>
        <v>27</v>
      </c>
      <c r="N20" s="16">
        <f t="shared" si="10"/>
        <v>67</v>
      </c>
      <c r="O20" s="16">
        <f t="shared" si="10"/>
        <v>82</v>
      </c>
      <c r="P20" s="16">
        <f t="shared" si="10"/>
        <v>320</v>
      </c>
      <c r="Q20" s="16">
        <f t="shared" si="10"/>
        <v>17977</v>
      </c>
      <c r="R20" s="16">
        <f t="shared" si="10"/>
        <v>16753</v>
      </c>
      <c r="S20" s="16">
        <f t="shared" si="10"/>
        <v>34714</v>
      </c>
      <c r="T20" s="16">
        <f t="shared" si="10"/>
        <v>720</v>
      </c>
      <c r="U20" s="16">
        <f t="shared" si="10"/>
        <v>2051</v>
      </c>
      <c r="V20" s="16">
        <f t="shared" si="10"/>
        <v>2752</v>
      </c>
    </row>
    <row r="22" spans="1:22" x14ac:dyDescent="0.25">
      <c r="P22" s="1" t="s">
        <v>22</v>
      </c>
    </row>
    <row r="23" spans="1:22" x14ac:dyDescent="0.25">
      <c r="P23" s="1" t="s">
        <v>23</v>
      </c>
    </row>
    <row r="24" spans="1:22" x14ac:dyDescent="0.25">
      <c r="P24" s="1"/>
    </row>
    <row r="25" spans="1:22" x14ac:dyDescent="0.25">
      <c r="P25" s="1"/>
    </row>
    <row r="26" spans="1:22" x14ac:dyDescent="0.25">
      <c r="P26" s="1"/>
    </row>
    <row r="27" spans="1:22" x14ac:dyDescent="0.25">
      <c r="P27" s="6" t="s">
        <v>24</v>
      </c>
    </row>
    <row r="28" spans="1:22" x14ac:dyDescent="0.25">
      <c r="P28" s="1" t="s">
        <v>25</v>
      </c>
    </row>
    <row r="29" spans="1:22" x14ac:dyDescent="0.25">
      <c r="P29" s="1" t="s">
        <v>26</v>
      </c>
    </row>
  </sheetData>
  <mergeCells count="14">
    <mergeCell ref="A1:V1"/>
    <mergeCell ref="I3:O3"/>
    <mergeCell ref="I4:I5"/>
    <mergeCell ref="J4:L4"/>
    <mergeCell ref="M4:O4"/>
    <mergeCell ref="P3:V3"/>
    <mergeCell ref="P4:P5"/>
    <mergeCell ref="Q4:S4"/>
    <mergeCell ref="T4:V4"/>
    <mergeCell ref="B4:B5"/>
    <mergeCell ref="C4:E4"/>
    <mergeCell ref="A3:A5"/>
    <mergeCell ref="F4:H4"/>
    <mergeCell ref="B3:H3"/>
  </mergeCells>
  <pageMargins left="0.49" right="0.12" top="0.43" bottom="0.4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9"/>
  <sheetViews>
    <sheetView workbookViewId="0">
      <selection sqref="A1:V1"/>
    </sheetView>
  </sheetViews>
  <sheetFormatPr defaultRowHeight="15" x14ac:dyDescent="0.25"/>
  <cols>
    <col min="1" max="1" width="21.5703125" customWidth="1"/>
    <col min="2" max="2" width="8.28515625" customWidth="1"/>
    <col min="3" max="4" width="4.7109375" customWidth="1"/>
    <col min="5" max="5" width="5.7109375" customWidth="1"/>
    <col min="6" max="8" width="4.7109375" customWidth="1"/>
    <col min="9" max="9" width="8.140625" customWidth="1"/>
    <col min="10" max="15" width="4.7109375" customWidth="1"/>
    <col min="16" max="16" width="8" customWidth="1"/>
    <col min="17" max="18" width="4.7109375" customWidth="1"/>
    <col min="19" max="19" width="6.28515625" customWidth="1"/>
    <col min="20" max="22" width="4.7109375" customWidth="1"/>
  </cols>
  <sheetData>
    <row r="1" spans="1:22" ht="15.75" x14ac:dyDescent="0.25">
      <c r="A1" s="32" t="s">
        <v>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ht="15" customHeight="1" x14ac:dyDescent="0.25">
      <c r="A3" s="38" t="s">
        <v>1</v>
      </c>
      <c r="B3" s="33" t="s">
        <v>36</v>
      </c>
      <c r="C3" s="33"/>
      <c r="D3" s="33"/>
      <c r="E3" s="33"/>
      <c r="F3" s="33"/>
      <c r="G3" s="33"/>
      <c r="H3" s="33"/>
      <c r="I3" s="33" t="s">
        <v>37</v>
      </c>
      <c r="J3" s="33"/>
      <c r="K3" s="33"/>
      <c r="L3" s="33"/>
      <c r="M3" s="33"/>
      <c r="N3" s="33"/>
      <c r="O3" s="33"/>
      <c r="P3" s="33" t="s">
        <v>21</v>
      </c>
      <c r="Q3" s="33"/>
      <c r="R3" s="33"/>
      <c r="S3" s="33"/>
      <c r="T3" s="33"/>
      <c r="U3" s="33"/>
      <c r="V3" s="33"/>
    </row>
    <row r="4" spans="1:22" x14ac:dyDescent="0.25">
      <c r="A4" s="39"/>
      <c r="B4" s="33" t="s">
        <v>29</v>
      </c>
      <c r="C4" s="33" t="s">
        <v>30</v>
      </c>
      <c r="D4" s="33"/>
      <c r="E4" s="33"/>
      <c r="F4" s="33" t="s">
        <v>34</v>
      </c>
      <c r="G4" s="33"/>
      <c r="H4" s="33"/>
      <c r="I4" s="33" t="s">
        <v>29</v>
      </c>
      <c r="J4" s="33" t="s">
        <v>30</v>
      </c>
      <c r="K4" s="33"/>
      <c r="L4" s="33"/>
      <c r="M4" s="33" t="s">
        <v>34</v>
      </c>
      <c r="N4" s="33"/>
      <c r="O4" s="33"/>
      <c r="P4" s="33" t="s">
        <v>29</v>
      </c>
      <c r="Q4" s="33" t="s">
        <v>30</v>
      </c>
      <c r="R4" s="33"/>
      <c r="S4" s="33"/>
      <c r="T4" s="33" t="s">
        <v>34</v>
      </c>
      <c r="U4" s="33"/>
      <c r="V4" s="33"/>
    </row>
    <row r="5" spans="1:22" x14ac:dyDescent="0.25">
      <c r="A5" s="40"/>
      <c r="B5" s="33"/>
      <c r="C5" s="14" t="s">
        <v>31</v>
      </c>
      <c r="D5" s="14" t="s">
        <v>32</v>
      </c>
      <c r="E5" s="14" t="s">
        <v>33</v>
      </c>
      <c r="F5" s="14" t="s">
        <v>31</v>
      </c>
      <c r="G5" s="14" t="s">
        <v>32</v>
      </c>
      <c r="H5" s="14" t="s">
        <v>33</v>
      </c>
      <c r="I5" s="33"/>
      <c r="J5" s="14" t="s">
        <v>31</v>
      </c>
      <c r="K5" s="14" t="s">
        <v>32</v>
      </c>
      <c r="L5" s="14" t="s">
        <v>33</v>
      </c>
      <c r="M5" s="14" t="s">
        <v>31</v>
      </c>
      <c r="N5" s="14" t="s">
        <v>32</v>
      </c>
      <c r="O5" s="14" t="s">
        <v>33</v>
      </c>
      <c r="P5" s="33"/>
      <c r="Q5" s="14" t="s">
        <v>31</v>
      </c>
      <c r="R5" s="14" t="s">
        <v>32</v>
      </c>
      <c r="S5" s="14" t="s">
        <v>33</v>
      </c>
      <c r="T5" s="14" t="s">
        <v>31</v>
      </c>
      <c r="U5" s="14" t="s">
        <v>32</v>
      </c>
      <c r="V5" s="14" t="s">
        <v>33</v>
      </c>
    </row>
    <row r="6" spans="1:22" x14ac:dyDescent="0.25">
      <c r="A6" s="15">
        <v>1</v>
      </c>
      <c r="B6" s="15">
        <v>2</v>
      </c>
      <c r="C6" s="15">
        <v>3</v>
      </c>
      <c r="D6" s="15">
        <v>4</v>
      </c>
      <c r="E6" s="15">
        <v>5</v>
      </c>
      <c r="F6" s="15">
        <v>6</v>
      </c>
      <c r="G6" s="15">
        <v>7</v>
      </c>
      <c r="H6" s="15">
        <v>8</v>
      </c>
      <c r="I6" s="15">
        <v>9</v>
      </c>
      <c r="J6" s="15">
        <v>10</v>
      </c>
      <c r="K6" s="15">
        <v>11</v>
      </c>
      <c r="L6" s="15">
        <v>12</v>
      </c>
      <c r="M6" s="15">
        <v>13</v>
      </c>
      <c r="N6" s="15">
        <v>14</v>
      </c>
      <c r="O6" s="15">
        <v>15</v>
      </c>
      <c r="P6" s="15">
        <v>16</v>
      </c>
      <c r="Q6" s="15">
        <v>17</v>
      </c>
      <c r="R6" s="15">
        <v>18</v>
      </c>
      <c r="S6" s="15">
        <v>19</v>
      </c>
      <c r="T6" s="15">
        <v>20</v>
      </c>
      <c r="U6" s="15">
        <v>21</v>
      </c>
      <c r="V6" s="15">
        <v>22</v>
      </c>
    </row>
    <row r="7" spans="1:22" ht="20.100000000000001" customHeight="1" x14ac:dyDescent="0.25">
      <c r="A7" s="7" t="s">
        <v>8</v>
      </c>
      <c r="B7" s="14">
        <v>5</v>
      </c>
      <c r="C7" s="14">
        <v>756</v>
      </c>
      <c r="D7" s="14">
        <v>789</v>
      </c>
      <c r="E7" s="14">
        <f t="shared" ref="E7:E19" si="0">C7+D7</f>
        <v>1545</v>
      </c>
      <c r="F7" s="14">
        <v>55</v>
      </c>
      <c r="G7" s="14">
        <v>137</v>
      </c>
      <c r="H7" s="14">
        <f t="shared" ref="H7:H19" si="1">F7+G7</f>
        <v>192</v>
      </c>
      <c r="I7" s="14">
        <v>4</v>
      </c>
      <c r="J7" s="14">
        <v>267</v>
      </c>
      <c r="K7" s="14">
        <v>267</v>
      </c>
      <c r="L7" s="14">
        <f>J7+K7</f>
        <v>534</v>
      </c>
      <c r="M7" s="14">
        <v>23</v>
      </c>
      <c r="N7" s="14">
        <v>10</v>
      </c>
      <c r="O7" s="14">
        <f>M7+N7</f>
        <v>33</v>
      </c>
      <c r="P7" s="14">
        <v>9</v>
      </c>
      <c r="Q7" s="14">
        <f>C7+J7</f>
        <v>1023</v>
      </c>
      <c r="R7" s="14">
        <f>D7+K7</f>
        <v>1056</v>
      </c>
      <c r="S7" s="14">
        <f t="shared" ref="S7:S19" si="2">Q7+R7</f>
        <v>2079</v>
      </c>
      <c r="T7" s="14">
        <f>F7+M7</f>
        <v>78</v>
      </c>
      <c r="U7" s="14">
        <f>G7+N7</f>
        <v>147</v>
      </c>
      <c r="V7" s="14">
        <f t="shared" ref="V7:V19" si="3">T7+U7</f>
        <v>225</v>
      </c>
    </row>
    <row r="8" spans="1:22" ht="20.100000000000001" customHeight="1" x14ac:dyDescent="0.25">
      <c r="A8" s="4" t="s">
        <v>9</v>
      </c>
      <c r="B8" s="14">
        <v>4</v>
      </c>
      <c r="C8" s="14">
        <v>1046</v>
      </c>
      <c r="D8" s="14">
        <v>114</v>
      </c>
      <c r="E8" s="14">
        <f t="shared" si="0"/>
        <v>1160</v>
      </c>
      <c r="F8" s="14">
        <v>55</v>
      </c>
      <c r="G8" s="14">
        <v>159</v>
      </c>
      <c r="H8" s="14">
        <f t="shared" si="1"/>
        <v>214</v>
      </c>
      <c r="I8" s="14">
        <v>4</v>
      </c>
      <c r="J8" s="14">
        <v>114</v>
      </c>
      <c r="K8" s="14">
        <v>70</v>
      </c>
      <c r="L8" s="14">
        <f>J8+K8</f>
        <v>184</v>
      </c>
      <c r="M8" s="14">
        <v>2</v>
      </c>
      <c r="N8" s="14">
        <v>20</v>
      </c>
      <c r="O8" s="14">
        <f>M8+N8</f>
        <v>22</v>
      </c>
      <c r="P8" s="14">
        <v>8</v>
      </c>
      <c r="Q8" s="14">
        <f>C8+J8</f>
        <v>1160</v>
      </c>
      <c r="R8" s="14">
        <f>D8+K8</f>
        <v>184</v>
      </c>
      <c r="S8" s="14">
        <f t="shared" si="2"/>
        <v>1344</v>
      </c>
      <c r="T8" s="14">
        <f>F8+M8</f>
        <v>57</v>
      </c>
      <c r="U8" s="14">
        <f>G8+N8</f>
        <v>179</v>
      </c>
      <c r="V8" s="14">
        <f t="shared" si="3"/>
        <v>236</v>
      </c>
    </row>
    <row r="9" spans="1:22" ht="20.100000000000001" customHeight="1" x14ac:dyDescent="0.25">
      <c r="A9" s="4" t="s">
        <v>10</v>
      </c>
      <c r="B9" s="14">
        <v>6</v>
      </c>
      <c r="C9" s="14">
        <v>1064</v>
      </c>
      <c r="D9" s="14">
        <v>1017</v>
      </c>
      <c r="E9" s="14">
        <f t="shared" si="0"/>
        <v>2081</v>
      </c>
      <c r="F9" s="14">
        <v>46</v>
      </c>
      <c r="G9" s="14">
        <v>146</v>
      </c>
      <c r="H9" s="14">
        <f t="shared" si="1"/>
        <v>192</v>
      </c>
      <c r="I9" s="14">
        <v>0</v>
      </c>
      <c r="J9" s="14">
        <v>0</v>
      </c>
      <c r="K9" s="14">
        <v>0</v>
      </c>
      <c r="L9" s="14">
        <f t="shared" ref="L9:L14" si="4">J9+K9</f>
        <v>0</v>
      </c>
      <c r="M9" s="14">
        <v>0</v>
      </c>
      <c r="N9" s="14">
        <v>0</v>
      </c>
      <c r="O9" s="14">
        <f t="shared" ref="O9:O17" si="5">M9+N9</f>
        <v>0</v>
      </c>
      <c r="P9" s="14">
        <v>6</v>
      </c>
      <c r="Q9" s="14">
        <v>1064</v>
      </c>
      <c r="R9" s="14">
        <v>1017</v>
      </c>
      <c r="S9" s="14">
        <f t="shared" si="2"/>
        <v>2081</v>
      </c>
      <c r="T9" s="14">
        <v>46</v>
      </c>
      <c r="U9" s="14">
        <v>146</v>
      </c>
      <c r="V9" s="14">
        <f t="shared" si="3"/>
        <v>192</v>
      </c>
    </row>
    <row r="10" spans="1:22" ht="20.100000000000001" customHeight="1" x14ac:dyDescent="0.25">
      <c r="A10" s="4" t="s">
        <v>11</v>
      </c>
      <c r="B10" s="14">
        <v>4</v>
      </c>
      <c r="C10" s="14">
        <v>484</v>
      </c>
      <c r="D10" s="14">
        <v>489</v>
      </c>
      <c r="E10" s="14">
        <f t="shared" si="0"/>
        <v>973</v>
      </c>
      <c r="F10" s="14">
        <v>24</v>
      </c>
      <c r="G10" s="14">
        <v>69</v>
      </c>
      <c r="H10" s="14">
        <f t="shared" si="1"/>
        <v>93</v>
      </c>
      <c r="I10" s="14">
        <v>1</v>
      </c>
      <c r="J10" s="14">
        <v>161</v>
      </c>
      <c r="K10" s="14">
        <v>78</v>
      </c>
      <c r="L10" s="14">
        <f t="shared" si="4"/>
        <v>239</v>
      </c>
      <c r="M10" s="14">
        <v>20</v>
      </c>
      <c r="N10" s="14">
        <v>9</v>
      </c>
      <c r="O10" s="14">
        <f t="shared" si="5"/>
        <v>29</v>
      </c>
      <c r="P10" s="14">
        <v>5</v>
      </c>
      <c r="Q10" s="14">
        <f>C10+J10</f>
        <v>645</v>
      </c>
      <c r="R10" s="14">
        <f>D10+K10</f>
        <v>567</v>
      </c>
      <c r="S10" s="14">
        <f t="shared" si="2"/>
        <v>1212</v>
      </c>
      <c r="T10" s="14">
        <f>F10+J10</f>
        <v>185</v>
      </c>
      <c r="U10" s="14">
        <f>G10+N10</f>
        <v>78</v>
      </c>
      <c r="V10" s="14">
        <f t="shared" si="3"/>
        <v>263</v>
      </c>
    </row>
    <row r="11" spans="1:22" ht="20.100000000000001" customHeight="1" x14ac:dyDescent="0.25">
      <c r="A11" s="4" t="s">
        <v>12</v>
      </c>
      <c r="B11" s="14">
        <v>4</v>
      </c>
      <c r="C11" s="14">
        <v>312</v>
      </c>
      <c r="D11" s="14">
        <v>375</v>
      </c>
      <c r="E11" s="14">
        <f t="shared" si="0"/>
        <v>687</v>
      </c>
      <c r="F11" s="14">
        <v>21</v>
      </c>
      <c r="G11" s="14">
        <v>47</v>
      </c>
      <c r="H11" s="14">
        <f t="shared" si="1"/>
        <v>68</v>
      </c>
      <c r="I11" s="14">
        <v>0</v>
      </c>
      <c r="J11" s="14">
        <v>0</v>
      </c>
      <c r="K11" s="14">
        <v>0</v>
      </c>
      <c r="L11" s="14">
        <f t="shared" si="4"/>
        <v>0</v>
      </c>
      <c r="M11" s="14">
        <v>0</v>
      </c>
      <c r="N11" s="14">
        <v>0</v>
      </c>
      <c r="O11" s="14">
        <f t="shared" si="5"/>
        <v>0</v>
      </c>
      <c r="P11" s="14">
        <v>4</v>
      </c>
      <c r="Q11" s="14">
        <v>312</v>
      </c>
      <c r="R11" s="14">
        <v>375</v>
      </c>
      <c r="S11" s="14">
        <f t="shared" si="2"/>
        <v>687</v>
      </c>
      <c r="T11" s="14">
        <v>21</v>
      </c>
      <c r="U11" s="14">
        <v>47</v>
      </c>
      <c r="V11" s="14">
        <f t="shared" si="3"/>
        <v>68</v>
      </c>
    </row>
    <row r="12" spans="1:22" ht="20.100000000000001" customHeight="1" x14ac:dyDescent="0.25">
      <c r="A12" s="4" t="s">
        <v>13</v>
      </c>
      <c r="B12" s="14">
        <v>2</v>
      </c>
      <c r="C12" s="14">
        <v>167</v>
      </c>
      <c r="D12" s="14">
        <v>202</v>
      </c>
      <c r="E12" s="14">
        <f t="shared" si="0"/>
        <v>369</v>
      </c>
      <c r="F12" s="14">
        <v>10</v>
      </c>
      <c r="G12" s="14">
        <v>27</v>
      </c>
      <c r="H12" s="14">
        <f t="shared" si="1"/>
        <v>37</v>
      </c>
      <c r="I12" s="14">
        <v>1</v>
      </c>
      <c r="J12" s="14">
        <v>158</v>
      </c>
      <c r="K12" s="14">
        <v>62</v>
      </c>
      <c r="L12" s="14">
        <f t="shared" si="4"/>
        <v>220</v>
      </c>
      <c r="M12" s="14">
        <v>4</v>
      </c>
      <c r="N12" s="14">
        <v>3</v>
      </c>
      <c r="O12" s="14">
        <f t="shared" si="5"/>
        <v>7</v>
      </c>
      <c r="P12" s="14">
        <v>3</v>
      </c>
      <c r="Q12" s="14">
        <f t="shared" ref="Q12:R19" si="6">C12+J12</f>
        <v>325</v>
      </c>
      <c r="R12" s="14">
        <f t="shared" si="6"/>
        <v>264</v>
      </c>
      <c r="S12" s="14">
        <f t="shared" si="2"/>
        <v>589</v>
      </c>
      <c r="T12" s="14">
        <f t="shared" ref="T12:U14" si="7">F12+M12</f>
        <v>14</v>
      </c>
      <c r="U12" s="14">
        <f t="shared" si="7"/>
        <v>30</v>
      </c>
      <c r="V12" s="14">
        <f t="shared" si="3"/>
        <v>44</v>
      </c>
    </row>
    <row r="13" spans="1:22" ht="20.100000000000001" customHeight="1" x14ac:dyDescent="0.25">
      <c r="A13" s="4" t="s">
        <v>14</v>
      </c>
      <c r="B13" s="14">
        <v>4</v>
      </c>
      <c r="C13" s="14">
        <v>536</v>
      </c>
      <c r="D13" s="14">
        <v>485</v>
      </c>
      <c r="E13" s="14">
        <f t="shared" si="0"/>
        <v>1021</v>
      </c>
      <c r="F13" s="14">
        <v>18</v>
      </c>
      <c r="G13" s="14">
        <v>80</v>
      </c>
      <c r="H13" s="14">
        <f t="shared" si="1"/>
        <v>98</v>
      </c>
      <c r="I13" s="14">
        <v>2</v>
      </c>
      <c r="J13" s="14">
        <v>28</v>
      </c>
      <c r="K13" s="14">
        <v>146</v>
      </c>
      <c r="L13" s="14">
        <f t="shared" si="4"/>
        <v>174</v>
      </c>
      <c r="M13" s="14">
        <v>1</v>
      </c>
      <c r="N13" s="14">
        <v>10</v>
      </c>
      <c r="O13" s="14">
        <f t="shared" si="5"/>
        <v>11</v>
      </c>
      <c r="P13" s="14">
        <v>6</v>
      </c>
      <c r="Q13" s="14">
        <f t="shared" si="6"/>
        <v>564</v>
      </c>
      <c r="R13" s="14">
        <f t="shared" si="6"/>
        <v>631</v>
      </c>
      <c r="S13" s="14">
        <f t="shared" si="2"/>
        <v>1195</v>
      </c>
      <c r="T13" s="14">
        <f t="shared" si="7"/>
        <v>19</v>
      </c>
      <c r="U13" s="14">
        <f t="shared" si="7"/>
        <v>90</v>
      </c>
      <c r="V13" s="14">
        <f t="shared" si="3"/>
        <v>109</v>
      </c>
    </row>
    <row r="14" spans="1:22" ht="20.100000000000001" customHeight="1" x14ac:dyDescent="0.25">
      <c r="A14" s="4" t="s">
        <v>15</v>
      </c>
      <c r="B14" s="14">
        <v>3</v>
      </c>
      <c r="C14" s="14">
        <v>408</v>
      </c>
      <c r="D14" s="14">
        <v>393</v>
      </c>
      <c r="E14" s="14">
        <f t="shared" si="0"/>
        <v>801</v>
      </c>
      <c r="F14" s="14">
        <v>16</v>
      </c>
      <c r="G14" s="14">
        <v>56</v>
      </c>
      <c r="H14" s="14">
        <f t="shared" si="1"/>
        <v>72</v>
      </c>
      <c r="I14" s="14">
        <v>1</v>
      </c>
      <c r="J14" s="14">
        <v>137</v>
      </c>
      <c r="K14" s="14">
        <v>161</v>
      </c>
      <c r="L14" s="14">
        <f t="shared" si="4"/>
        <v>298</v>
      </c>
      <c r="M14" s="14">
        <v>10</v>
      </c>
      <c r="N14" s="14">
        <v>13</v>
      </c>
      <c r="O14" s="14">
        <f t="shared" si="5"/>
        <v>23</v>
      </c>
      <c r="P14" s="14">
        <v>4</v>
      </c>
      <c r="Q14" s="14">
        <f t="shared" si="6"/>
        <v>545</v>
      </c>
      <c r="R14" s="14">
        <f t="shared" si="6"/>
        <v>554</v>
      </c>
      <c r="S14" s="14">
        <f t="shared" si="2"/>
        <v>1099</v>
      </c>
      <c r="T14" s="14">
        <f t="shared" si="7"/>
        <v>26</v>
      </c>
      <c r="U14" s="14">
        <f t="shared" si="7"/>
        <v>69</v>
      </c>
      <c r="V14" s="14">
        <f t="shared" si="3"/>
        <v>95</v>
      </c>
    </row>
    <row r="15" spans="1:22" ht="20.100000000000001" customHeight="1" x14ac:dyDescent="0.25">
      <c r="A15" s="4" t="s">
        <v>16</v>
      </c>
      <c r="B15" s="14">
        <v>5</v>
      </c>
      <c r="C15" s="14">
        <v>205</v>
      </c>
      <c r="D15" s="14">
        <v>196</v>
      </c>
      <c r="E15" s="14">
        <f t="shared" si="0"/>
        <v>401</v>
      </c>
      <c r="F15" s="14">
        <v>18</v>
      </c>
      <c r="G15" s="14">
        <v>47</v>
      </c>
      <c r="H15" s="14">
        <f t="shared" si="1"/>
        <v>65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f t="shared" si="5"/>
        <v>0</v>
      </c>
      <c r="P15" s="14">
        <v>5</v>
      </c>
      <c r="Q15" s="14">
        <f t="shared" si="6"/>
        <v>205</v>
      </c>
      <c r="R15" s="14">
        <f t="shared" si="6"/>
        <v>196</v>
      </c>
      <c r="S15" s="14">
        <f t="shared" si="2"/>
        <v>401</v>
      </c>
      <c r="T15" s="14">
        <v>18</v>
      </c>
      <c r="U15" s="14">
        <v>47</v>
      </c>
      <c r="V15" s="14">
        <f t="shared" si="3"/>
        <v>65</v>
      </c>
    </row>
    <row r="16" spans="1:22" ht="20.100000000000001" customHeight="1" x14ac:dyDescent="0.25">
      <c r="A16" s="4" t="s">
        <v>17</v>
      </c>
      <c r="B16" s="14">
        <v>7</v>
      </c>
      <c r="C16" s="14">
        <v>218</v>
      </c>
      <c r="D16" s="14">
        <v>256</v>
      </c>
      <c r="E16" s="14">
        <f t="shared" si="0"/>
        <v>474</v>
      </c>
      <c r="F16" s="14">
        <v>21</v>
      </c>
      <c r="G16" s="14">
        <v>39</v>
      </c>
      <c r="H16" s="14">
        <f t="shared" si="1"/>
        <v>60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f t="shared" si="5"/>
        <v>0</v>
      </c>
      <c r="P16" s="14">
        <v>7</v>
      </c>
      <c r="Q16" s="14">
        <f t="shared" si="6"/>
        <v>218</v>
      </c>
      <c r="R16" s="14">
        <f t="shared" si="6"/>
        <v>256</v>
      </c>
      <c r="S16" s="14">
        <f t="shared" si="2"/>
        <v>474</v>
      </c>
      <c r="T16" s="14">
        <v>21</v>
      </c>
      <c r="U16" s="14">
        <v>39</v>
      </c>
      <c r="V16" s="14">
        <f t="shared" si="3"/>
        <v>60</v>
      </c>
    </row>
    <row r="17" spans="1:22" ht="20.100000000000001" customHeight="1" x14ac:dyDescent="0.25">
      <c r="A17" s="4" t="s">
        <v>18</v>
      </c>
      <c r="B17" s="14">
        <v>9</v>
      </c>
      <c r="C17" s="14">
        <v>361</v>
      </c>
      <c r="D17" s="14">
        <v>356</v>
      </c>
      <c r="E17" s="14">
        <f t="shared" si="0"/>
        <v>717</v>
      </c>
      <c r="F17" s="14">
        <v>36</v>
      </c>
      <c r="G17" s="14">
        <v>51</v>
      </c>
      <c r="H17" s="14">
        <f t="shared" si="1"/>
        <v>87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f t="shared" si="5"/>
        <v>0</v>
      </c>
      <c r="P17" s="14">
        <v>9</v>
      </c>
      <c r="Q17" s="14">
        <f t="shared" si="6"/>
        <v>361</v>
      </c>
      <c r="R17" s="14">
        <f t="shared" si="6"/>
        <v>356</v>
      </c>
      <c r="S17" s="14">
        <f t="shared" si="2"/>
        <v>717</v>
      </c>
      <c r="T17" s="14">
        <v>36</v>
      </c>
      <c r="U17" s="14">
        <v>51</v>
      </c>
      <c r="V17" s="14">
        <f t="shared" si="3"/>
        <v>87</v>
      </c>
    </row>
    <row r="18" spans="1:22" ht="20.100000000000001" customHeight="1" x14ac:dyDescent="0.25">
      <c r="A18" s="4" t="s">
        <v>19</v>
      </c>
      <c r="B18" s="14">
        <v>13</v>
      </c>
      <c r="C18" s="14">
        <v>374</v>
      </c>
      <c r="D18" s="14">
        <v>457</v>
      </c>
      <c r="E18" s="14">
        <f t="shared" si="0"/>
        <v>831</v>
      </c>
      <c r="F18" s="14">
        <v>53</v>
      </c>
      <c r="G18" s="14">
        <v>44</v>
      </c>
      <c r="H18" s="14">
        <f t="shared" si="1"/>
        <v>97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13</v>
      </c>
      <c r="Q18" s="14">
        <f t="shared" si="6"/>
        <v>374</v>
      </c>
      <c r="R18" s="14">
        <f t="shared" si="6"/>
        <v>457</v>
      </c>
      <c r="S18" s="14">
        <f t="shared" si="2"/>
        <v>831</v>
      </c>
      <c r="T18" s="14">
        <v>53</v>
      </c>
      <c r="U18" s="14">
        <v>44</v>
      </c>
      <c r="V18" s="14">
        <f t="shared" si="3"/>
        <v>97</v>
      </c>
    </row>
    <row r="19" spans="1:22" ht="20.100000000000001" customHeight="1" x14ac:dyDescent="0.25">
      <c r="A19" s="4" t="s">
        <v>20</v>
      </c>
      <c r="B19" s="14">
        <v>13</v>
      </c>
      <c r="C19" s="14">
        <v>526</v>
      </c>
      <c r="D19" s="14">
        <v>503</v>
      </c>
      <c r="E19" s="14">
        <f t="shared" si="0"/>
        <v>1029</v>
      </c>
      <c r="F19" s="14">
        <v>53</v>
      </c>
      <c r="G19" s="14">
        <v>34</v>
      </c>
      <c r="H19" s="14">
        <f t="shared" si="1"/>
        <v>87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13</v>
      </c>
      <c r="Q19" s="14">
        <f t="shared" si="6"/>
        <v>526</v>
      </c>
      <c r="R19" s="14">
        <f t="shared" si="6"/>
        <v>503</v>
      </c>
      <c r="S19" s="14">
        <f t="shared" si="2"/>
        <v>1029</v>
      </c>
      <c r="T19" s="14">
        <v>53</v>
      </c>
      <c r="U19" s="14">
        <v>34</v>
      </c>
      <c r="V19" s="14">
        <f t="shared" si="3"/>
        <v>87</v>
      </c>
    </row>
    <row r="20" spans="1:22" ht="20.100000000000001" customHeight="1" x14ac:dyDescent="0.25">
      <c r="A20" s="5" t="s">
        <v>21</v>
      </c>
      <c r="B20" s="14">
        <f t="shared" ref="B20:V20" si="8">SUM(B7:B19)</f>
        <v>79</v>
      </c>
      <c r="C20" s="14">
        <f t="shared" si="8"/>
        <v>6457</v>
      </c>
      <c r="D20" s="14">
        <f t="shared" si="8"/>
        <v>5632</v>
      </c>
      <c r="E20" s="14">
        <f t="shared" si="8"/>
        <v>12089</v>
      </c>
      <c r="F20" s="14">
        <f t="shared" si="8"/>
        <v>426</v>
      </c>
      <c r="G20" s="14">
        <f t="shared" si="8"/>
        <v>936</v>
      </c>
      <c r="H20" s="14">
        <f t="shared" si="8"/>
        <v>1362</v>
      </c>
      <c r="I20" s="14">
        <f t="shared" si="8"/>
        <v>13</v>
      </c>
      <c r="J20" s="14">
        <f t="shared" si="8"/>
        <v>865</v>
      </c>
      <c r="K20" s="14">
        <f t="shared" si="8"/>
        <v>784</v>
      </c>
      <c r="L20" s="14">
        <f t="shared" si="8"/>
        <v>1649</v>
      </c>
      <c r="M20" s="14">
        <f t="shared" si="8"/>
        <v>60</v>
      </c>
      <c r="N20" s="14">
        <f t="shared" si="8"/>
        <v>65</v>
      </c>
      <c r="O20" s="14">
        <f t="shared" si="8"/>
        <v>125</v>
      </c>
      <c r="P20" s="14">
        <f t="shared" si="8"/>
        <v>92</v>
      </c>
      <c r="Q20" s="14">
        <f t="shared" si="8"/>
        <v>7322</v>
      </c>
      <c r="R20" s="14">
        <f t="shared" si="8"/>
        <v>6416</v>
      </c>
      <c r="S20" s="14">
        <f t="shared" si="8"/>
        <v>13738</v>
      </c>
      <c r="T20" s="14">
        <f t="shared" si="8"/>
        <v>627</v>
      </c>
      <c r="U20" s="14">
        <f t="shared" si="8"/>
        <v>1001</v>
      </c>
      <c r="V20" s="14">
        <f t="shared" si="8"/>
        <v>1628</v>
      </c>
    </row>
    <row r="22" spans="1:22" x14ac:dyDescent="0.25">
      <c r="P22" s="1" t="s">
        <v>22</v>
      </c>
    </row>
    <row r="23" spans="1:22" x14ac:dyDescent="0.25">
      <c r="P23" s="1" t="s">
        <v>23</v>
      </c>
    </row>
    <row r="24" spans="1:22" x14ac:dyDescent="0.25">
      <c r="P24" s="1"/>
    </row>
    <row r="25" spans="1:22" x14ac:dyDescent="0.25">
      <c r="P25" s="1"/>
    </row>
    <row r="26" spans="1:22" x14ac:dyDescent="0.25">
      <c r="P26" s="1"/>
    </row>
    <row r="27" spans="1:22" x14ac:dyDescent="0.25">
      <c r="P27" s="6" t="s">
        <v>24</v>
      </c>
    </row>
    <row r="28" spans="1:22" x14ac:dyDescent="0.25">
      <c r="P28" s="1" t="s">
        <v>25</v>
      </c>
    </row>
    <row r="29" spans="1:22" x14ac:dyDescent="0.25">
      <c r="P29" s="1" t="s">
        <v>26</v>
      </c>
    </row>
  </sheetData>
  <mergeCells count="14">
    <mergeCell ref="M4:O4"/>
    <mergeCell ref="P4:P5"/>
    <mergeCell ref="Q4:S4"/>
    <mergeCell ref="T4:V4"/>
    <mergeCell ref="A1:V1"/>
    <mergeCell ref="A3:A5"/>
    <mergeCell ref="B3:H3"/>
    <mergeCell ref="I3:O3"/>
    <mergeCell ref="P3:V3"/>
    <mergeCell ref="B4:B5"/>
    <mergeCell ref="C4:E4"/>
    <mergeCell ref="F4:H4"/>
    <mergeCell ref="I4:I5"/>
    <mergeCell ref="J4:L4"/>
  </mergeCells>
  <pageMargins left="0.46" right="0.12" top="0.43" bottom="0.4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30.42578125" customWidth="1"/>
    <col min="3" max="8" width="8.5703125" customWidth="1"/>
  </cols>
  <sheetData>
    <row r="1" spans="1:8" x14ac:dyDescent="0.25">
      <c r="A1" s="41" t="s">
        <v>39</v>
      </c>
      <c r="B1" s="41"/>
      <c r="C1" s="41"/>
      <c r="D1" s="41"/>
      <c r="E1" s="41"/>
      <c r="F1" s="41"/>
      <c r="G1" s="41"/>
      <c r="H1" s="41"/>
    </row>
    <row r="3" spans="1:8" x14ac:dyDescent="0.25">
      <c r="A3" s="30" t="s">
        <v>40</v>
      </c>
      <c r="B3" s="30" t="s">
        <v>41</v>
      </c>
      <c r="C3" s="30" t="s">
        <v>42</v>
      </c>
      <c r="D3" s="30"/>
      <c r="E3" s="30"/>
      <c r="F3" s="30" t="s">
        <v>43</v>
      </c>
      <c r="G3" s="30"/>
      <c r="H3" s="30"/>
    </row>
    <row r="4" spans="1:8" x14ac:dyDescent="0.25">
      <c r="A4" s="30"/>
      <c r="B4" s="30"/>
      <c r="C4" s="3" t="s">
        <v>31</v>
      </c>
      <c r="D4" s="3" t="s">
        <v>32</v>
      </c>
      <c r="E4" s="3" t="s">
        <v>33</v>
      </c>
      <c r="F4" s="3" t="s">
        <v>31</v>
      </c>
      <c r="G4" s="3" t="s">
        <v>32</v>
      </c>
      <c r="H4" s="3" t="s">
        <v>33</v>
      </c>
    </row>
    <row r="5" spans="1:8" ht="30" customHeight="1" x14ac:dyDescent="0.25">
      <c r="A5" s="17" t="s">
        <v>52</v>
      </c>
      <c r="B5" s="17" t="s">
        <v>53</v>
      </c>
      <c r="C5" s="12">
        <v>72</v>
      </c>
      <c r="D5" s="12">
        <v>29</v>
      </c>
      <c r="E5" s="12">
        <v>101</v>
      </c>
      <c r="F5" s="12">
        <v>6</v>
      </c>
      <c r="G5" s="12">
        <v>22</v>
      </c>
      <c r="H5" s="12">
        <v>28</v>
      </c>
    </row>
    <row r="6" spans="1:8" ht="35.1" customHeight="1" x14ac:dyDescent="0.25">
      <c r="A6" s="17" t="s">
        <v>54</v>
      </c>
      <c r="B6" s="17" t="s">
        <v>55</v>
      </c>
      <c r="C6" s="12">
        <v>34</v>
      </c>
      <c r="D6" s="12">
        <v>21</v>
      </c>
      <c r="E6" s="12">
        <v>55</v>
      </c>
      <c r="F6" s="12">
        <v>3</v>
      </c>
      <c r="G6" s="12">
        <v>14</v>
      </c>
      <c r="H6" s="12">
        <v>17</v>
      </c>
    </row>
    <row r="7" spans="1:8" ht="24.95" customHeight="1" x14ac:dyDescent="0.25">
      <c r="A7" s="30" t="s">
        <v>44</v>
      </c>
      <c r="B7" s="30"/>
      <c r="C7" s="12">
        <f t="shared" ref="C7:H7" si="0">SUM(C5:C6)</f>
        <v>106</v>
      </c>
      <c r="D7" s="12">
        <f t="shared" si="0"/>
        <v>50</v>
      </c>
      <c r="E7" s="12">
        <f t="shared" si="0"/>
        <v>156</v>
      </c>
      <c r="F7" s="12">
        <f t="shared" si="0"/>
        <v>9</v>
      </c>
      <c r="G7" s="12">
        <f t="shared" si="0"/>
        <v>36</v>
      </c>
      <c r="H7" s="12">
        <f t="shared" si="0"/>
        <v>45</v>
      </c>
    </row>
    <row r="9" spans="1:8" x14ac:dyDescent="0.25">
      <c r="E9" s="1" t="s">
        <v>22</v>
      </c>
    </row>
    <row r="10" spans="1:8" x14ac:dyDescent="0.25">
      <c r="E10" s="1" t="s">
        <v>23</v>
      </c>
    </row>
    <row r="11" spans="1:8" x14ac:dyDescent="0.25">
      <c r="E11" s="1"/>
    </row>
    <row r="12" spans="1:8" ht="15" customHeight="1" x14ac:dyDescent="0.25">
      <c r="E12" s="1"/>
    </row>
    <row r="13" spans="1:8" x14ac:dyDescent="0.25">
      <c r="E13" s="1"/>
    </row>
    <row r="14" spans="1:8" x14ac:dyDescent="0.25">
      <c r="E14" s="6" t="s">
        <v>24</v>
      </c>
    </row>
    <row r="15" spans="1:8" x14ac:dyDescent="0.25">
      <c r="E15" s="1" t="s">
        <v>25</v>
      </c>
    </row>
    <row r="16" spans="1:8" x14ac:dyDescent="0.25">
      <c r="E16" s="1" t="s">
        <v>26</v>
      </c>
    </row>
  </sheetData>
  <mergeCells count="6">
    <mergeCell ref="A7:B7"/>
    <mergeCell ref="A1:H1"/>
    <mergeCell ref="C3:E3"/>
    <mergeCell ref="F3:H3"/>
    <mergeCell ref="A3:A4"/>
    <mergeCell ref="B3:B4"/>
  </mergeCells>
  <pageMargins left="0.33" right="0.16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0"/>
  <sheetViews>
    <sheetView zoomScale="120" zoomScaleNormal="120" workbookViewId="0">
      <selection activeCell="V11" sqref="V11"/>
    </sheetView>
  </sheetViews>
  <sheetFormatPr defaultRowHeight="15" x14ac:dyDescent="0.25"/>
  <cols>
    <col min="1" max="1" width="15" customWidth="1"/>
    <col min="2" max="4" width="3.7109375" customWidth="1"/>
    <col min="5" max="8" width="4.5703125" customWidth="1"/>
    <col min="9" max="12" width="3.28515625" customWidth="1"/>
    <col min="13" max="16" width="4.5703125" customWidth="1"/>
    <col min="17" max="20" width="5" customWidth="1"/>
    <col min="21" max="24" width="4.5703125" customWidth="1"/>
    <col min="25" max="28" width="5.28515625" customWidth="1"/>
  </cols>
  <sheetData>
    <row r="1" spans="1:28" ht="15.75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3" spans="1:28" ht="15" customHeight="1" x14ac:dyDescent="0.25">
      <c r="A3" s="35" t="s">
        <v>1</v>
      </c>
      <c r="B3" s="34" t="s">
        <v>29</v>
      </c>
      <c r="C3" s="34"/>
      <c r="D3" s="34"/>
      <c r="E3" s="47" t="s">
        <v>34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  <c r="Q3" s="47" t="s">
        <v>30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</row>
    <row r="4" spans="1:28" ht="15" customHeight="1" x14ac:dyDescent="0.25">
      <c r="A4" s="36"/>
      <c r="B4" s="51" t="s">
        <v>46</v>
      </c>
      <c r="C4" s="51" t="s">
        <v>47</v>
      </c>
      <c r="D4" s="51" t="s">
        <v>21</v>
      </c>
      <c r="E4" s="34" t="s">
        <v>46</v>
      </c>
      <c r="F4" s="34"/>
      <c r="G4" s="34"/>
      <c r="H4" s="34"/>
      <c r="I4" s="34" t="s">
        <v>47</v>
      </c>
      <c r="J4" s="34"/>
      <c r="K4" s="34"/>
      <c r="L4" s="34"/>
      <c r="M4" s="34" t="s">
        <v>21</v>
      </c>
      <c r="N4" s="34"/>
      <c r="O4" s="34"/>
      <c r="P4" s="34"/>
      <c r="Q4" s="34" t="s">
        <v>46</v>
      </c>
      <c r="R4" s="34"/>
      <c r="S4" s="34"/>
      <c r="T4" s="34"/>
      <c r="U4" s="34" t="s">
        <v>47</v>
      </c>
      <c r="V4" s="34"/>
      <c r="W4" s="34"/>
      <c r="X4" s="34"/>
      <c r="Y4" s="34" t="s">
        <v>21</v>
      </c>
      <c r="Z4" s="34"/>
      <c r="AA4" s="34"/>
      <c r="AB4" s="34"/>
    </row>
    <row r="5" spans="1:28" ht="15" customHeight="1" x14ac:dyDescent="0.25">
      <c r="A5" s="36"/>
      <c r="B5" s="52"/>
      <c r="C5" s="52"/>
      <c r="D5" s="52"/>
      <c r="E5" s="45" t="s">
        <v>48</v>
      </c>
      <c r="F5" s="46"/>
      <c r="G5" s="45" t="s">
        <v>49</v>
      </c>
      <c r="H5" s="46"/>
      <c r="I5" s="45" t="s">
        <v>48</v>
      </c>
      <c r="J5" s="46"/>
      <c r="K5" s="45" t="s">
        <v>49</v>
      </c>
      <c r="L5" s="46"/>
      <c r="M5" s="45" t="s">
        <v>48</v>
      </c>
      <c r="N5" s="46"/>
      <c r="O5" s="45" t="s">
        <v>49</v>
      </c>
      <c r="P5" s="46"/>
      <c r="Q5" s="45" t="s">
        <v>48</v>
      </c>
      <c r="R5" s="46"/>
      <c r="S5" s="45" t="s">
        <v>49</v>
      </c>
      <c r="T5" s="46"/>
      <c r="U5" s="45" t="s">
        <v>48</v>
      </c>
      <c r="V5" s="46"/>
      <c r="W5" s="45" t="s">
        <v>49</v>
      </c>
      <c r="X5" s="46"/>
      <c r="Y5" s="45" t="s">
        <v>48</v>
      </c>
      <c r="Z5" s="46"/>
      <c r="AA5" s="45" t="s">
        <v>49</v>
      </c>
      <c r="AB5" s="46"/>
    </row>
    <row r="6" spans="1:28" ht="15" customHeight="1" x14ac:dyDescent="0.25">
      <c r="A6" s="50"/>
      <c r="B6" s="53"/>
      <c r="C6" s="53"/>
      <c r="D6" s="53"/>
      <c r="E6" s="16" t="s">
        <v>31</v>
      </c>
      <c r="F6" s="16" t="s">
        <v>32</v>
      </c>
      <c r="G6" s="16" t="s">
        <v>31</v>
      </c>
      <c r="H6" s="16" t="s">
        <v>32</v>
      </c>
      <c r="I6" s="16" t="s">
        <v>31</v>
      </c>
      <c r="J6" s="16" t="s">
        <v>32</v>
      </c>
      <c r="K6" s="16" t="s">
        <v>31</v>
      </c>
      <c r="L6" s="16" t="s">
        <v>32</v>
      </c>
      <c r="M6" s="16" t="s">
        <v>31</v>
      </c>
      <c r="N6" s="16" t="s">
        <v>32</v>
      </c>
      <c r="O6" s="16" t="s">
        <v>31</v>
      </c>
      <c r="P6" s="16" t="s">
        <v>32</v>
      </c>
      <c r="Q6" s="16" t="s">
        <v>31</v>
      </c>
      <c r="R6" s="16" t="s">
        <v>32</v>
      </c>
      <c r="S6" s="16" t="s">
        <v>31</v>
      </c>
      <c r="T6" s="16" t="s">
        <v>32</v>
      </c>
      <c r="U6" s="16" t="s">
        <v>31</v>
      </c>
      <c r="V6" s="16" t="s">
        <v>32</v>
      </c>
      <c r="W6" s="16" t="s">
        <v>31</v>
      </c>
      <c r="X6" s="16" t="s">
        <v>32</v>
      </c>
      <c r="Y6" s="16" t="s">
        <v>31</v>
      </c>
      <c r="Z6" s="16" t="s">
        <v>32</v>
      </c>
      <c r="AA6" s="16" t="s">
        <v>31</v>
      </c>
      <c r="AB6" s="16" t="s">
        <v>32</v>
      </c>
    </row>
    <row r="7" spans="1:28" x14ac:dyDescent="0.25">
      <c r="A7" s="11">
        <v>1</v>
      </c>
      <c r="B7" s="13">
        <v>2</v>
      </c>
      <c r="C7" s="13">
        <v>3</v>
      </c>
      <c r="D7" s="13">
        <v>4</v>
      </c>
      <c r="E7" s="43">
        <v>5</v>
      </c>
      <c r="F7" s="44"/>
      <c r="G7" s="43">
        <v>6</v>
      </c>
      <c r="H7" s="44"/>
      <c r="I7" s="43">
        <v>7</v>
      </c>
      <c r="J7" s="44"/>
      <c r="K7" s="43">
        <v>8</v>
      </c>
      <c r="L7" s="44"/>
      <c r="M7" s="43">
        <v>9</v>
      </c>
      <c r="N7" s="44"/>
      <c r="O7" s="43">
        <v>10</v>
      </c>
      <c r="P7" s="44"/>
      <c r="Q7" s="43">
        <v>11</v>
      </c>
      <c r="R7" s="44"/>
      <c r="S7" s="43">
        <v>12</v>
      </c>
      <c r="T7" s="44"/>
      <c r="U7" s="43">
        <v>13</v>
      </c>
      <c r="V7" s="44"/>
      <c r="W7" s="43">
        <v>14</v>
      </c>
      <c r="X7" s="44"/>
      <c r="Y7" s="43">
        <v>15</v>
      </c>
      <c r="Z7" s="44"/>
      <c r="AA7" s="43">
        <v>16</v>
      </c>
      <c r="AB7" s="44"/>
    </row>
    <row r="8" spans="1:28" ht="20.100000000000001" customHeight="1" x14ac:dyDescent="0.25">
      <c r="A8" s="21" t="s">
        <v>8</v>
      </c>
      <c r="B8" s="25">
        <v>28</v>
      </c>
      <c r="C8" s="25">
        <v>2</v>
      </c>
      <c r="D8" s="25">
        <f>B8+C8</f>
        <v>30</v>
      </c>
      <c r="E8" s="25">
        <v>61</v>
      </c>
      <c r="F8" s="25">
        <v>283</v>
      </c>
      <c r="G8" s="25">
        <v>60</v>
      </c>
      <c r="H8" s="25">
        <v>286</v>
      </c>
      <c r="I8" s="25">
        <v>10</v>
      </c>
      <c r="J8" s="25">
        <v>34</v>
      </c>
      <c r="K8" s="25">
        <v>10</v>
      </c>
      <c r="L8" s="25">
        <v>34</v>
      </c>
      <c r="M8" s="25">
        <f>E8+I8</f>
        <v>71</v>
      </c>
      <c r="N8" s="25">
        <f>F8+J8</f>
        <v>317</v>
      </c>
      <c r="O8" s="25">
        <f>G8+K8</f>
        <v>70</v>
      </c>
      <c r="P8" s="25">
        <f>H8+L8</f>
        <v>320</v>
      </c>
      <c r="Q8" s="26">
        <v>2143</v>
      </c>
      <c r="R8" s="26">
        <v>1903</v>
      </c>
      <c r="S8" s="26">
        <v>2411</v>
      </c>
      <c r="T8" s="26">
        <v>2159</v>
      </c>
      <c r="U8" s="25">
        <v>398</v>
      </c>
      <c r="V8" s="25">
        <v>345</v>
      </c>
      <c r="W8" s="25">
        <v>425</v>
      </c>
      <c r="X8" s="25">
        <v>379</v>
      </c>
      <c r="Y8" s="24">
        <f>Q8+S8</f>
        <v>4554</v>
      </c>
      <c r="Z8" s="24">
        <f>R8+T8</f>
        <v>4062</v>
      </c>
      <c r="AA8" s="24">
        <f>S8+W8</f>
        <v>2836</v>
      </c>
      <c r="AB8" s="24">
        <f>T8+X8</f>
        <v>2538</v>
      </c>
    </row>
    <row r="9" spans="1:28" ht="20.100000000000001" customHeight="1" x14ac:dyDescent="0.25">
      <c r="A9" s="18" t="s">
        <v>9</v>
      </c>
      <c r="B9" s="25">
        <v>30</v>
      </c>
      <c r="C9" s="25">
        <v>1</v>
      </c>
      <c r="D9" s="25">
        <f t="shared" ref="D9:D20" si="0">B9+C9</f>
        <v>31</v>
      </c>
      <c r="E9" s="25">
        <v>82</v>
      </c>
      <c r="F9" s="25">
        <v>240</v>
      </c>
      <c r="G9" s="25">
        <v>82</v>
      </c>
      <c r="H9" s="25">
        <v>327</v>
      </c>
      <c r="I9" s="25">
        <v>3</v>
      </c>
      <c r="J9" s="25">
        <v>9</v>
      </c>
      <c r="K9" s="25">
        <v>3</v>
      </c>
      <c r="L9" s="25">
        <v>9</v>
      </c>
      <c r="M9" s="25">
        <f>E9+I9</f>
        <v>85</v>
      </c>
      <c r="N9" s="25">
        <f>F9+K9</f>
        <v>243</v>
      </c>
      <c r="O9" s="25">
        <f>G9+K9</f>
        <v>85</v>
      </c>
      <c r="P9" s="25">
        <f>H9+L9</f>
        <v>336</v>
      </c>
      <c r="Q9" s="26">
        <v>2382</v>
      </c>
      <c r="R9" s="26">
        <v>2210</v>
      </c>
      <c r="S9" s="26">
        <v>2818</v>
      </c>
      <c r="T9" s="26">
        <v>2615</v>
      </c>
      <c r="U9" s="25">
        <v>156</v>
      </c>
      <c r="V9" s="25">
        <v>117</v>
      </c>
      <c r="W9" s="25">
        <v>196</v>
      </c>
      <c r="X9" s="25">
        <v>161</v>
      </c>
      <c r="Y9" s="24">
        <f>Q9+S9</f>
        <v>5200</v>
      </c>
      <c r="Z9" s="24">
        <f>R9+T9</f>
        <v>4825</v>
      </c>
      <c r="AA9" s="24">
        <f>S9+W9</f>
        <v>3014</v>
      </c>
      <c r="AB9" s="24">
        <f>T9+X9</f>
        <v>2776</v>
      </c>
    </row>
    <row r="10" spans="1:28" ht="20.100000000000001" customHeight="1" x14ac:dyDescent="0.25">
      <c r="A10" s="18" t="s">
        <v>10</v>
      </c>
      <c r="B10" s="25">
        <v>32</v>
      </c>
      <c r="C10" s="25">
        <v>0</v>
      </c>
      <c r="D10" s="25">
        <f t="shared" si="0"/>
        <v>32</v>
      </c>
      <c r="E10" s="25">
        <v>76</v>
      </c>
      <c r="F10" s="25">
        <v>247</v>
      </c>
      <c r="G10" s="25">
        <v>73</v>
      </c>
      <c r="H10" s="25">
        <v>243</v>
      </c>
      <c r="I10" s="25">
        <v>0</v>
      </c>
      <c r="J10" s="25">
        <v>0</v>
      </c>
      <c r="K10" s="25">
        <v>0</v>
      </c>
      <c r="L10" s="25">
        <v>0</v>
      </c>
      <c r="M10" s="25">
        <v>76</v>
      </c>
      <c r="N10" s="25">
        <v>247</v>
      </c>
      <c r="O10" s="25">
        <v>73</v>
      </c>
      <c r="P10" s="25">
        <v>243</v>
      </c>
      <c r="Q10" s="26">
        <v>1500</v>
      </c>
      <c r="R10" s="26">
        <v>1398</v>
      </c>
      <c r="S10" s="26">
        <v>2531</v>
      </c>
      <c r="T10" s="26">
        <v>2447</v>
      </c>
      <c r="U10" s="25">
        <v>0</v>
      </c>
      <c r="V10" s="25">
        <v>0</v>
      </c>
      <c r="W10" s="25">
        <v>0</v>
      </c>
      <c r="X10" s="25">
        <v>0</v>
      </c>
      <c r="Y10" s="26">
        <v>1500</v>
      </c>
      <c r="Z10" s="26">
        <v>1398</v>
      </c>
      <c r="AA10" s="26">
        <v>2531</v>
      </c>
      <c r="AB10" s="26">
        <v>2447</v>
      </c>
    </row>
    <row r="11" spans="1:28" ht="20.100000000000001" customHeight="1" x14ac:dyDescent="0.25">
      <c r="A11" s="18" t="s">
        <v>11</v>
      </c>
      <c r="B11" s="25">
        <v>29</v>
      </c>
      <c r="C11" s="25">
        <v>0</v>
      </c>
      <c r="D11" s="25">
        <f t="shared" si="0"/>
        <v>29</v>
      </c>
      <c r="E11" s="25">
        <v>79</v>
      </c>
      <c r="F11" s="25">
        <v>188</v>
      </c>
      <c r="G11" s="25">
        <v>76</v>
      </c>
      <c r="H11" s="25">
        <v>191</v>
      </c>
      <c r="I11" s="25">
        <v>0</v>
      </c>
      <c r="J11" s="25">
        <v>0</v>
      </c>
      <c r="K11" s="25">
        <v>0</v>
      </c>
      <c r="L11" s="25">
        <v>0</v>
      </c>
      <c r="M11" s="25">
        <v>79</v>
      </c>
      <c r="N11" s="25">
        <v>188</v>
      </c>
      <c r="O11" s="25">
        <v>76</v>
      </c>
      <c r="P11" s="25">
        <v>191</v>
      </c>
      <c r="Q11" s="26">
        <v>1470</v>
      </c>
      <c r="R11" s="26">
        <v>1416</v>
      </c>
      <c r="S11" s="26">
        <v>1822</v>
      </c>
      <c r="T11" s="26">
        <v>1663</v>
      </c>
      <c r="U11" s="25">
        <v>0</v>
      </c>
      <c r="V11" s="25">
        <v>0</v>
      </c>
      <c r="W11" s="25">
        <v>0</v>
      </c>
      <c r="X11" s="25">
        <v>0</v>
      </c>
      <c r="Y11" s="26">
        <v>1470</v>
      </c>
      <c r="Z11" s="26">
        <v>1416</v>
      </c>
      <c r="AA11" s="26">
        <v>1822</v>
      </c>
      <c r="AB11" s="26">
        <v>1663</v>
      </c>
    </row>
    <row r="12" spans="1:28" ht="20.100000000000001" customHeight="1" x14ac:dyDescent="0.25">
      <c r="A12" s="18" t="s">
        <v>12</v>
      </c>
      <c r="B12" s="25">
        <v>23</v>
      </c>
      <c r="C12" s="25">
        <v>0</v>
      </c>
      <c r="D12" s="25">
        <f t="shared" si="0"/>
        <v>23</v>
      </c>
      <c r="E12" s="25">
        <v>42</v>
      </c>
      <c r="F12" s="25">
        <v>124</v>
      </c>
      <c r="G12" s="25">
        <v>44</v>
      </c>
      <c r="H12" s="25">
        <v>121</v>
      </c>
      <c r="I12" s="25">
        <v>0</v>
      </c>
      <c r="J12" s="25">
        <v>0</v>
      </c>
      <c r="K12" s="25">
        <v>0</v>
      </c>
      <c r="L12" s="25">
        <v>0</v>
      </c>
      <c r="M12" s="25">
        <v>42</v>
      </c>
      <c r="N12" s="25">
        <v>124</v>
      </c>
      <c r="O12" s="25">
        <v>44</v>
      </c>
      <c r="P12" s="25">
        <v>121</v>
      </c>
      <c r="Q12" s="26">
        <v>1024</v>
      </c>
      <c r="R12" s="26">
        <v>1015</v>
      </c>
      <c r="S12" s="26">
        <v>1140</v>
      </c>
      <c r="T12" s="26">
        <v>1114</v>
      </c>
      <c r="U12" s="25">
        <v>0</v>
      </c>
      <c r="V12" s="25">
        <v>0</v>
      </c>
      <c r="W12" s="25">
        <v>0</v>
      </c>
      <c r="X12" s="25">
        <v>0</v>
      </c>
      <c r="Y12" s="26">
        <v>1024</v>
      </c>
      <c r="Z12" s="26">
        <v>1015</v>
      </c>
      <c r="AA12" s="26">
        <v>1140</v>
      </c>
      <c r="AB12" s="26">
        <v>1114</v>
      </c>
    </row>
    <row r="13" spans="1:28" ht="20.100000000000001" customHeight="1" x14ac:dyDescent="0.25">
      <c r="A13" s="18" t="s">
        <v>13</v>
      </c>
      <c r="B13" s="25">
        <v>17</v>
      </c>
      <c r="C13" s="25">
        <v>0</v>
      </c>
      <c r="D13" s="25">
        <f t="shared" si="0"/>
        <v>17</v>
      </c>
      <c r="E13" s="25">
        <v>37</v>
      </c>
      <c r="F13" s="25">
        <v>90</v>
      </c>
      <c r="G13" s="25">
        <v>36</v>
      </c>
      <c r="H13" s="25">
        <v>92</v>
      </c>
      <c r="I13" s="25">
        <v>0</v>
      </c>
      <c r="J13" s="25">
        <v>0</v>
      </c>
      <c r="K13" s="25">
        <v>0</v>
      </c>
      <c r="L13" s="25">
        <v>0</v>
      </c>
      <c r="M13" s="25">
        <v>37</v>
      </c>
      <c r="N13" s="25">
        <v>90</v>
      </c>
      <c r="O13" s="25">
        <v>36</v>
      </c>
      <c r="P13" s="25">
        <v>92</v>
      </c>
      <c r="Q13" s="26">
        <v>542</v>
      </c>
      <c r="R13" s="26">
        <v>498</v>
      </c>
      <c r="S13" s="26">
        <v>594</v>
      </c>
      <c r="T13" s="26">
        <v>577</v>
      </c>
      <c r="U13" s="25">
        <v>0</v>
      </c>
      <c r="V13" s="25">
        <v>0</v>
      </c>
      <c r="W13" s="25">
        <v>0</v>
      </c>
      <c r="X13" s="25">
        <v>0</v>
      </c>
      <c r="Y13" s="26">
        <v>542</v>
      </c>
      <c r="Z13" s="26">
        <v>498</v>
      </c>
      <c r="AA13" s="26">
        <v>594</v>
      </c>
      <c r="AB13" s="26">
        <v>577</v>
      </c>
    </row>
    <row r="14" spans="1:28" ht="20.100000000000001" customHeight="1" x14ac:dyDescent="0.25">
      <c r="A14" s="18" t="s">
        <v>14</v>
      </c>
      <c r="B14" s="25">
        <v>26</v>
      </c>
      <c r="C14" s="25">
        <v>1</v>
      </c>
      <c r="D14" s="25">
        <f t="shared" si="0"/>
        <v>27</v>
      </c>
      <c r="E14" s="25">
        <v>60</v>
      </c>
      <c r="F14" s="25">
        <v>234</v>
      </c>
      <c r="G14" s="25">
        <v>52</v>
      </c>
      <c r="H14" s="25">
        <v>228</v>
      </c>
      <c r="I14" s="25">
        <v>1</v>
      </c>
      <c r="J14" s="25">
        <v>10</v>
      </c>
      <c r="K14" s="25">
        <v>1</v>
      </c>
      <c r="L14" s="25">
        <v>10</v>
      </c>
      <c r="M14" s="25">
        <f>E14+I14</f>
        <v>61</v>
      </c>
      <c r="N14" s="25">
        <f>F14+J14</f>
        <v>244</v>
      </c>
      <c r="O14" s="25">
        <f>G14+K14</f>
        <v>53</v>
      </c>
      <c r="P14" s="25">
        <f>H14+L14</f>
        <v>238</v>
      </c>
      <c r="Q14" s="26">
        <v>1470</v>
      </c>
      <c r="R14" s="26">
        <v>1416</v>
      </c>
      <c r="S14" s="26">
        <v>1788</v>
      </c>
      <c r="T14" s="26">
        <v>1723</v>
      </c>
      <c r="U14" s="25">
        <v>64</v>
      </c>
      <c r="V14" s="25">
        <v>50</v>
      </c>
      <c r="W14" s="25">
        <v>81</v>
      </c>
      <c r="X14" s="25">
        <v>71</v>
      </c>
      <c r="Y14" s="24">
        <f>Q14+S14</f>
        <v>3258</v>
      </c>
      <c r="Z14" s="24">
        <f>R14+T14</f>
        <v>3139</v>
      </c>
      <c r="AA14" s="24">
        <f>S14+W14</f>
        <v>1869</v>
      </c>
      <c r="AB14" s="24">
        <f>T14+X14</f>
        <v>1794</v>
      </c>
    </row>
    <row r="15" spans="1:28" ht="20.100000000000001" customHeight="1" x14ac:dyDescent="0.25">
      <c r="A15" s="18" t="s">
        <v>15</v>
      </c>
      <c r="B15" s="25">
        <v>19</v>
      </c>
      <c r="C15" s="25">
        <v>0</v>
      </c>
      <c r="D15" s="25">
        <f t="shared" si="0"/>
        <v>19</v>
      </c>
      <c r="E15" s="25">
        <v>31</v>
      </c>
      <c r="F15" s="25">
        <v>135</v>
      </c>
      <c r="G15" s="25">
        <v>30</v>
      </c>
      <c r="H15" s="25">
        <v>133</v>
      </c>
      <c r="I15" s="25">
        <v>0</v>
      </c>
      <c r="J15" s="25">
        <v>0</v>
      </c>
      <c r="K15" s="25">
        <v>0</v>
      </c>
      <c r="L15" s="25">
        <v>0</v>
      </c>
      <c r="M15" s="25">
        <v>31</v>
      </c>
      <c r="N15" s="25">
        <v>135</v>
      </c>
      <c r="O15" s="25">
        <v>30</v>
      </c>
      <c r="P15" s="25">
        <v>133</v>
      </c>
      <c r="Q15" s="26">
        <v>752</v>
      </c>
      <c r="R15" s="26">
        <v>659</v>
      </c>
      <c r="S15" s="26">
        <v>835</v>
      </c>
      <c r="T15" s="26">
        <v>738</v>
      </c>
      <c r="U15" s="25">
        <v>0</v>
      </c>
      <c r="V15" s="25">
        <v>0</v>
      </c>
      <c r="W15" s="25">
        <v>0</v>
      </c>
      <c r="X15" s="25">
        <v>0</v>
      </c>
      <c r="Y15" s="26">
        <v>752</v>
      </c>
      <c r="Z15" s="26">
        <v>659</v>
      </c>
      <c r="AA15" s="26">
        <v>835</v>
      </c>
      <c r="AB15" s="26">
        <v>738</v>
      </c>
    </row>
    <row r="16" spans="1:28" ht="20.100000000000001" customHeight="1" x14ac:dyDescent="0.25">
      <c r="A16" s="18" t="s">
        <v>16</v>
      </c>
      <c r="B16" s="25">
        <v>15</v>
      </c>
      <c r="C16" s="25">
        <v>0</v>
      </c>
      <c r="D16" s="25">
        <f t="shared" si="0"/>
        <v>15</v>
      </c>
      <c r="E16" s="25">
        <v>41</v>
      </c>
      <c r="F16" s="25">
        <v>95</v>
      </c>
      <c r="G16" s="25">
        <v>40</v>
      </c>
      <c r="H16" s="25">
        <v>92</v>
      </c>
      <c r="I16" s="25">
        <v>0</v>
      </c>
      <c r="J16" s="25">
        <v>0</v>
      </c>
      <c r="K16" s="25">
        <v>0</v>
      </c>
      <c r="L16" s="25">
        <v>0</v>
      </c>
      <c r="M16" s="25">
        <v>41</v>
      </c>
      <c r="N16" s="25">
        <v>95</v>
      </c>
      <c r="O16" s="25">
        <v>40</v>
      </c>
      <c r="P16" s="25">
        <v>92</v>
      </c>
      <c r="Q16" s="26">
        <v>419</v>
      </c>
      <c r="R16" s="26">
        <v>354</v>
      </c>
      <c r="S16" s="26">
        <v>457</v>
      </c>
      <c r="T16" s="26">
        <v>415</v>
      </c>
      <c r="U16" s="25">
        <v>0</v>
      </c>
      <c r="V16" s="25">
        <v>0</v>
      </c>
      <c r="W16" s="25">
        <v>0</v>
      </c>
      <c r="X16" s="25">
        <v>0</v>
      </c>
      <c r="Y16" s="26">
        <v>419</v>
      </c>
      <c r="Z16" s="26">
        <v>354</v>
      </c>
      <c r="AA16" s="26">
        <v>457</v>
      </c>
      <c r="AB16" s="26">
        <v>415</v>
      </c>
    </row>
    <row r="17" spans="1:28" ht="20.100000000000001" customHeight="1" x14ac:dyDescent="0.25">
      <c r="A17" s="23" t="s">
        <v>17</v>
      </c>
      <c r="B17" s="25">
        <v>19</v>
      </c>
      <c r="C17" s="25">
        <v>0</v>
      </c>
      <c r="D17" s="25">
        <f t="shared" si="0"/>
        <v>19</v>
      </c>
      <c r="E17" s="25">
        <v>47</v>
      </c>
      <c r="F17" s="25">
        <v>93</v>
      </c>
      <c r="G17" s="25">
        <v>44</v>
      </c>
      <c r="H17" s="25">
        <v>94</v>
      </c>
      <c r="I17" s="25">
        <v>0</v>
      </c>
      <c r="J17" s="25">
        <v>0</v>
      </c>
      <c r="K17" s="25">
        <v>0</v>
      </c>
      <c r="L17" s="25">
        <v>0</v>
      </c>
      <c r="M17" s="25">
        <v>47</v>
      </c>
      <c r="N17" s="25">
        <v>93</v>
      </c>
      <c r="O17" s="25">
        <v>44</v>
      </c>
      <c r="P17" s="25">
        <v>94</v>
      </c>
      <c r="Q17" s="26">
        <v>713</v>
      </c>
      <c r="R17" s="26">
        <v>575</v>
      </c>
      <c r="S17" s="26">
        <v>818</v>
      </c>
      <c r="T17" s="26">
        <v>681</v>
      </c>
      <c r="U17" s="25">
        <v>0</v>
      </c>
      <c r="V17" s="25">
        <v>0</v>
      </c>
      <c r="W17" s="25">
        <v>0</v>
      </c>
      <c r="X17" s="25">
        <v>0</v>
      </c>
      <c r="Y17" s="26">
        <v>713</v>
      </c>
      <c r="Z17" s="26">
        <v>575</v>
      </c>
      <c r="AA17" s="26">
        <v>818</v>
      </c>
      <c r="AB17" s="26">
        <v>681</v>
      </c>
    </row>
    <row r="18" spans="1:28" ht="20.100000000000001" customHeight="1" x14ac:dyDescent="0.25">
      <c r="A18" s="18" t="s">
        <v>18</v>
      </c>
      <c r="B18" s="25">
        <v>17</v>
      </c>
      <c r="C18" s="25">
        <v>0</v>
      </c>
      <c r="D18" s="25">
        <f t="shared" si="0"/>
        <v>17</v>
      </c>
      <c r="E18" s="25">
        <v>50</v>
      </c>
      <c r="F18" s="25">
        <v>79</v>
      </c>
      <c r="G18" s="25">
        <v>47</v>
      </c>
      <c r="H18" s="25">
        <v>86</v>
      </c>
      <c r="I18" s="25">
        <v>0</v>
      </c>
      <c r="J18" s="25">
        <v>0</v>
      </c>
      <c r="K18" s="25">
        <v>0</v>
      </c>
      <c r="L18" s="25">
        <v>0</v>
      </c>
      <c r="M18" s="25">
        <v>50</v>
      </c>
      <c r="N18" s="25">
        <v>79</v>
      </c>
      <c r="O18" s="25">
        <v>47</v>
      </c>
      <c r="P18" s="25">
        <v>86</v>
      </c>
      <c r="Q18" s="26">
        <v>871</v>
      </c>
      <c r="R18" s="26">
        <v>844</v>
      </c>
      <c r="S18" s="26">
        <v>1032</v>
      </c>
      <c r="T18" s="26">
        <v>1005</v>
      </c>
      <c r="U18" s="25">
        <v>0</v>
      </c>
      <c r="V18" s="25">
        <v>0</v>
      </c>
      <c r="W18" s="25">
        <v>0</v>
      </c>
      <c r="X18" s="25">
        <v>0</v>
      </c>
      <c r="Y18" s="26">
        <v>871</v>
      </c>
      <c r="Z18" s="26">
        <v>844</v>
      </c>
      <c r="AA18" s="26">
        <v>1032</v>
      </c>
      <c r="AB18" s="26">
        <v>1005</v>
      </c>
    </row>
    <row r="19" spans="1:28" ht="20.100000000000001" customHeight="1" x14ac:dyDescent="0.25">
      <c r="A19" s="18" t="s">
        <v>19</v>
      </c>
      <c r="B19" s="25">
        <v>18</v>
      </c>
      <c r="C19" s="25">
        <v>0</v>
      </c>
      <c r="D19" s="25">
        <f t="shared" si="0"/>
        <v>18</v>
      </c>
      <c r="E19" s="25">
        <v>56</v>
      </c>
      <c r="F19" s="25">
        <v>68</v>
      </c>
      <c r="G19" s="25">
        <v>58</v>
      </c>
      <c r="H19" s="25">
        <v>66</v>
      </c>
      <c r="I19" s="25">
        <v>0</v>
      </c>
      <c r="J19" s="25">
        <v>0</v>
      </c>
      <c r="K19" s="25">
        <v>0</v>
      </c>
      <c r="L19" s="25">
        <v>0</v>
      </c>
      <c r="M19" s="25">
        <v>56</v>
      </c>
      <c r="N19" s="25">
        <v>68</v>
      </c>
      <c r="O19" s="25">
        <v>58</v>
      </c>
      <c r="P19" s="25">
        <v>66</v>
      </c>
      <c r="Q19" s="26">
        <v>872</v>
      </c>
      <c r="R19" s="26">
        <v>767</v>
      </c>
      <c r="S19" s="26">
        <v>973</v>
      </c>
      <c r="T19" s="26">
        <v>869</v>
      </c>
      <c r="U19" s="25">
        <v>0</v>
      </c>
      <c r="V19" s="25">
        <v>0</v>
      </c>
      <c r="W19" s="25">
        <v>0</v>
      </c>
      <c r="X19" s="25">
        <v>0</v>
      </c>
      <c r="Y19" s="26">
        <v>872</v>
      </c>
      <c r="Z19" s="26">
        <v>767</v>
      </c>
      <c r="AA19" s="26">
        <v>973</v>
      </c>
      <c r="AB19" s="26">
        <v>869</v>
      </c>
    </row>
    <row r="20" spans="1:28" ht="20.100000000000001" customHeight="1" x14ac:dyDescent="0.25">
      <c r="A20" s="18" t="s">
        <v>20</v>
      </c>
      <c r="B20" s="25">
        <v>27</v>
      </c>
      <c r="C20" s="25">
        <v>0</v>
      </c>
      <c r="D20" s="25">
        <f t="shared" si="0"/>
        <v>27</v>
      </c>
      <c r="E20" s="25">
        <v>60</v>
      </c>
      <c r="F20" s="25">
        <v>86</v>
      </c>
      <c r="G20" s="25">
        <v>60</v>
      </c>
      <c r="H20" s="25">
        <v>74</v>
      </c>
      <c r="I20" s="25">
        <v>0</v>
      </c>
      <c r="J20" s="25">
        <v>0</v>
      </c>
      <c r="K20" s="25">
        <v>0</v>
      </c>
      <c r="L20" s="25">
        <v>0</v>
      </c>
      <c r="M20" s="25">
        <v>60</v>
      </c>
      <c r="N20" s="25">
        <v>86</v>
      </c>
      <c r="O20" s="25">
        <v>60</v>
      </c>
      <c r="P20" s="25">
        <v>74</v>
      </c>
      <c r="Q20" s="26">
        <v>1195</v>
      </c>
      <c r="R20" s="26">
        <v>1091</v>
      </c>
      <c r="S20" s="26">
        <v>1065</v>
      </c>
      <c r="T20" s="26">
        <v>1001</v>
      </c>
      <c r="U20" s="25">
        <v>0</v>
      </c>
      <c r="V20" s="25">
        <v>0</v>
      </c>
      <c r="W20" s="25">
        <v>0</v>
      </c>
      <c r="X20" s="25">
        <v>0</v>
      </c>
      <c r="Y20" s="26">
        <v>1195</v>
      </c>
      <c r="Z20" s="26">
        <v>1091</v>
      </c>
      <c r="AA20" s="26">
        <v>1065</v>
      </c>
      <c r="AB20" s="26">
        <v>1001</v>
      </c>
    </row>
    <row r="21" spans="1:28" ht="20.100000000000001" customHeight="1" x14ac:dyDescent="0.25">
      <c r="A21" s="22" t="s">
        <v>21</v>
      </c>
      <c r="B21" s="25">
        <f>SUM(B8:B20)</f>
        <v>300</v>
      </c>
      <c r="C21" s="25">
        <f t="shared" ref="C21" si="1">SUM(C8:C20)</f>
        <v>4</v>
      </c>
      <c r="D21" s="25">
        <f t="shared" ref="D21:T21" si="2">SUM(D8:D20)</f>
        <v>304</v>
      </c>
      <c r="E21" s="25">
        <f t="shared" si="2"/>
        <v>722</v>
      </c>
      <c r="F21" s="25">
        <f t="shared" si="2"/>
        <v>1962</v>
      </c>
      <c r="G21" s="25">
        <f t="shared" si="2"/>
        <v>702</v>
      </c>
      <c r="H21" s="25">
        <f t="shared" si="2"/>
        <v>2033</v>
      </c>
      <c r="I21" s="25">
        <f t="shared" si="2"/>
        <v>14</v>
      </c>
      <c r="J21" s="25">
        <f t="shared" si="2"/>
        <v>53</v>
      </c>
      <c r="K21" s="25">
        <f t="shared" si="2"/>
        <v>14</v>
      </c>
      <c r="L21" s="25">
        <f t="shared" si="2"/>
        <v>53</v>
      </c>
      <c r="M21" s="25">
        <f t="shared" si="2"/>
        <v>736</v>
      </c>
      <c r="N21" s="25">
        <f t="shared" si="2"/>
        <v>2009</v>
      </c>
      <c r="O21" s="25">
        <f t="shared" si="2"/>
        <v>716</v>
      </c>
      <c r="P21" s="25">
        <f t="shared" si="2"/>
        <v>2086</v>
      </c>
      <c r="Q21" s="24">
        <f t="shared" si="2"/>
        <v>15353</v>
      </c>
      <c r="R21" s="24">
        <f t="shared" si="2"/>
        <v>14146</v>
      </c>
      <c r="S21" s="24">
        <f t="shared" si="2"/>
        <v>18284</v>
      </c>
      <c r="T21" s="24">
        <f t="shared" si="2"/>
        <v>17007</v>
      </c>
      <c r="U21" s="25">
        <f t="shared" ref="U21:AB21" si="3">SUM(U8:U20)</f>
        <v>618</v>
      </c>
      <c r="V21" s="25">
        <f t="shared" si="3"/>
        <v>512</v>
      </c>
      <c r="W21" s="25">
        <f t="shared" si="3"/>
        <v>702</v>
      </c>
      <c r="X21" s="25">
        <f t="shared" si="3"/>
        <v>611</v>
      </c>
      <c r="Y21" s="24">
        <f t="shared" si="3"/>
        <v>22370</v>
      </c>
      <c r="Z21" s="24">
        <f t="shared" si="3"/>
        <v>20643</v>
      </c>
      <c r="AA21" s="24">
        <f t="shared" si="3"/>
        <v>18986</v>
      </c>
      <c r="AB21" s="24">
        <f t="shared" si="3"/>
        <v>17618</v>
      </c>
    </row>
    <row r="23" spans="1:28" x14ac:dyDescent="0.25">
      <c r="W23" s="1" t="s">
        <v>22</v>
      </c>
    </row>
    <row r="24" spans="1:28" x14ac:dyDescent="0.25">
      <c r="W24" s="1" t="s">
        <v>23</v>
      </c>
    </row>
    <row r="25" spans="1:28" x14ac:dyDescent="0.25">
      <c r="W25" s="1"/>
    </row>
    <row r="26" spans="1:28" x14ac:dyDescent="0.25">
      <c r="W26" s="1"/>
    </row>
    <row r="27" spans="1:28" x14ac:dyDescent="0.25">
      <c r="W27" s="1"/>
    </row>
    <row r="28" spans="1:28" x14ac:dyDescent="0.25">
      <c r="W28" s="6" t="s">
        <v>24</v>
      </c>
    </row>
    <row r="29" spans="1:28" x14ac:dyDescent="0.25">
      <c r="W29" s="1" t="s">
        <v>25</v>
      </c>
    </row>
    <row r="30" spans="1:28" x14ac:dyDescent="0.25">
      <c r="W30" s="1" t="s">
        <v>26</v>
      </c>
    </row>
  </sheetData>
  <mergeCells count="38">
    <mergeCell ref="Y4:AB4"/>
    <mergeCell ref="AA7:AB7"/>
    <mergeCell ref="W5:X5"/>
    <mergeCell ref="U5:V5"/>
    <mergeCell ref="S5:T5"/>
    <mergeCell ref="Y7:Z7"/>
    <mergeCell ref="B3:D3"/>
    <mergeCell ref="S7:T7"/>
    <mergeCell ref="U7:V7"/>
    <mergeCell ref="W7:X7"/>
    <mergeCell ref="B4:B6"/>
    <mergeCell ref="C4:C6"/>
    <mergeCell ref="D4:D6"/>
    <mergeCell ref="E5:F5"/>
    <mergeCell ref="G5:H5"/>
    <mergeCell ref="I5:J5"/>
    <mergeCell ref="K5:L5"/>
    <mergeCell ref="M5:N5"/>
    <mergeCell ref="E4:H4"/>
    <mergeCell ref="I4:L4"/>
    <mergeCell ref="M4:P4"/>
    <mergeCell ref="U4:X4"/>
    <mergeCell ref="A1:AB1"/>
    <mergeCell ref="G7:H7"/>
    <mergeCell ref="I7:J7"/>
    <mergeCell ref="K7:L7"/>
    <mergeCell ref="M7:N7"/>
    <mergeCell ref="O7:P7"/>
    <mergeCell ref="Q7:R7"/>
    <mergeCell ref="Y5:Z5"/>
    <mergeCell ref="AA5:AB5"/>
    <mergeCell ref="Q3:AB3"/>
    <mergeCell ref="E7:F7"/>
    <mergeCell ref="O5:P5"/>
    <mergeCell ref="E3:P3"/>
    <mergeCell ref="A3:A6"/>
    <mergeCell ref="Q4:T4"/>
    <mergeCell ref="Q5:R5"/>
  </mergeCells>
  <pageMargins left="0.33" right="0.12" top="0.43" bottom="0.4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0"/>
  <sheetViews>
    <sheetView topLeftCell="A12" workbookViewId="0">
      <selection sqref="A1:AB21"/>
    </sheetView>
  </sheetViews>
  <sheetFormatPr defaultRowHeight="15" x14ac:dyDescent="0.25"/>
  <cols>
    <col min="1" max="1" width="17.85546875" customWidth="1"/>
    <col min="2" max="4" width="3.42578125" customWidth="1"/>
    <col min="5" max="5" width="3.85546875" customWidth="1"/>
    <col min="6" max="7" width="4" customWidth="1"/>
    <col min="8" max="8" width="4.5703125" customWidth="1"/>
    <col min="9" max="12" width="3.28515625" customWidth="1"/>
    <col min="13" max="16" width="4.28515625" customWidth="1"/>
    <col min="17" max="20" width="5.28515625" customWidth="1"/>
    <col min="21" max="22" width="5.5703125" customWidth="1"/>
    <col min="23" max="24" width="4.28515625" customWidth="1"/>
    <col min="25" max="26" width="5.7109375" customWidth="1"/>
    <col min="27" max="28" width="5.140625" customWidth="1"/>
  </cols>
  <sheetData>
    <row r="1" spans="1:28" ht="15.75" x14ac:dyDescent="0.25">
      <c r="A1" s="32" t="s">
        <v>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3" spans="1:28" ht="15" customHeight="1" x14ac:dyDescent="0.25">
      <c r="A3" s="35" t="s">
        <v>1</v>
      </c>
      <c r="B3" s="55" t="s">
        <v>29</v>
      </c>
      <c r="C3" s="55"/>
      <c r="D3" s="55"/>
      <c r="E3" s="43" t="s">
        <v>34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44"/>
      <c r="Q3" s="43" t="s">
        <v>30</v>
      </c>
      <c r="R3" s="54"/>
      <c r="S3" s="54"/>
      <c r="T3" s="54"/>
      <c r="U3" s="54"/>
      <c r="V3" s="54"/>
      <c r="W3" s="54"/>
      <c r="X3" s="54"/>
      <c r="Y3" s="54"/>
      <c r="Z3" s="54"/>
      <c r="AA3" s="54"/>
      <c r="AB3" s="44"/>
    </row>
    <row r="4" spans="1:28" ht="15" customHeight="1" x14ac:dyDescent="0.25">
      <c r="A4" s="36"/>
      <c r="B4" s="51" t="s">
        <v>46</v>
      </c>
      <c r="C4" s="51" t="s">
        <v>47</v>
      </c>
      <c r="D4" s="51" t="s">
        <v>21</v>
      </c>
      <c r="E4" s="55" t="s">
        <v>46</v>
      </c>
      <c r="F4" s="55"/>
      <c r="G4" s="55"/>
      <c r="H4" s="55"/>
      <c r="I4" s="55" t="s">
        <v>47</v>
      </c>
      <c r="J4" s="55"/>
      <c r="K4" s="55"/>
      <c r="L4" s="55"/>
      <c r="M4" s="55" t="s">
        <v>21</v>
      </c>
      <c r="N4" s="55"/>
      <c r="O4" s="55"/>
      <c r="P4" s="55"/>
      <c r="Q4" s="55" t="s">
        <v>46</v>
      </c>
      <c r="R4" s="55"/>
      <c r="S4" s="55"/>
      <c r="T4" s="55"/>
      <c r="U4" s="55" t="s">
        <v>47</v>
      </c>
      <c r="V4" s="55"/>
      <c r="W4" s="55"/>
      <c r="X4" s="55"/>
      <c r="Y4" s="55" t="s">
        <v>21</v>
      </c>
      <c r="Z4" s="55"/>
      <c r="AA4" s="55"/>
      <c r="AB4" s="55"/>
    </row>
    <row r="5" spans="1:28" ht="15" customHeight="1" x14ac:dyDescent="0.25">
      <c r="A5" s="36"/>
      <c r="B5" s="52"/>
      <c r="C5" s="52"/>
      <c r="D5" s="52"/>
      <c r="E5" s="45" t="s">
        <v>48</v>
      </c>
      <c r="F5" s="46"/>
      <c r="G5" s="45" t="s">
        <v>49</v>
      </c>
      <c r="H5" s="46"/>
      <c r="I5" s="45" t="s">
        <v>48</v>
      </c>
      <c r="J5" s="46"/>
      <c r="K5" s="45" t="s">
        <v>49</v>
      </c>
      <c r="L5" s="46"/>
      <c r="M5" s="45" t="s">
        <v>48</v>
      </c>
      <c r="N5" s="46"/>
      <c r="O5" s="45" t="s">
        <v>49</v>
      </c>
      <c r="P5" s="46"/>
      <c r="Q5" s="45" t="s">
        <v>48</v>
      </c>
      <c r="R5" s="46"/>
      <c r="S5" s="45" t="s">
        <v>49</v>
      </c>
      <c r="T5" s="46"/>
      <c r="U5" s="45" t="s">
        <v>48</v>
      </c>
      <c r="V5" s="46"/>
      <c r="W5" s="45" t="s">
        <v>49</v>
      </c>
      <c r="X5" s="46"/>
      <c r="Y5" s="45" t="s">
        <v>48</v>
      </c>
      <c r="Z5" s="46"/>
      <c r="AA5" s="45" t="s">
        <v>49</v>
      </c>
      <c r="AB5" s="46"/>
    </row>
    <row r="6" spans="1:28" ht="15" customHeight="1" x14ac:dyDescent="0.25">
      <c r="A6" s="50"/>
      <c r="B6" s="53"/>
      <c r="C6" s="53"/>
      <c r="D6" s="53"/>
      <c r="E6" s="16" t="s">
        <v>31</v>
      </c>
      <c r="F6" s="16" t="s">
        <v>32</v>
      </c>
      <c r="G6" s="16" t="s">
        <v>31</v>
      </c>
      <c r="H6" s="16" t="s">
        <v>32</v>
      </c>
      <c r="I6" s="16" t="s">
        <v>31</v>
      </c>
      <c r="J6" s="16" t="s">
        <v>32</v>
      </c>
      <c r="K6" s="16" t="s">
        <v>31</v>
      </c>
      <c r="L6" s="16" t="s">
        <v>32</v>
      </c>
      <c r="M6" s="16" t="s">
        <v>31</v>
      </c>
      <c r="N6" s="16" t="s">
        <v>32</v>
      </c>
      <c r="O6" s="16" t="s">
        <v>31</v>
      </c>
      <c r="P6" s="16" t="s">
        <v>32</v>
      </c>
      <c r="Q6" s="16" t="s">
        <v>31</v>
      </c>
      <c r="R6" s="16" t="s">
        <v>32</v>
      </c>
      <c r="S6" s="16" t="s">
        <v>31</v>
      </c>
      <c r="T6" s="16" t="s">
        <v>32</v>
      </c>
      <c r="U6" s="16" t="s">
        <v>31</v>
      </c>
      <c r="V6" s="16" t="s">
        <v>32</v>
      </c>
      <c r="W6" s="16" t="s">
        <v>31</v>
      </c>
      <c r="X6" s="16" t="s">
        <v>32</v>
      </c>
      <c r="Y6" s="16" t="s">
        <v>31</v>
      </c>
      <c r="Z6" s="16" t="s">
        <v>32</v>
      </c>
      <c r="AA6" s="16" t="s">
        <v>31</v>
      </c>
      <c r="AB6" s="16" t="s">
        <v>32</v>
      </c>
    </row>
    <row r="7" spans="1:28" x14ac:dyDescent="0.25">
      <c r="A7" s="11">
        <v>1</v>
      </c>
      <c r="B7" s="20">
        <v>2</v>
      </c>
      <c r="C7" s="20">
        <v>3</v>
      </c>
      <c r="D7" s="20">
        <v>4</v>
      </c>
      <c r="E7" s="43">
        <v>5</v>
      </c>
      <c r="F7" s="44"/>
      <c r="G7" s="43">
        <v>6</v>
      </c>
      <c r="H7" s="44"/>
      <c r="I7" s="43">
        <v>7</v>
      </c>
      <c r="J7" s="44"/>
      <c r="K7" s="43">
        <v>8</v>
      </c>
      <c r="L7" s="44"/>
      <c r="M7" s="43">
        <v>9</v>
      </c>
      <c r="N7" s="44"/>
      <c r="O7" s="43">
        <v>10</v>
      </c>
      <c r="P7" s="44"/>
      <c r="Q7" s="43">
        <v>11</v>
      </c>
      <c r="R7" s="44"/>
      <c r="S7" s="43">
        <v>12</v>
      </c>
      <c r="T7" s="44"/>
      <c r="U7" s="43">
        <v>13</v>
      </c>
      <c r="V7" s="44"/>
      <c r="W7" s="43">
        <v>14</v>
      </c>
      <c r="X7" s="44"/>
      <c r="Y7" s="43">
        <v>15</v>
      </c>
      <c r="Z7" s="44"/>
      <c r="AA7" s="43">
        <v>16</v>
      </c>
      <c r="AB7" s="44"/>
    </row>
    <row r="8" spans="1:28" ht="20.100000000000001" customHeight="1" x14ac:dyDescent="0.25">
      <c r="A8" s="21" t="s">
        <v>8</v>
      </c>
      <c r="B8" s="16">
        <v>5</v>
      </c>
      <c r="C8" s="16">
        <v>4</v>
      </c>
      <c r="D8" s="16">
        <f>B8+C8</f>
        <v>9</v>
      </c>
      <c r="E8" s="16">
        <v>59</v>
      </c>
      <c r="F8" s="16">
        <v>149</v>
      </c>
      <c r="G8" s="16">
        <v>58</v>
      </c>
      <c r="H8" s="16">
        <v>144</v>
      </c>
      <c r="I8" s="16">
        <v>10</v>
      </c>
      <c r="J8" s="16">
        <v>21</v>
      </c>
      <c r="K8" s="16">
        <v>11</v>
      </c>
      <c r="L8" s="16">
        <v>23</v>
      </c>
      <c r="M8" s="16">
        <f>E8+I8</f>
        <v>69</v>
      </c>
      <c r="N8" s="16">
        <f>F8+J8</f>
        <v>170</v>
      </c>
      <c r="O8" s="16">
        <f>G8+K8</f>
        <v>69</v>
      </c>
      <c r="P8" s="16">
        <f>H8+L8</f>
        <v>167</v>
      </c>
      <c r="Q8" s="16">
        <v>4046</v>
      </c>
      <c r="R8" s="16">
        <v>2143</v>
      </c>
      <c r="S8" s="16">
        <v>2411</v>
      </c>
      <c r="T8" s="16">
        <v>2159</v>
      </c>
      <c r="U8" s="29">
        <v>245</v>
      </c>
      <c r="V8" s="29">
        <v>260</v>
      </c>
      <c r="W8" s="16">
        <v>247</v>
      </c>
      <c r="X8" s="16">
        <v>267</v>
      </c>
      <c r="Y8" s="16">
        <f>Q8+S8+U8+W8</f>
        <v>6949</v>
      </c>
      <c r="Z8" s="16">
        <f>R8+T8+V8+X8</f>
        <v>4829</v>
      </c>
      <c r="AA8" s="16">
        <f>S8+W8</f>
        <v>2658</v>
      </c>
      <c r="AB8" s="16">
        <f>T8+X8</f>
        <v>2426</v>
      </c>
    </row>
    <row r="9" spans="1:28" ht="20.100000000000001" customHeight="1" x14ac:dyDescent="0.25">
      <c r="A9" s="18" t="s">
        <v>9</v>
      </c>
      <c r="B9" s="16">
        <v>4</v>
      </c>
      <c r="C9" s="16">
        <v>4</v>
      </c>
      <c r="D9" s="16">
        <f t="shared" ref="D9:D20" si="0">B9+C9</f>
        <v>8</v>
      </c>
      <c r="E9" s="16">
        <v>60</v>
      </c>
      <c r="F9" s="16">
        <v>182</v>
      </c>
      <c r="G9" s="16">
        <v>57</v>
      </c>
      <c r="H9" s="16">
        <v>179</v>
      </c>
      <c r="I9" s="16">
        <v>2</v>
      </c>
      <c r="J9" s="16">
        <v>20</v>
      </c>
      <c r="K9" s="16">
        <v>4</v>
      </c>
      <c r="L9" s="16">
        <v>23</v>
      </c>
      <c r="M9" s="16">
        <f t="shared" ref="M9:M19" si="1">E9+I9</f>
        <v>62</v>
      </c>
      <c r="N9" s="16">
        <f t="shared" ref="N9:N19" si="2">F9+J9</f>
        <v>202</v>
      </c>
      <c r="O9" s="16">
        <f t="shared" ref="O9:O19" si="3">G9+K9</f>
        <v>61</v>
      </c>
      <c r="P9" s="16">
        <f t="shared" ref="P9:P19" si="4">H9+L9</f>
        <v>202</v>
      </c>
      <c r="Q9" s="16">
        <v>2382</v>
      </c>
      <c r="R9" s="16">
        <v>2210</v>
      </c>
      <c r="S9" s="16">
        <v>2818</v>
      </c>
      <c r="T9" s="16">
        <v>2615</v>
      </c>
      <c r="U9" s="16">
        <v>121</v>
      </c>
      <c r="V9" s="16">
        <v>80</v>
      </c>
      <c r="W9" s="16">
        <v>114</v>
      </c>
      <c r="X9" s="16">
        <v>70</v>
      </c>
      <c r="Y9" s="16">
        <f>Q9+S9+U9+W9</f>
        <v>5435</v>
      </c>
      <c r="Z9" s="16">
        <f>R9+T9+X9</f>
        <v>4895</v>
      </c>
      <c r="AA9" s="16">
        <f t="shared" ref="AA9:AA20" si="5">S9+W9</f>
        <v>2932</v>
      </c>
      <c r="AB9" s="16">
        <f t="shared" ref="AB9:AB20" si="6">T9+X9</f>
        <v>2685</v>
      </c>
    </row>
    <row r="10" spans="1:28" ht="20.100000000000001" customHeight="1" x14ac:dyDescent="0.25">
      <c r="A10" s="18" t="s">
        <v>10</v>
      </c>
      <c r="B10" s="16">
        <v>6</v>
      </c>
      <c r="C10" s="16">
        <v>0</v>
      </c>
      <c r="D10" s="16">
        <f t="shared" si="0"/>
        <v>6</v>
      </c>
      <c r="E10" s="16">
        <v>55</v>
      </c>
      <c r="F10" s="16">
        <v>148</v>
      </c>
      <c r="G10" s="16">
        <v>46</v>
      </c>
      <c r="H10" s="16">
        <v>146</v>
      </c>
      <c r="I10" s="16">
        <v>0</v>
      </c>
      <c r="J10" s="16">
        <v>0</v>
      </c>
      <c r="K10" s="16">
        <v>0</v>
      </c>
      <c r="L10" s="16">
        <v>0</v>
      </c>
      <c r="M10" s="16">
        <f t="shared" si="1"/>
        <v>55</v>
      </c>
      <c r="N10" s="16">
        <f t="shared" si="2"/>
        <v>148</v>
      </c>
      <c r="O10" s="16">
        <f t="shared" si="3"/>
        <v>46</v>
      </c>
      <c r="P10" s="16">
        <f t="shared" si="4"/>
        <v>146</v>
      </c>
      <c r="Q10" s="16">
        <v>2230</v>
      </c>
      <c r="R10" s="16">
        <v>2148</v>
      </c>
      <c r="S10" s="16">
        <v>2531</v>
      </c>
      <c r="T10" s="16">
        <v>2447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f t="shared" si="5"/>
        <v>2531</v>
      </c>
      <c r="AB10" s="16">
        <f t="shared" si="6"/>
        <v>2447</v>
      </c>
    </row>
    <row r="11" spans="1:28" ht="20.100000000000001" customHeight="1" x14ac:dyDescent="0.25">
      <c r="A11" s="18" t="s">
        <v>11</v>
      </c>
      <c r="B11" s="16">
        <v>4</v>
      </c>
      <c r="C11" s="16">
        <v>1</v>
      </c>
      <c r="D11" s="16">
        <f t="shared" si="0"/>
        <v>5</v>
      </c>
      <c r="E11" s="16">
        <v>47</v>
      </c>
      <c r="F11" s="16">
        <v>76</v>
      </c>
      <c r="G11" s="16">
        <v>44</v>
      </c>
      <c r="H11" s="16">
        <v>78</v>
      </c>
      <c r="I11" s="16">
        <v>19</v>
      </c>
      <c r="J11" s="16">
        <v>9</v>
      </c>
      <c r="K11" s="16">
        <v>21</v>
      </c>
      <c r="L11" s="16">
        <v>9</v>
      </c>
      <c r="M11" s="16">
        <f t="shared" si="1"/>
        <v>66</v>
      </c>
      <c r="N11" s="16">
        <f t="shared" si="2"/>
        <v>85</v>
      </c>
      <c r="O11" s="16">
        <f t="shared" si="3"/>
        <v>65</v>
      </c>
      <c r="P11" s="16">
        <f t="shared" si="4"/>
        <v>87</v>
      </c>
      <c r="Q11" s="16">
        <v>1500</v>
      </c>
      <c r="R11" s="16">
        <v>1398</v>
      </c>
      <c r="S11" s="16">
        <v>1822</v>
      </c>
      <c r="T11" s="16">
        <v>1663</v>
      </c>
      <c r="U11" s="16">
        <v>159</v>
      </c>
      <c r="V11" s="16">
        <v>81</v>
      </c>
      <c r="W11" s="16">
        <v>161</v>
      </c>
      <c r="X11" s="16">
        <v>78</v>
      </c>
      <c r="Y11" s="16">
        <f>Q11+S11+U11+W11</f>
        <v>3642</v>
      </c>
      <c r="Z11" s="16">
        <f>R11+T11+V11+X11</f>
        <v>3220</v>
      </c>
      <c r="AA11" s="16">
        <f t="shared" si="5"/>
        <v>1983</v>
      </c>
      <c r="AB11" s="16">
        <f t="shared" si="6"/>
        <v>1741</v>
      </c>
    </row>
    <row r="12" spans="1:28" ht="20.100000000000001" customHeight="1" x14ac:dyDescent="0.25">
      <c r="A12" s="18" t="s">
        <v>12</v>
      </c>
      <c r="B12" s="16">
        <v>4</v>
      </c>
      <c r="C12" s="16">
        <v>0</v>
      </c>
      <c r="D12" s="16">
        <f t="shared" si="0"/>
        <v>4</v>
      </c>
      <c r="E12" s="16">
        <v>21</v>
      </c>
      <c r="F12" s="16">
        <v>44</v>
      </c>
      <c r="G12" s="16">
        <v>21</v>
      </c>
      <c r="H12" s="16">
        <v>47</v>
      </c>
      <c r="I12" s="16">
        <v>0</v>
      </c>
      <c r="J12" s="16">
        <v>0</v>
      </c>
      <c r="K12" s="16">
        <v>0</v>
      </c>
      <c r="L12" s="16">
        <v>0</v>
      </c>
      <c r="M12" s="16">
        <f t="shared" si="1"/>
        <v>21</v>
      </c>
      <c r="N12" s="16">
        <f t="shared" si="2"/>
        <v>44</v>
      </c>
      <c r="O12" s="16">
        <f t="shared" si="3"/>
        <v>21</v>
      </c>
      <c r="P12" s="16">
        <f t="shared" si="4"/>
        <v>47</v>
      </c>
      <c r="Q12" s="16">
        <v>1024</v>
      </c>
      <c r="R12" s="16">
        <v>1015</v>
      </c>
      <c r="S12" s="16">
        <v>1140</v>
      </c>
      <c r="T12" s="16">
        <v>1114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f t="shared" si="5"/>
        <v>1140</v>
      </c>
      <c r="AB12" s="16">
        <f t="shared" si="6"/>
        <v>1114</v>
      </c>
    </row>
    <row r="13" spans="1:28" ht="20.100000000000001" customHeight="1" x14ac:dyDescent="0.25">
      <c r="A13" s="18" t="s">
        <v>13</v>
      </c>
      <c r="B13" s="16">
        <v>2</v>
      </c>
      <c r="C13" s="16">
        <v>1</v>
      </c>
      <c r="D13" s="16">
        <f t="shared" si="0"/>
        <v>3</v>
      </c>
      <c r="E13" s="16">
        <v>15</v>
      </c>
      <c r="F13" s="16">
        <v>26</v>
      </c>
      <c r="G13" s="16">
        <v>15</v>
      </c>
      <c r="H13" s="16">
        <v>29</v>
      </c>
      <c r="I13" s="16">
        <v>4</v>
      </c>
      <c r="J13" s="16">
        <v>3</v>
      </c>
      <c r="K13" s="16">
        <v>4</v>
      </c>
      <c r="L13" s="16">
        <v>3</v>
      </c>
      <c r="M13" s="16">
        <f t="shared" si="1"/>
        <v>19</v>
      </c>
      <c r="N13" s="16">
        <f t="shared" si="2"/>
        <v>29</v>
      </c>
      <c r="O13" s="16">
        <f t="shared" si="3"/>
        <v>19</v>
      </c>
      <c r="P13" s="16">
        <f t="shared" si="4"/>
        <v>32</v>
      </c>
      <c r="Q13" s="16">
        <v>542</v>
      </c>
      <c r="R13" s="16">
        <v>498</v>
      </c>
      <c r="S13" s="16">
        <v>594</v>
      </c>
      <c r="T13" s="16">
        <v>577</v>
      </c>
      <c r="U13" s="16">
        <v>155</v>
      </c>
      <c r="V13" s="16">
        <v>67</v>
      </c>
      <c r="W13" s="16">
        <v>157</v>
      </c>
      <c r="X13" s="16">
        <v>62</v>
      </c>
      <c r="Y13" s="16">
        <f>Q13+S13+U13+W13</f>
        <v>1448</v>
      </c>
      <c r="Z13" s="16">
        <f>Q13+S13+U13+W13</f>
        <v>1448</v>
      </c>
      <c r="AA13" s="16">
        <f t="shared" si="5"/>
        <v>751</v>
      </c>
      <c r="AB13" s="16">
        <f t="shared" si="6"/>
        <v>639</v>
      </c>
    </row>
    <row r="14" spans="1:28" ht="20.100000000000001" customHeight="1" x14ac:dyDescent="0.25">
      <c r="A14" s="18" t="s">
        <v>14</v>
      </c>
      <c r="B14" s="16">
        <v>4</v>
      </c>
      <c r="C14" s="16">
        <v>2</v>
      </c>
      <c r="D14" s="16">
        <f t="shared" si="0"/>
        <v>6</v>
      </c>
      <c r="E14" s="16">
        <v>26</v>
      </c>
      <c r="F14" s="16">
        <v>95</v>
      </c>
      <c r="G14" s="16">
        <v>25</v>
      </c>
      <c r="H14" s="16">
        <v>95</v>
      </c>
      <c r="I14" s="16">
        <v>6</v>
      </c>
      <c r="J14" s="16">
        <v>18</v>
      </c>
      <c r="K14" s="16">
        <v>6</v>
      </c>
      <c r="L14" s="16">
        <v>20</v>
      </c>
      <c r="M14" s="16">
        <f t="shared" si="1"/>
        <v>32</v>
      </c>
      <c r="N14" s="16">
        <f t="shared" si="2"/>
        <v>113</v>
      </c>
      <c r="O14" s="16">
        <f t="shared" si="3"/>
        <v>31</v>
      </c>
      <c r="P14" s="16">
        <f t="shared" si="4"/>
        <v>115</v>
      </c>
      <c r="Q14" s="16">
        <v>1470</v>
      </c>
      <c r="R14" s="16">
        <v>1416</v>
      </c>
      <c r="S14" s="16">
        <v>1788</v>
      </c>
      <c r="T14" s="16">
        <v>1723</v>
      </c>
      <c r="U14" s="16">
        <v>27</v>
      </c>
      <c r="V14" s="16">
        <v>147</v>
      </c>
      <c r="W14" s="16">
        <v>28</v>
      </c>
      <c r="X14" s="16">
        <v>146</v>
      </c>
      <c r="Y14" s="16">
        <f>Q14+S14+U14+W14</f>
        <v>3313</v>
      </c>
      <c r="Z14" s="16">
        <f>R14+T14+V14+X14</f>
        <v>3432</v>
      </c>
      <c r="AA14" s="16">
        <f t="shared" si="5"/>
        <v>1816</v>
      </c>
      <c r="AB14" s="16">
        <f t="shared" si="6"/>
        <v>1869</v>
      </c>
    </row>
    <row r="15" spans="1:28" ht="20.100000000000001" customHeight="1" x14ac:dyDescent="0.25">
      <c r="A15" s="18" t="s">
        <v>15</v>
      </c>
      <c r="B15" s="16">
        <v>3</v>
      </c>
      <c r="C15" s="16">
        <v>1</v>
      </c>
      <c r="D15" s="16">
        <f t="shared" si="0"/>
        <v>4</v>
      </c>
      <c r="E15" s="16">
        <v>24</v>
      </c>
      <c r="F15" s="16">
        <v>66</v>
      </c>
      <c r="G15" s="16">
        <v>22</v>
      </c>
      <c r="H15" s="16">
        <v>63</v>
      </c>
      <c r="I15" s="16">
        <v>8</v>
      </c>
      <c r="J15" s="16">
        <v>10</v>
      </c>
      <c r="K15" s="16">
        <v>9</v>
      </c>
      <c r="L15" s="16">
        <v>11</v>
      </c>
      <c r="M15" s="16">
        <f t="shared" si="1"/>
        <v>32</v>
      </c>
      <c r="N15" s="16">
        <f t="shared" si="2"/>
        <v>76</v>
      </c>
      <c r="O15" s="16">
        <f t="shared" si="3"/>
        <v>31</v>
      </c>
      <c r="P15" s="16">
        <f t="shared" si="4"/>
        <v>74</v>
      </c>
      <c r="Q15" s="16">
        <v>752</v>
      </c>
      <c r="R15" s="16">
        <v>659</v>
      </c>
      <c r="S15" s="16">
        <v>835</v>
      </c>
      <c r="T15" s="16">
        <v>738</v>
      </c>
      <c r="U15" s="16">
        <v>136</v>
      </c>
      <c r="V15" s="16">
        <v>161</v>
      </c>
      <c r="W15" s="16">
        <v>131</v>
      </c>
      <c r="X15" s="16">
        <v>161</v>
      </c>
      <c r="Y15" s="16">
        <f>Q15+S15+U15+W15</f>
        <v>1854</v>
      </c>
      <c r="Z15" s="16">
        <f>R15+T15+V15+X15</f>
        <v>1719</v>
      </c>
      <c r="AA15" s="16">
        <f t="shared" si="5"/>
        <v>966</v>
      </c>
      <c r="AB15" s="16">
        <f t="shared" si="6"/>
        <v>899</v>
      </c>
    </row>
    <row r="16" spans="1:28" ht="20.100000000000001" customHeight="1" x14ac:dyDescent="0.25">
      <c r="A16" s="18" t="s">
        <v>16</v>
      </c>
      <c r="B16" s="16">
        <v>5</v>
      </c>
      <c r="C16" s="16">
        <v>0</v>
      </c>
      <c r="D16" s="16">
        <f t="shared" si="0"/>
        <v>5</v>
      </c>
      <c r="E16" s="16">
        <v>25</v>
      </c>
      <c r="F16" s="16">
        <v>19</v>
      </c>
      <c r="G16" s="16">
        <v>47</v>
      </c>
      <c r="H16" s="16">
        <v>40</v>
      </c>
      <c r="I16" s="16">
        <v>0</v>
      </c>
      <c r="J16" s="16">
        <v>0</v>
      </c>
      <c r="K16" s="16">
        <v>0</v>
      </c>
      <c r="L16" s="16">
        <v>0</v>
      </c>
      <c r="M16" s="16">
        <f t="shared" si="1"/>
        <v>25</v>
      </c>
      <c r="N16" s="16">
        <f t="shared" si="2"/>
        <v>19</v>
      </c>
      <c r="O16" s="16">
        <f t="shared" si="3"/>
        <v>47</v>
      </c>
      <c r="P16" s="16">
        <f t="shared" si="4"/>
        <v>40</v>
      </c>
      <c r="Q16" s="16">
        <v>419</v>
      </c>
      <c r="R16" s="16">
        <v>354</v>
      </c>
      <c r="S16" s="16">
        <v>457</v>
      </c>
      <c r="T16" s="16">
        <v>415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f t="shared" si="5"/>
        <v>457</v>
      </c>
      <c r="AB16" s="16">
        <f t="shared" si="6"/>
        <v>415</v>
      </c>
    </row>
    <row r="17" spans="1:28" ht="20.100000000000001" customHeight="1" x14ac:dyDescent="0.25">
      <c r="A17" s="18" t="s">
        <v>17</v>
      </c>
      <c r="B17" s="16">
        <v>7</v>
      </c>
      <c r="C17" s="16">
        <v>0</v>
      </c>
      <c r="D17" s="16">
        <f t="shared" si="0"/>
        <v>7</v>
      </c>
      <c r="E17" s="16">
        <v>21</v>
      </c>
      <c r="F17" s="16">
        <v>21</v>
      </c>
      <c r="G17" s="16">
        <v>39</v>
      </c>
      <c r="H17" s="16">
        <v>44</v>
      </c>
      <c r="I17" s="16">
        <v>0</v>
      </c>
      <c r="J17" s="16">
        <v>0</v>
      </c>
      <c r="K17" s="16">
        <v>0</v>
      </c>
      <c r="L17" s="16">
        <v>0</v>
      </c>
      <c r="M17" s="16">
        <f t="shared" si="1"/>
        <v>21</v>
      </c>
      <c r="N17" s="16">
        <f t="shared" si="2"/>
        <v>21</v>
      </c>
      <c r="O17" s="16">
        <f t="shared" si="3"/>
        <v>39</v>
      </c>
      <c r="P17" s="16">
        <f t="shared" si="4"/>
        <v>44</v>
      </c>
      <c r="Q17" s="16">
        <v>713</v>
      </c>
      <c r="R17" s="16">
        <v>575</v>
      </c>
      <c r="S17" s="16">
        <v>818</v>
      </c>
      <c r="T17" s="16">
        <v>681</v>
      </c>
      <c r="U17" s="16">
        <v>35</v>
      </c>
      <c r="V17" s="16">
        <v>58</v>
      </c>
      <c r="W17" s="16">
        <v>39</v>
      </c>
      <c r="X17" s="16">
        <v>58</v>
      </c>
      <c r="Y17" s="16">
        <f>Q17+S17+U17+W17</f>
        <v>1605</v>
      </c>
      <c r="Z17" s="16">
        <f>R17+T17+V17+X17</f>
        <v>1372</v>
      </c>
      <c r="AA17" s="16">
        <f t="shared" si="5"/>
        <v>857</v>
      </c>
      <c r="AB17" s="16">
        <f t="shared" si="6"/>
        <v>739</v>
      </c>
    </row>
    <row r="18" spans="1:28" ht="20.100000000000001" customHeight="1" x14ac:dyDescent="0.25">
      <c r="A18" s="18" t="s">
        <v>18</v>
      </c>
      <c r="B18" s="16">
        <v>9</v>
      </c>
      <c r="C18" s="16">
        <v>0</v>
      </c>
      <c r="D18" s="16">
        <f t="shared" si="0"/>
        <v>9</v>
      </c>
      <c r="E18" s="16">
        <v>33</v>
      </c>
      <c r="F18" s="16">
        <v>43</v>
      </c>
      <c r="G18" s="16">
        <v>36</v>
      </c>
      <c r="H18" s="16">
        <v>51</v>
      </c>
      <c r="I18" s="16">
        <v>0</v>
      </c>
      <c r="J18" s="16">
        <v>0</v>
      </c>
      <c r="K18" s="16">
        <v>0</v>
      </c>
      <c r="L18" s="16">
        <v>0</v>
      </c>
      <c r="M18" s="16">
        <f t="shared" si="1"/>
        <v>33</v>
      </c>
      <c r="N18" s="16">
        <f t="shared" si="2"/>
        <v>43</v>
      </c>
      <c r="O18" s="16">
        <f t="shared" si="3"/>
        <v>36</v>
      </c>
      <c r="P18" s="16">
        <f t="shared" si="4"/>
        <v>51</v>
      </c>
      <c r="Q18" s="16">
        <v>871</v>
      </c>
      <c r="R18" s="16">
        <v>844</v>
      </c>
      <c r="S18" s="16">
        <v>1032</v>
      </c>
      <c r="T18" s="16">
        <v>1005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f t="shared" si="5"/>
        <v>1032</v>
      </c>
      <c r="AB18" s="16">
        <f t="shared" si="6"/>
        <v>1005</v>
      </c>
    </row>
    <row r="19" spans="1:28" ht="20.100000000000001" customHeight="1" x14ac:dyDescent="0.25">
      <c r="A19" s="18" t="s">
        <v>19</v>
      </c>
      <c r="B19" s="16">
        <v>13</v>
      </c>
      <c r="C19" s="16">
        <v>0</v>
      </c>
      <c r="D19" s="16">
        <f t="shared" si="0"/>
        <v>13</v>
      </c>
      <c r="E19" s="16">
        <v>55</v>
      </c>
      <c r="F19" s="16">
        <v>44</v>
      </c>
      <c r="G19" s="16">
        <v>56</v>
      </c>
      <c r="H19" s="16">
        <v>44</v>
      </c>
      <c r="I19" s="16">
        <v>0</v>
      </c>
      <c r="J19" s="16">
        <v>0</v>
      </c>
      <c r="K19" s="16">
        <v>0</v>
      </c>
      <c r="L19" s="16">
        <v>0</v>
      </c>
      <c r="M19" s="16">
        <f t="shared" si="1"/>
        <v>55</v>
      </c>
      <c r="N19" s="16">
        <f t="shared" si="2"/>
        <v>44</v>
      </c>
      <c r="O19" s="16">
        <f t="shared" si="3"/>
        <v>56</v>
      </c>
      <c r="P19" s="16">
        <f t="shared" si="4"/>
        <v>44</v>
      </c>
      <c r="Q19" s="16">
        <v>872</v>
      </c>
      <c r="R19" s="16">
        <v>767</v>
      </c>
      <c r="S19" s="16">
        <v>973</v>
      </c>
      <c r="T19" s="16">
        <v>869</v>
      </c>
      <c r="U19" s="27">
        <v>0</v>
      </c>
      <c r="V19" s="27">
        <v>0</v>
      </c>
      <c r="W19" s="16">
        <v>0</v>
      </c>
      <c r="X19" s="16">
        <v>0</v>
      </c>
      <c r="Y19" s="16">
        <v>0</v>
      </c>
      <c r="Z19" s="16">
        <v>0</v>
      </c>
      <c r="AA19" s="16">
        <f t="shared" si="5"/>
        <v>973</v>
      </c>
      <c r="AB19" s="16">
        <f t="shared" si="6"/>
        <v>869</v>
      </c>
    </row>
    <row r="20" spans="1:28" ht="20.100000000000001" customHeight="1" x14ac:dyDescent="0.25">
      <c r="A20" s="18" t="s">
        <v>20</v>
      </c>
      <c r="B20" s="16">
        <v>13</v>
      </c>
      <c r="C20" s="16">
        <v>0</v>
      </c>
      <c r="D20" s="16">
        <f t="shared" si="0"/>
        <v>13</v>
      </c>
      <c r="E20" s="16">
        <v>32</v>
      </c>
      <c r="F20" s="16">
        <v>53</v>
      </c>
      <c r="G20" s="16">
        <v>35</v>
      </c>
      <c r="H20" s="16">
        <v>54</v>
      </c>
      <c r="I20" s="16">
        <v>0</v>
      </c>
      <c r="J20" s="16">
        <v>0</v>
      </c>
      <c r="K20" s="16">
        <v>0</v>
      </c>
      <c r="L20" s="16">
        <v>0</v>
      </c>
      <c r="M20" s="16">
        <f t="shared" ref="M20" si="7">E20+I20</f>
        <v>32</v>
      </c>
      <c r="N20" s="16">
        <f t="shared" ref="N20" si="8">F20+J20</f>
        <v>53</v>
      </c>
      <c r="O20" s="16">
        <f t="shared" ref="O20" si="9">G20+K20</f>
        <v>35</v>
      </c>
      <c r="P20" s="16">
        <f t="shared" ref="P20" si="10">H20+L20</f>
        <v>54</v>
      </c>
      <c r="Q20" s="16">
        <v>1195</v>
      </c>
      <c r="R20" s="16">
        <v>1091</v>
      </c>
      <c r="S20" s="16">
        <v>1065</v>
      </c>
      <c r="T20" s="16">
        <v>1001</v>
      </c>
      <c r="U20" s="27">
        <v>0</v>
      </c>
      <c r="V20" s="27">
        <v>0</v>
      </c>
      <c r="W20" s="16">
        <v>0</v>
      </c>
      <c r="X20" s="16">
        <v>0</v>
      </c>
      <c r="Y20" s="16">
        <v>0</v>
      </c>
      <c r="Z20" s="16">
        <v>0</v>
      </c>
      <c r="AA20" s="16">
        <f t="shared" si="5"/>
        <v>1065</v>
      </c>
      <c r="AB20" s="16">
        <f t="shared" si="6"/>
        <v>1001</v>
      </c>
    </row>
    <row r="21" spans="1:28" ht="20.100000000000001" customHeight="1" x14ac:dyDescent="0.25">
      <c r="A21" s="22" t="s">
        <v>21</v>
      </c>
      <c r="B21" s="16">
        <f t="shared" ref="B21:T21" si="11">SUM(B8:B20)</f>
        <v>79</v>
      </c>
      <c r="C21" s="16">
        <f t="shared" si="11"/>
        <v>13</v>
      </c>
      <c r="D21" s="16">
        <f t="shared" si="11"/>
        <v>92</v>
      </c>
      <c r="E21" s="16">
        <f t="shared" si="11"/>
        <v>473</v>
      </c>
      <c r="F21" s="16">
        <f t="shared" si="11"/>
        <v>966</v>
      </c>
      <c r="G21" s="16">
        <f t="shared" si="11"/>
        <v>501</v>
      </c>
      <c r="H21" s="16">
        <f t="shared" si="11"/>
        <v>1014</v>
      </c>
      <c r="I21" s="16">
        <f t="shared" si="11"/>
        <v>49</v>
      </c>
      <c r="J21" s="16">
        <f t="shared" si="11"/>
        <v>81</v>
      </c>
      <c r="K21" s="16">
        <f t="shared" si="11"/>
        <v>55</v>
      </c>
      <c r="L21" s="16">
        <f t="shared" si="11"/>
        <v>89</v>
      </c>
      <c r="M21" s="16">
        <f t="shared" si="11"/>
        <v>522</v>
      </c>
      <c r="N21" s="16">
        <f t="shared" si="11"/>
        <v>1047</v>
      </c>
      <c r="O21" s="16">
        <f t="shared" si="11"/>
        <v>556</v>
      </c>
      <c r="P21" s="16">
        <f t="shared" si="11"/>
        <v>1103</v>
      </c>
      <c r="Q21" s="25">
        <f t="shared" si="11"/>
        <v>18016</v>
      </c>
      <c r="R21" s="25">
        <f t="shared" si="11"/>
        <v>15118</v>
      </c>
      <c r="S21" s="25">
        <f t="shared" si="11"/>
        <v>18284</v>
      </c>
      <c r="T21" s="25">
        <f t="shared" si="11"/>
        <v>17007</v>
      </c>
      <c r="U21" s="16">
        <f t="shared" ref="U21:AB21" si="12">SUM(U8:U20)</f>
        <v>878</v>
      </c>
      <c r="V21" s="16">
        <f t="shared" si="12"/>
        <v>854</v>
      </c>
      <c r="W21" s="16">
        <f t="shared" si="12"/>
        <v>877</v>
      </c>
      <c r="X21" s="16">
        <f t="shared" si="12"/>
        <v>842</v>
      </c>
      <c r="Y21" s="16">
        <f t="shared" si="12"/>
        <v>24246</v>
      </c>
      <c r="Z21" s="16">
        <f t="shared" si="12"/>
        <v>20915</v>
      </c>
      <c r="AA21" s="16">
        <f t="shared" si="12"/>
        <v>19161</v>
      </c>
      <c r="AB21" s="16">
        <f t="shared" si="12"/>
        <v>17849</v>
      </c>
    </row>
    <row r="23" spans="1:28" x14ac:dyDescent="0.25">
      <c r="X23" s="1" t="s">
        <v>22</v>
      </c>
    </row>
    <row r="24" spans="1:28" x14ac:dyDescent="0.25">
      <c r="X24" s="1" t="s">
        <v>23</v>
      </c>
    </row>
    <row r="25" spans="1:28" x14ac:dyDescent="0.25">
      <c r="X25" s="1"/>
    </row>
    <row r="26" spans="1:28" x14ac:dyDescent="0.25">
      <c r="X26" s="1"/>
    </row>
    <row r="27" spans="1:28" x14ac:dyDescent="0.25">
      <c r="X27" s="1"/>
    </row>
    <row r="28" spans="1:28" x14ac:dyDescent="0.25">
      <c r="X28" s="6" t="s">
        <v>24</v>
      </c>
    </row>
    <row r="29" spans="1:28" x14ac:dyDescent="0.25">
      <c r="X29" s="1" t="s">
        <v>25</v>
      </c>
    </row>
    <row r="30" spans="1:28" x14ac:dyDescent="0.25">
      <c r="X30" s="1" t="s">
        <v>26</v>
      </c>
    </row>
  </sheetData>
  <mergeCells count="38">
    <mergeCell ref="AA7:AB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S5:T5"/>
    <mergeCell ref="U5:V5"/>
    <mergeCell ref="W5:X5"/>
    <mergeCell ref="O5:P5"/>
    <mergeCell ref="Y5:Z5"/>
    <mergeCell ref="B4:B6"/>
    <mergeCell ref="C4:C6"/>
    <mergeCell ref="D4:D6"/>
    <mergeCell ref="M5:N5"/>
    <mergeCell ref="Q5:R5"/>
    <mergeCell ref="A1:AB1"/>
    <mergeCell ref="A3:A6"/>
    <mergeCell ref="E3:P3"/>
    <mergeCell ref="Q3:AB3"/>
    <mergeCell ref="E4:H4"/>
    <mergeCell ref="I4:L4"/>
    <mergeCell ref="M4:P4"/>
    <mergeCell ref="Q4:T4"/>
    <mergeCell ref="U4:X4"/>
    <mergeCell ref="Y4:AB4"/>
    <mergeCell ref="E5:F5"/>
    <mergeCell ref="G5:H5"/>
    <mergeCell ref="I5:J5"/>
    <mergeCell ref="K5:L5"/>
    <mergeCell ref="AA5:AB5"/>
    <mergeCell ref="B3:D3"/>
  </mergeCells>
  <pageMargins left="0.18" right="0.12" top="0.43" bottom="0.4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opLeftCell="A26" workbookViewId="0">
      <selection sqref="A1:AB21"/>
    </sheetView>
  </sheetViews>
  <sheetFormatPr defaultRowHeight="15" x14ac:dyDescent="0.25"/>
  <cols>
    <col min="1" max="1" width="18.7109375" customWidth="1"/>
    <col min="2" max="4" width="4.140625" customWidth="1"/>
    <col min="5" max="9" width="3.7109375" customWidth="1"/>
    <col min="10" max="10" width="4.28515625" customWidth="1"/>
    <col min="11" max="11" width="3.7109375" customWidth="1"/>
    <col min="12" max="12" width="4.28515625" customWidth="1"/>
    <col min="13" max="13" width="3.5703125" customWidth="1"/>
    <col min="14" max="14" width="4.28515625" customWidth="1"/>
    <col min="15" max="15" width="3.5703125" customWidth="1"/>
    <col min="16" max="16" width="4.28515625" customWidth="1"/>
    <col min="17" max="28" width="4.7109375" customWidth="1"/>
  </cols>
  <sheetData>
    <row r="1" spans="1:28" ht="15.75" x14ac:dyDescent="0.25">
      <c r="A1" s="32" t="s">
        <v>51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3" spans="1:28" ht="15" customHeight="1" x14ac:dyDescent="0.25">
      <c r="A3" s="35" t="s">
        <v>1</v>
      </c>
      <c r="B3" s="34" t="s">
        <v>29</v>
      </c>
      <c r="C3" s="34"/>
      <c r="D3" s="34"/>
      <c r="E3" s="47" t="s">
        <v>34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  <c r="Q3" s="47" t="s">
        <v>30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</row>
    <row r="4" spans="1:28" ht="15" customHeight="1" x14ac:dyDescent="0.25">
      <c r="A4" s="36"/>
      <c r="B4" s="51" t="s">
        <v>46</v>
      </c>
      <c r="C4" s="51" t="s">
        <v>47</v>
      </c>
      <c r="D4" s="51" t="s">
        <v>21</v>
      </c>
      <c r="E4" s="34" t="s">
        <v>46</v>
      </c>
      <c r="F4" s="34"/>
      <c r="G4" s="34"/>
      <c r="H4" s="34"/>
      <c r="I4" s="34" t="s">
        <v>47</v>
      </c>
      <c r="J4" s="34"/>
      <c r="K4" s="34"/>
      <c r="L4" s="34"/>
      <c r="M4" s="34" t="s">
        <v>21</v>
      </c>
      <c r="N4" s="34"/>
      <c r="O4" s="34"/>
      <c r="P4" s="34"/>
      <c r="Q4" s="34" t="s">
        <v>46</v>
      </c>
      <c r="R4" s="34"/>
      <c r="S4" s="34"/>
      <c r="T4" s="34"/>
      <c r="U4" s="34" t="s">
        <v>47</v>
      </c>
      <c r="V4" s="34"/>
      <c r="W4" s="34"/>
      <c r="X4" s="34"/>
      <c r="Y4" s="34" t="s">
        <v>21</v>
      </c>
      <c r="Z4" s="34"/>
      <c r="AA4" s="34"/>
      <c r="AB4" s="34"/>
    </row>
    <row r="5" spans="1:28" ht="15" customHeight="1" x14ac:dyDescent="0.25">
      <c r="A5" s="36"/>
      <c r="B5" s="52"/>
      <c r="C5" s="52"/>
      <c r="D5" s="52"/>
      <c r="E5" s="45" t="s">
        <v>48</v>
      </c>
      <c r="F5" s="46"/>
      <c r="G5" s="45" t="s">
        <v>49</v>
      </c>
      <c r="H5" s="46"/>
      <c r="I5" s="45" t="s">
        <v>48</v>
      </c>
      <c r="J5" s="46"/>
      <c r="K5" s="45" t="s">
        <v>49</v>
      </c>
      <c r="L5" s="46"/>
      <c r="M5" s="45" t="s">
        <v>48</v>
      </c>
      <c r="N5" s="46"/>
      <c r="O5" s="45" t="s">
        <v>49</v>
      </c>
      <c r="P5" s="46"/>
      <c r="Q5" s="45" t="s">
        <v>48</v>
      </c>
      <c r="R5" s="46"/>
      <c r="S5" s="45" t="s">
        <v>49</v>
      </c>
      <c r="T5" s="46"/>
      <c r="U5" s="45" t="s">
        <v>48</v>
      </c>
      <c r="V5" s="46"/>
      <c r="W5" s="45" t="s">
        <v>49</v>
      </c>
      <c r="X5" s="46"/>
      <c r="Y5" s="45" t="s">
        <v>48</v>
      </c>
      <c r="Z5" s="46"/>
      <c r="AA5" s="45" t="s">
        <v>49</v>
      </c>
      <c r="AB5" s="46"/>
    </row>
    <row r="6" spans="1:28" ht="15" customHeight="1" x14ac:dyDescent="0.25">
      <c r="A6" s="50"/>
      <c r="B6" s="53"/>
      <c r="C6" s="53"/>
      <c r="D6" s="53"/>
      <c r="E6" s="16" t="s">
        <v>31</v>
      </c>
      <c r="F6" s="16" t="s">
        <v>32</v>
      </c>
      <c r="G6" s="16" t="s">
        <v>31</v>
      </c>
      <c r="H6" s="16" t="s">
        <v>32</v>
      </c>
      <c r="I6" s="16" t="s">
        <v>31</v>
      </c>
      <c r="J6" s="16" t="s">
        <v>32</v>
      </c>
      <c r="K6" s="16" t="s">
        <v>31</v>
      </c>
      <c r="L6" s="16" t="s">
        <v>32</v>
      </c>
      <c r="M6" s="16" t="s">
        <v>31</v>
      </c>
      <c r="N6" s="16" t="s">
        <v>32</v>
      </c>
      <c r="O6" s="16" t="s">
        <v>31</v>
      </c>
      <c r="P6" s="16" t="s">
        <v>32</v>
      </c>
      <c r="Q6" s="16" t="s">
        <v>31</v>
      </c>
      <c r="R6" s="16" t="s">
        <v>32</v>
      </c>
      <c r="S6" s="16" t="s">
        <v>31</v>
      </c>
      <c r="T6" s="16" t="s">
        <v>32</v>
      </c>
      <c r="U6" s="16" t="s">
        <v>31</v>
      </c>
      <c r="V6" s="16" t="s">
        <v>32</v>
      </c>
      <c r="W6" s="16" t="s">
        <v>31</v>
      </c>
      <c r="X6" s="16" t="s">
        <v>32</v>
      </c>
      <c r="Y6" s="16" t="s">
        <v>31</v>
      </c>
      <c r="Z6" s="16" t="s">
        <v>32</v>
      </c>
      <c r="AA6" s="16" t="s">
        <v>31</v>
      </c>
      <c r="AB6" s="16" t="s">
        <v>32</v>
      </c>
    </row>
    <row r="7" spans="1:28" x14ac:dyDescent="0.25">
      <c r="A7" s="11">
        <v>1</v>
      </c>
      <c r="B7" s="13">
        <v>2</v>
      </c>
      <c r="C7" s="13">
        <v>3</v>
      </c>
      <c r="D7" s="13">
        <v>4</v>
      </c>
      <c r="E7" s="43">
        <v>5</v>
      </c>
      <c r="F7" s="44"/>
      <c r="G7" s="43">
        <v>6</v>
      </c>
      <c r="H7" s="44"/>
      <c r="I7" s="43">
        <v>7</v>
      </c>
      <c r="J7" s="44"/>
      <c r="K7" s="43">
        <v>8</v>
      </c>
      <c r="L7" s="44"/>
      <c r="M7" s="43">
        <v>9</v>
      </c>
      <c r="N7" s="44"/>
      <c r="O7" s="43">
        <v>10</v>
      </c>
      <c r="P7" s="44"/>
      <c r="Q7" s="43">
        <v>11</v>
      </c>
      <c r="R7" s="44"/>
      <c r="S7" s="43">
        <v>12</v>
      </c>
      <c r="T7" s="44"/>
      <c r="U7" s="43">
        <v>13</v>
      </c>
      <c r="V7" s="44"/>
      <c r="W7" s="43">
        <v>14</v>
      </c>
      <c r="X7" s="44"/>
      <c r="Y7" s="43">
        <v>15</v>
      </c>
      <c r="Z7" s="44"/>
      <c r="AA7" s="43">
        <v>16</v>
      </c>
      <c r="AB7" s="44"/>
    </row>
    <row r="8" spans="1:28" ht="20.100000000000001" customHeight="1" x14ac:dyDescent="0.25">
      <c r="A8" s="8" t="s">
        <v>8</v>
      </c>
      <c r="B8" s="16">
        <v>1</v>
      </c>
      <c r="C8" s="16">
        <v>6</v>
      </c>
      <c r="D8" s="16">
        <f>B8+C8</f>
        <v>7</v>
      </c>
      <c r="E8" s="16">
        <v>0</v>
      </c>
      <c r="F8" s="16">
        <v>12</v>
      </c>
      <c r="G8" s="16">
        <v>0</v>
      </c>
      <c r="H8" s="16">
        <v>12</v>
      </c>
      <c r="I8" s="16">
        <v>0</v>
      </c>
      <c r="J8" s="16">
        <v>23</v>
      </c>
      <c r="K8" s="16">
        <v>0</v>
      </c>
      <c r="L8" s="16">
        <v>23</v>
      </c>
      <c r="M8" s="16">
        <v>0</v>
      </c>
      <c r="N8" s="16">
        <v>12</v>
      </c>
      <c r="O8" s="16">
        <v>0</v>
      </c>
      <c r="P8" s="16">
        <v>23</v>
      </c>
      <c r="Q8" s="16">
        <v>39</v>
      </c>
      <c r="R8" s="16">
        <v>55</v>
      </c>
      <c r="S8" s="16">
        <v>155</v>
      </c>
      <c r="T8" s="16">
        <v>171</v>
      </c>
      <c r="U8" s="16">
        <v>0</v>
      </c>
      <c r="V8" s="16">
        <v>0</v>
      </c>
      <c r="W8" s="16">
        <v>0</v>
      </c>
      <c r="X8" s="16">
        <v>0</v>
      </c>
      <c r="Y8" s="16">
        <v>39</v>
      </c>
      <c r="Z8" s="16">
        <v>55</v>
      </c>
      <c r="AA8" s="16">
        <v>155</v>
      </c>
      <c r="AB8" s="16">
        <v>171</v>
      </c>
    </row>
    <row r="9" spans="1:28" ht="20.100000000000001" customHeight="1" x14ac:dyDescent="0.25">
      <c r="A9" s="9" t="s">
        <v>9</v>
      </c>
      <c r="B9" s="16">
        <v>1</v>
      </c>
      <c r="C9" s="16">
        <v>12</v>
      </c>
      <c r="D9" s="16">
        <f t="shared" ref="D9:D20" si="0">B9+C9</f>
        <v>13</v>
      </c>
      <c r="E9" s="16">
        <v>0</v>
      </c>
      <c r="F9" s="16">
        <v>13</v>
      </c>
      <c r="G9" s="16">
        <v>0</v>
      </c>
      <c r="H9" s="16">
        <v>13</v>
      </c>
      <c r="I9" s="16">
        <v>0</v>
      </c>
      <c r="J9" s="16">
        <v>50</v>
      </c>
      <c r="K9" s="16">
        <v>0</v>
      </c>
      <c r="L9" s="16">
        <v>50</v>
      </c>
      <c r="M9" s="16">
        <v>0</v>
      </c>
      <c r="N9" s="16">
        <v>13</v>
      </c>
      <c r="O9" s="16">
        <v>0</v>
      </c>
      <c r="P9" s="16">
        <v>50</v>
      </c>
      <c r="Q9" s="16">
        <v>127</v>
      </c>
      <c r="R9" s="16">
        <v>136</v>
      </c>
      <c r="S9" s="16">
        <v>452</v>
      </c>
      <c r="T9" s="16">
        <v>405</v>
      </c>
      <c r="U9" s="16">
        <v>0</v>
      </c>
      <c r="V9" s="16">
        <v>0</v>
      </c>
      <c r="W9" s="16">
        <v>0</v>
      </c>
      <c r="X9" s="16">
        <v>0</v>
      </c>
      <c r="Y9" s="16">
        <v>127</v>
      </c>
      <c r="Z9" s="16">
        <v>136</v>
      </c>
      <c r="AA9" s="16">
        <v>452</v>
      </c>
      <c r="AB9" s="16">
        <v>405</v>
      </c>
    </row>
    <row r="10" spans="1:28" ht="20.100000000000001" customHeight="1" x14ac:dyDescent="0.25">
      <c r="A10" s="9" t="s">
        <v>10</v>
      </c>
      <c r="B10" s="16">
        <v>0</v>
      </c>
      <c r="C10" s="16">
        <v>8</v>
      </c>
      <c r="D10" s="16">
        <f t="shared" si="0"/>
        <v>8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34</v>
      </c>
      <c r="K10" s="16">
        <v>0</v>
      </c>
      <c r="L10" s="16">
        <v>34</v>
      </c>
      <c r="M10" s="16">
        <v>0</v>
      </c>
      <c r="N10" s="16">
        <v>0</v>
      </c>
      <c r="O10" s="16">
        <v>0</v>
      </c>
      <c r="P10" s="16">
        <v>34</v>
      </c>
      <c r="Q10" s="16">
        <v>0</v>
      </c>
      <c r="R10" s="16">
        <v>0</v>
      </c>
      <c r="S10" s="16">
        <v>0</v>
      </c>
      <c r="T10" s="16">
        <v>147</v>
      </c>
      <c r="U10" s="16">
        <v>80</v>
      </c>
      <c r="V10" s="16">
        <v>68</v>
      </c>
      <c r="W10" s="16">
        <v>202</v>
      </c>
      <c r="X10" s="16">
        <v>147</v>
      </c>
      <c r="Y10" s="16">
        <v>80</v>
      </c>
      <c r="Z10" s="16">
        <v>68</v>
      </c>
      <c r="AA10" s="16">
        <v>202</v>
      </c>
      <c r="AB10" s="16">
        <v>147</v>
      </c>
    </row>
    <row r="11" spans="1:28" ht="20.100000000000001" customHeight="1" x14ac:dyDescent="0.25">
      <c r="A11" s="9" t="s">
        <v>11</v>
      </c>
      <c r="B11" s="16">
        <v>0</v>
      </c>
      <c r="C11" s="16">
        <v>8</v>
      </c>
      <c r="D11" s="16">
        <f t="shared" si="0"/>
        <v>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20</v>
      </c>
      <c r="K11" s="16">
        <v>0</v>
      </c>
      <c r="L11" s="16">
        <v>20</v>
      </c>
      <c r="M11" s="16">
        <v>0</v>
      </c>
      <c r="N11" s="16">
        <v>0</v>
      </c>
      <c r="O11" s="16">
        <v>0</v>
      </c>
      <c r="P11" s="16">
        <v>20</v>
      </c>
      <c r="Q11" s="16">
        <v>0</v>
      </c>
      <c r="R11" s="16">
        <v>0</v>
      </c>
      <c r="S11" s="16">
        <v>0</v>
      </c>
      <c r="T11" s="16">
        <v>84</v>
      </c>
      <c r="U11" s="16">
        <v>46</v>
      </c>
      <c r="V11" s="16">
        <v>40</v>
      </c>
      <c r="W11" s="16">
        <v>70</v>
      </c>
      <c r="X11" s="16">
        <v>84</v>
      </c>
      <c r="Y11" s="16">
        <v>46</v>
      </c>
      <c r="Z11" s="16">
        <v>40</v>
      </c>
      <c r="AA11" s="16">
        <v>70</v>
      </c>
      <c r="AB11" s="16">
        <v>84</v>
      </c>
    </row>
    <row r="12" spans="1:28" ht="20.100000000000001" customHeight="1" x14ac:dyDescent="0.25">
      <c r="A12" s="9" t="s">
        <v>12</v>
      </c>
      <c r="B12" s="16">
        <v>0</v>
      </c>
      <c r="C12" s="16">
        <v>1</v>
      </c>
      <c r="D12" s="16">
        <f t="shared" si="0"/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3</v>
      </c>
      <c r="K12" s="16">
        <v>0</v>
      </c>
      <c r="L12" s="16">
        <v>3</v>
      </c>
      <c r="M12" s="16">
        <v>0</v>
      </c>
      <c r="N12" s="16">
        <v>0</v>
      </c>
      <c r="O12" s="16">
        <v>0</v>
      </c>
      <c r="P12" s="16">
        <v>3</v>
      </c>
      <c r="Q12" s="16">
        <v>0</v>
      </c>
      <c r="R12" s="16">
        <v>0</v>
      </c>
      <c r="S12" s="16">
        <v>0</v>
      </c>
      <c r="T12" s="16">
        <v>0</v>
      </c>
      <c r="U12" s="16">
        <v>4</v>
      </c>
      <c r="V12" s="16">
        <v>8</v>
      </c>
      <c r="W12" s="16">
        <v>0</v>
      </c>
      <c r="X12" s="16">
        <v>0</v>
      </c>
      <c r="Y12" s="16">
        <v>4</v>
      </c>
      <c r="Z12" s="16">
        <v>8</v>
      </c>
      <c r="AA12" s="16">
        <v>0</v>
      </c>
      <c r="AB12" s="16">
        <v>0</v>
      </c>
    </row>
    <row r="13" spans="1:28" ht="20.100000000000001" customHeight="1" x14ac:dyDescent="0.25">
      <c r="A13" s="9" t="s">
        <v>13</v>
      </c>
      <c r="B13" s="16">
        <v>0</v>
      </c>
      <c r="C13" s="16">
        <v>2</v>
      </c>
      <c r="D13" s="16">
        <f t="shared" si="0"/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6</v>
      </c>
      <c r="K13" s="16">
        <v>0</v>
      </c>
      <c r="L13" s="16">
        <v>6</v>
      </c>
      <c r="M13" s="16">
        <v>0</v>
      </c>
      <c r="N13" s="16">
        <v>0</v>
      </c>
      <c r="O13" s="16">
        <v>0</v>
      </c>
      <c r="P13" s="16">
        <v>6</v>
      </c>
      <c r="Q13" s="16">
        <v>0</v>
      </c>
      <c r="R13" s="16">
        <v>0</v>
      </c>
      <c r="S13" s="16">
        <v>0</v>
      </c>
      <c r="T13" s="16">
        <v>22</v>
      </c>
      <c r="U13" s="16">
        <v>10</v>
      </c>
      <c r="V13" s="16">
        <v>7</v>
      </c>
      <c r="W13" s="16">
        <v>32</v>
      </c>
      <c r="X13" s="16">
        <v>22</v>
      </c>
      <c r="Y13" s="16">
        <v>10</v>
      </c>
      <c r="Z13" s="16">
        <v>7</v>
      </c>
      <c r="AA13" s="16">
        <v>32</v>
      </c>
      <c r="AB13" s="16">
        <v>22</v>
      </c>
    </row>
    <row r="14" spans="1:28" ht="20.100000000000001" customHeight="1" x14ac:dyDescent="0.25">
      <c r="A14" s="9" t="s">
        <v>14</v>
      </c>
      <c r="B14" s="16">
        <v>0</v>
      </c>
      <c r="C14" s="16">
        <v>7</v>
      </c>
      <c r="D14" s="16">
        <f t="shared" si="0"/>
        <v>7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28</v>
      </c>
      <c r="K14" s="16">
        <v>0</v>
      </c>
      <c r="L14" s="16">
        <v>28</v>
      </c>
      <c r="M14" s="16">
        <v>0</v>
      </c>
      <c r="N14" s="16">
        <v>0</v>
      </c>
      <c r="O14" s="16">
        <v>0</v>
      </c>
      <c r="P14" s="16">
        <v>28</v>
      </c>
      <c r="Q14" s="16">
        <v>0</v>
      </c>
      <c r="R14" s="16">
        <v>0</v>
      </c>
      <c r="S14" s="16">
        <v>0</v>
      </c>
      <c r="T14" s="16">
        <v>147</v>
      </c>
      <c r="U14" s="16">
        <v>39</v>
      </c>
      <c r="V14" s="16">
        <v>60</v>
      </c>
      <c r="W14" s="16">
        <v>170</v>
      </c>
      <c r="X14" s="16">
        <v>147</v>
      </c>
      <c r="Y14" s="16">
        <v>39</v>
      </c>
      <c r="Z14" s="16">
        <v>60</v>
      </c>
      <c r="AA14" s="16">
        <v>170</v>
      </c>
      <c r="AB14" s="16">
        <v>147</v>
      </c>
    </row>
    <row r="15" spans="1:28" ht="20.100000000000001" customHeight="1" x14ac:dyDescent="0.25">
      <c r="A15" s="9" t="s">
        <v>15</v>
      </c>
      <c r="B15" s="16">
        <v>0</v>
      </c>
      <c r="C15" s="16">
        <v>2</v>
      </c>
      <c r="D15" s="16">
        <f t="shared" si="0"/>
        <v>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9</v>
      </c>
      <c r="K15" s="16">
        <v>0</v>
      </c>
      <c r="L15" s="16">
        <v>9</v>
      </c>
      <c r="M15" s="16">
        <v>0</v>
      </c>
      <c r="N15" s="16">
        <v>0</v>
      </c>
      <c r="O15" s="16">
        <v>0</v>
      </c>
      <c r="P15" s="16">
        <v>9</v>
      </c>
      <c r="Q15" s="16">
        <v>0</v>
      </c>
      <c r="R15" s="16">
        <v>0</v>
      </c>
      <c r="S15" s="16">
        <v>0</v>
      </c>
      <c r="T15" s="16">
        <v>42</v>
      </c>
      <c r="U15" s="16">
        <v>22</v>
      </c>
      <c r="V15" s="16">
        <v>27</v>
      </c>
      <c r="W15" s="16">
        <v>67</v>
      </c>
      <c r="X15" s="16">
        <v>42</v>
      </c>
      <c r="Y15" s="16">
        <v>22</v>
      </c>
      <c r="Z15" s="16">
        <v>27</v>
      </c>
      <c r="AA15" s="16">
        <v>67</v>
      </c>
      <c r="AB15" s="16">
        <v>42</v>
      </c>
    </row>
    <row r="16" spans="1:28" ht="20.100000000000001" customHeight="1" x14ac:dyDescent="0.25">
      <c r="A16" s="9" t="s">
        <v>16</v>
      </c>
      <c r="B16" s="16">
        <v>0</v>
      </c>
      <c r="C16" s="16">
        <v>8</v>
      </c>
      <c r="D16" s="16">
        <f t="shared" si="0"/>
        <v>8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30</v>
      </c>
      <c r="K16" s="16">
        <v>0</v>
      </c>
      <c r="L16" s="16">
        <v>30</v>
      </c>
      <c r="M16" s="16">
        <v>0</v>
      </c>
      <c r="N16" s="16">
        <v>0</v>
      </c>
      <c r="O16" s="16">
        <v>0</v>
      </c>
      <c r="P16" s="16">
        <v>30</v>
      </c>
      <c r="Q16" s="16">
        <v>0</v>
      </c>
      <c r="R16" s="16">
        <v>0</v>
      </c>
      <c r="S16" s="16">
        <v>0</v>
      </c>
      <c r="T16" s="16">
        <v>77</v>
      </c>
      <c r="U16" s="16">
        <v>58</v>
      </c>
      <c r="V16" s="16">
        <v>52</v>
      </c>
      <c r="W16" s="16">
        <v>99</v>
      </c>
      <c r="X16" s="16">
        <v>77</v>
      </c>
      <c r="Y16" s="16">
        <v>58</v>
      </c>
      <c r="Z16" s="16">
        <v>52</v>
      </c>
      <c r="AA16" s="16">
        <v>99</v>
      </c>
      <c r="AB16" s="16">
        <v>77</v>
      </c>
    </row>
    <row r="17" spans="1:28" ht="20.100000000000001" customHeight="1" x14ac:dyDescent="0.25">
      <c r="A17" s="9" t="s">
        <v>17</v>
      </c>
      <c r="B17" s="16">
        <v>0</v>
      </c>
      <c r="C17" s="16">
        <v>1</v>
      </c>
      <c r="D17" s="16">
        <f t="shared" si="0"/>
        <v>1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3</v>
      </c>
      <c r="K17" s="16">
        <v>0</v>
      </c>
      <c r="L17" s="16">
        <v>3</v>
      </c>
      <c r="M17" s="16">
        <v>0</v>
      </c>
      <c r="N17" s="16">
        <v>0</v>
      </c>
      <c r="O17" s="16">
        <v>0</v>
      </c>
      <c r="P17" s="16">
        <v>3</v>
      </c>
      <c r="Q17" s="16">
        <v>0</v>
      </c>
      <c r="R17" s="16">
        <v>0</v>
      </c>
      <c r="S17" s="16">
        <v>0</v>
      </c>
      <c r="T17" s="16">
        <v>24</v>
      </c>
      <c r="U17" s="16">
        <v>11</v>
      </c>
      <c r="V17" s="16">
        <v>19</v>
      </c>
      <c r="W17" s="16">
        <v>13</v>
      </c>
      <c r="X17" s="16">
        <v>24</v>
      </c>
      <c r="Y17" s="16">
        <v>11</v>
      </c>
      <c r="Z17" s="16">
        <v>19</v>
      </c>
      <c r="AA17" s="16">
        <v>13</v>
      </c>
      <c r="AB17" s="16">
        <v>24</v>
      </c>
    </row>
    <row r="18" spans="1:28" ht="20.100000000000001" customHeight="1" x14ac:dyDescent="0.25">
      <c r="A18" s="9" t="s">
        <v>18</v>
      </c>
      <c r="B18" s="16">
        <v>0</v>
      </c>
      <c r="C18" s="16">
        <v>1</v>
      </c>
      <c r="D18" s="16">
        <f t="shared" si="0"/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4</v>
      </c>
      <c r="K18" s="16">
        <v>0</v>
      </c>
      <c r="L18" s="16">
        <v>4</v>
      </c>
      <c r="M18" s="16">
        <v>0</v>
      </c>
      <c r="N18" s="16">
        <v>0</v>
      </c>
      <c r="O18" s="16">
        <v>0</v>
      </c>
      <c r="P18" s="16">
        <v>4</v>
      </c>
      <c r="Q18" s="16">
        <v>0</v>
      </c>
      <c r="R18" s="16">
        <v>0</v>
      </c>
      <c r="S18" s="16">
        <v>0</v>
      </c>
      <c r="T18" s="16">
        <v>26</v>
      </c>
      <c r="U18" s="16">
        <v>17</v>
      </c>
      <c r="V18" s="16">
        <v>20</v>
      </c>
      <c r="W18" s="16">
        <v>25</v>
      </c>
      <c r="X18" s="16">
        <v>26</v>
      </c>
      <c r="Y18" s="16">
        <v>17</v>
      </c>
      <c r="Z18" s="16">
        <v>20</v>
      </c>
      <c r="AA18" s="16">
        <v>25</v>
      </c>
      <c r="AB18" s="16">
        <v>26</v>
      </c>
    </row>
    <row r="19" spans="1:28" ht="20.100000000000001" customHeight="1" x14ac:dyDescent="0.25">
      <c r="A19" s="9" t="s">
        <v>19</v>
      </c>
      <c r="B19" s="16">
        <v>0</v>
      </c>
      <c r="C19" s="16">
        <v>5</v>
      </c>
      <c r="D19" s="16">
        <f t="shared" si="0"/>
        <v>5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15</v>
      </c>
      <c r="K19" s="16">
        <v>0</v>
      </c>
      <c r="L19" s="16">
        <v>15</v>
      </c>
      <c r="M19" s="16">
        <v>0</v>
      </c>
      <c r="N19" s="16">
        <v>0</v>
      </c>
      <c r="O19" s="16">
        <v>0</v>
      </c>
      <c r="P19" s="16">
        <v>15</v>
      </c>
      <c r="Q19" s="16">
        <v>0</v>
      </c>
      <c r="R19" s="16">
        <v>0</v>
      </c>
      <c r="S19" s="16">
        <v>0</v>
      </c>
      <c r="T19" s="16">
        <v>63</v>
      </c>
      <c r="U19" s="16">
        <v>43</v>
      </c>
      <c r="V19" s="16">
        <v>57</v>
      </c>
      <c r="W19" s="16">
        <v>56</v>
      </c>
      <c r="X19" s="16">
        <v>63</v>
      </c>
      <c r="Y19" s="16">
        <v>43</v>
      </c>
      <c r="Z19" s="16">
        <v>57</v>
      </c>
      <c r="AA19" s="16">
        <v>56</v>
      </c>
      <c r="AB19" s="16">
        <v>63</v>
      </c>
    </row>
    <row r="20" spans="1:28" ht="20.100000000000001" customHeight="1" x14ac:dyDescent="0.25">
      <c r="A20" s="9" t="s">
        <v>20</v>
      </c>
      <c r="B20" s="16">
        <v>0</v>
      </c>
      <c r="C20" s="16">
        <v>0</v>
      </c>
      <c r="D20" s="16">
        <f t="shared" si="0"/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spans="1:28" ht="20.100000000000001" customHeight="1" x14ac:dyDescent="0.25">
      <c r="A21" s="10" t="s">
        <v>21</v>
      </c>
      <c r="B21" s="16">
        <f t="shared" ref="B21:AB21" si="1">SUM(B8:B20)</f>
        <v>2</v>
      </c>
      <c r="C21" s="16">
        <f t="shared" si="1"/>
        <v>61</v>
      </c>
      <c r="D21" s="16">
        <f t="shared" si="1"/>
        <v>63</v>
      </c>
      <c r="E21" s="16">
        <f t="shared" si="1"/>
        <v>0</v>
      </c>
      <c r="F21" s="16">
        <f t="shared" si="1"/>
        <v>25</v>
      </c>
      <c r="G21" s="16">
        <f t="shared" si="1"/>
        <v>0</v>
      </c>
      <c r="H21" s="16">
        <f t="shared" si="1"/>
        <v>25</v>
      </c>
      <c r="I21" s="16">
        <f t="shared" si="1"/>
        <v>0</v>
      </c>
      <c r="J21" s="16">
        <f t="shared" si="1"/>
        <v>225</v>
      </c>
      <c r="K21" s="16">
        <f t="shared" si="1"/>
        <v>0</v>
      </c>
      <c r="L21" s="16">
        <f t="shared" si="1"/>
        <v>225</v>
      </c>
      <c r="M21" s="16">
        <f t="shared" si="1"/>
        <v>0</v>
      </c>
      <c r="N21" s="16">
        <f t="shared" si="1"/>
        <v>25</v>
      </c>
      <c r="O21" s="16">
        <f t="shared" si="1"/>
        <v>0</v>
      </c>
      <c r="P21" s="16">
        <f t="shared" si="1"/>
        <v>225</v>
      </c>
      <c r="Q21" s="16">
        <f t="shared" si="1"/>
        <v>166</v>
      </c>
      <c r="R21" s="16">
        <f t="shared" si="1"/>
        <v>191</v>
      </c>
      <c r="S21" s="16">
        <f t="shared" si="1"/>
        <v>607</v>
      </c>
      <c r="T21" s="16">
        <f t="shared" si="1"/>
        <v>1208</v>
      </c>
      <c r="U21" s="16">
        <f t="shared" si="1"/>
        <v>330</v>
      </c>
      <c r="V21" s="16">
        <f t="shared" si="1"/>
        <v>358</v>
      </c>
      <c r="W21" s="16">
        <f t="shared" si="1"/>
        <v>734</v>
      </c>
      <c r="X21" s="16">
        <f t="shared" si="1"/>
        <v>632</v>
      </c>
      <c r="Y21" s="16">
        <f t="shared" si="1"/>
        <v>496</v>
      </c>
      <c r="Z21" s="16">
        <f t="shared" si="1"/>
        <v>549</v>
      </c>
      <c r="AA21" s="16">
        <f t="shared" si="1"/>
        <v>1341</v>
      </c>
      <c r="AB21" s="16">
        <f t="shared" si="1"/>
        <v>1208</v>
      </c>
    </row>
    <row r="23" spans="1:28" x14ac:dyDescent="0.25">
      <c r="W23" s="1" t="s">
        <v>22</v>
      </c>
    </row>
    <row r="24" spans="1:28" x14ac:dyDescent="0.25">
      <c r="W24" s="1" t="s">
        <v>23</v>
      </c>
    </row>
    <row r="25" spans="1:28" x14ac:dyDescent="0.25">
      <c r="W25" s="1"/>
    </row>
    <row r="26" spans="1:28" x14ac:dyDescent="0.25">
      <c r="W26" s="1"/>
    </row>
    <row r="27" spans="1:28" x14ac:dyDescent="0.25">
      <c r="W27" s="1"/>
    </row>
    <row r="28" spans="1:28" x14ac:dyDescent="0.25">
      <c r="W28" s="6" t="s">
        <v>24</v>
      </c>
    </row>
    <row r="29" spans="1:28" x14ac:dyDescent="0.25">
      <c r="W29" s="1" t="s">
        <v>25</v>
      </c>
    </row>
    <row r="30" spans="1:28" x14ac:dyDescent="0.25">
      <c r="W30" s="1" t="s">
        <v>26</v>
      </c>
    </row>
  </sheetData>
  <mergeCells count="38">
    <mergeCell ref="AA7:AB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S5:T5"/>
    <mergeCell ref="U5:V5"/>
    <mergeCell ref="W5:X5"/>
    <mergeCell ref="O5:P5"/>
    <mergeCell ref="Y5:Z5"/>
    <mergeCell ref="B4:B6"/>
    <mergeCell ref="C4:C6"/>
    <mergeCell ref="D4:D6"/>
    <mergeCell ref="M5:N5"/>
    <mergeCell ref="Q5:R5"/>
    <mergeCell ref="A1:AB1"/>
    <mergeCell ref="A3:A6"/>
    <mergeCell ref="E3:P3"/>
    <mergeCell ref="Q3:AB3"/>
    <mergeCell ref="E4:H4"/>
    <mergeCell ref="I4:L4"/>
    <mergeCell ref="M4:P4"/>
    <mergeCell ref="Q4:T4"/>
    <mergeCell ref="U4:X4"/>
    <mergeCell ref="Y4:AB4"/>
    <mergeCell ref="E5:F5"/>
    <mergeCell ref="G5:H5"/>
    <mergeCell ref="I5:J5"/>
    <mergeCell ref="K5:L5"/>
    <mergeCell ref="AA5:AB5"/>
    <mergeCell ref="B3:D3"/>
  </mergeCells>
  <pageMargins left="0.4" right="0.12" top="0.43" bottom="0.4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Lembaga PAUD</vt:lpstr>
      <vt:lpstr>Guru SD 21</vt:lpstr>
      <vt:lpstr>Guru SMP 21</vt:lpstr>
      <vt:lpstr>Guru SLB</vt:lpstr>
      <vt:lpstr>Guru SD 22</vt:lpstr>
      <vt:lpstr>Guru SMP 22</vt:lpstr>
      <vt:lpstr>Guru TK 22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 1</dc:creator>
  <cp:lastModifiedBy>hp</cp:lastModifiedBy>
  <cp:lastPrinted>2022-03-03T03:37:51Z</cp:lastPrinted>
  <dcterms:created xsi:type="dcterms:W3CDTF">2022-02-16T06:52:38Z</dcterms:created>
  <dcterms:modified xsi:type="dcterms:W3CDTF">2022-03-30T03:49:21Z</dcterms:modified>
</cp:coreProperties>
</file>