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290" tabRatio="936" firstSheet="21" activeTab="27"/>
  </bookViews>
  <sheets>
    <sheet name="Sheet1 (34)" sheetId="76" r:id="rId1"/>
    <sheet name="Sheet1 (33)" sheetId="75" r:id="rId2"/>
    <sheet name="Sheet1 (32)" sheetId="74" r:id="rId3"/>
    <sheet name="Sheet1 (31)" sheetId="73" r:id="rId4"/>
    <sheet name="Sheet1 (30)" sheetId="72" r:id="rId5"/>
    <sheet name="Sheet1 (29)" sheetId="71" r:id="rId6"/>
    <sheet name="Sheet1 (28)" sheetId="70" r:id="rId7"/>
    <sheet name="Sheet1 (27)" sheetId="69" r:id="rId8"/>
    <sheet name="Sheet1 (26)" sheetId="68" r:id="rId9"/>
    <sheet name="Sheet1 (25)" sheetId="67" r:id="rId10"/>
    <sheet name="Sheet1 (24)" sheetId="66" r:id="rId11"/>
    <sheet name="Sheet1 (23)" sheetId="65" r:id="rId12"/>
    <sheet name="Sheet1 (22)" sheetId="64" r:id="rId13"/>
    <sheet name="Sheet1 (21)" sheetId="62" r:id="rId14"/>
    <sheet name="Sheet1 (20)" sheetId="61" r:id="rId15"/>
    <sheet name="Sheet1 (19)" sheetId="60" r:id="rId16"/>
    <sheet name="Sheet1 (18)" sheetId="59" r:id="rId17"/>
    <sheet name="Sheet1 (17)" sheetId="58" r:id="rId18"/>
    <sheet name="Sheet1 (16)" sheetId="57" r:id="rId19"/>
    <sheet name="Sheet1 (15)" sheetId="56" r:id="rId20"/>
    <sheet name="Sheet1 (14)" sheetId="55" r:id="rId21"/>
    <sheet name="Sheet1 (13)" sheetId="54" r:id="rId22"/>
    <sheet name="Sheet1 (12)" sheetId="53" r:id="rId23"/>
    <sheet name="Sheet1 (11)" sheetId="52" r:id="rId24"/>
    <sheet name="Sheet1 (10)" sheetId="51" r:id="rId25"/>
    <sheet name="Sheet1 (9)" sheetId="50" r:id="rId26"/>
    <sheet name="Sheet1 (8)" sheetId="49" r:id="rId27"/>
    <sheet name="Sheet1 (7)" sheetId="48" r:id="rId28"/>
    <sheet name="Sheet1 (6)" sheetId="47" r:id="rId29"/>
    <sheet name="Sheet1 (5)" sheetId="46" r:id="rId30"/>
    <sheet name="Sheet1 (4)" sheetId="44" r:id="rId31"/>
    <sheet name="Sheet1 (3)" sheetId="43" r:id="rId32"/>
    <sheet name="Sheet1 (2)" sheetId="42" r:id="rId33"/>
    <sheet name="NOL" sheetId="39" r:id="rId34"/>
    <sheet name="Sheet1" sheetId="40" r:id="rId35"/>
  </sheets>
  <definedNames>
    <definedName name="_xlnm.Print_Area" localSheetId="33">NOL!#REF!</definedName>
    <definedName name="_xlnm.Print_Area" localSheetId="34">Sheet1!$A$1:$E$23</definedName>
    <definedName name="_xlnm.Print_Area" localSheetId="24">'Sheet1 (10)'!$A$1:$G$25</definedName>
    <definedName name="_xlnm.Print_Area" localSheetId="23">'Sheet1 (11)'!$A$1:$D$29</definedName>
    <definedName name="_xlnm.Print_Area" localSheetId="22">'Sheet1 (12)'!$A$1:$E$23</definedName>
    <definedName name="_xlnm.Print_Area" localSheetId="21">'Sheet1 (13)'!$A$1:$J$24</definedName>
    <definedName name="_xlnm.Print_Area" localSheetId="20">'Sheet1 (14)'!$A$1:$H$22</definedName>
    <definedName name="_xlnm.Print_Area" localSheetId="19">'Sheet1 (15)'!$A$1:$H$22</definedName>
    <definedName name="_xlnm.Print_Area" localSheetId="18">'Sheet1 (16)'!$A$1:$H$23</definedName>
    <definedName name="_xlnm.Print_Area" localSheetId="17">'Sheet1 (17)'!$A$1:$H$22</definedName>
    <definedName name="_xlnm.Print_Area" localSheetId="16">'Sheet1 (18)'!$A$48:$F$82</definedName>
    <definedName name="_xlnm.Print_Area" localSheetId="15">'Sheet1 (19)'!$A$1:$F$31</definedName>
    <definedName name="_xlnm.Print_Area" localSheetId="32">'Sheet1 (2)'!$A$1:$E$23</definedName>
    <definedName name="_xlnm.Print_Area" localSheetId="14">'Sheet1 (20)'!$A$1:$F$24</definedName>
    <definedName name="_xlnm.Print_Area" localSheetId="13">'Sheet1 (21)'!$A$1:$F$15</definedName>
    <definedName name="_xlnm.Print_Area" localSheetId="12">'Sheet1 (22)'!$A$1:$F$15</definedName>
    <definedName name="_xlnm.Print_Area" localSheetId="11">'Sheet1 (23)'!$A$1:$F$15</definedName>
    <definedName name="_xlnm.Print_Area" localSheetId="10">'Sheet1 (24)'!$A$1:$E$15</definedName>
    <definedName name="_xlnm.Print_Area" localSheetId="9">'Sheet1 (25)'!$A$1:$G$25</definedName>
    <definedName name="_xlnm.Print_Area" localSheetId="8">'Sheet1 (26)'!$A$1:$F$42</definedName>
    <definedName name="_xlnm.Print_Area" localSheetId="7">'Sheet1 (27)'!$A$1:$L$24</definedName>
    <definedName name="_xlnm.Print_Area" localSheetId="6">'Sheet1 (28)'!$A$1:$E$25</definedName>
    <definedName name="_xlnm.Print_Area" localSheetId="5">'Sheet1 (29)'!$A$1:$C$25</definedName>
    <definedName name="_xlnm.Print_Area" localSheetId="31">'Sheet1 (3)'!$A$1:$E$23</definedName>
    <definedName name="_xlnm.Print_Area" localSheetId="4">'Sheet1 (30)'!$A$1:$J$25</definedName>
    <definedName name="_xlnm.Print_Area" localSheetId="3">'Sheet1 (31)'!$A$1:$C$24</definedName>
    <definedName name="_xlnm.Print_Area" localSheetId="2">'Sheet1 (32)'!$A$1:$F$24</definedName>
    <definedName name="_xlnm.Print_Area" localSheetId="1">'Sheet1 (33)'!$A$1:$H$22</definedName>
    <definedName name="_xlnm.Print_Area" localSheetId="0">'Sheet1 (34)'!$A$1:$E$24</definedName>
    <definedName name="_xlnm.Print_Area" localSheetId="30">'Sheet1 (4)'!$A$1:$E$23</definedName>
    <definedName name="_xlnm.Print_Area" localSheetId="29">'Sheet1 (5)'!$A$1:$E$21</definedName>
    <definedName name="_xlnm.Print_Area" localSheetId="28">'Sheet1 (6)'!$A$1:$E$23</definedName>
    <definedName name="_xlnm.Print_Area" localSheetId="27">'Sheet1 (7)'!$A$1:$E$23</definedName>
    <definedName name="_xlnm.Print_Area" localSheetId="26">'Sheet1 (8)'!$A$1:$M$21</definedName>
    <definedName name="_xlnm.Print_Area" localSheetId="25">'Sheet1 (9)'!$A$1:$E$23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4"/>
  <c r="E16"/>
  <c r="D16"/>
  <c r="C16"/>
  <c r="C16" i="73"/>
  <c r="J16" i="72"/>
  <c r="J12"/>
  <c r="J13"/>
  <c r="J14"/>
  <c r="J15"/>
  <c r="J11"/>
  <c r="I16"/>
  <c r="H16"/>
  <c r="G16"/>
  <c r="F16"/>
  <c r="E16"/>
  <c r="D16"/>
  <c r="C16"/>
  <c r="C16" i="71"/>
  <c r="D16" i="70"/>
  <c r="C16"/>
  <c r="L16" i="69"/>
  <c r="K16"/>
  <c r="J16"/>
  <c r="I16"/>
  <c r="H16"/>
  <c r="G16"/>
  <c r="F16"/>
  <c r="E16"/>
  <c r="D16"/>
  <c r="C16"/>
  <c r="F33" i="68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11"/>
  <c r="E33"/>
  <c r="D33"/>
  <c r="C33"/>
  <c r="F11" i="60"/>
  <c r="F12"/>
  <c r="F13"/>
  <c r="F14"/>
  <c r="F15"/>
  <c r="F16"/>
  <c r="F17"/>
  <c r="F18"/>
  <c r="F19"/>
  <c r="F20"/>
  <c r="F21"/>
  <c r="F22"/>
  <c r="F10"/>
  <c r="E22"/>
  <c r="D22"/>
  <c r="C22"/>
  <c r="F73" i="59"/>
  <c r="F72"/>
  <c r="F71"/>
  <c r="F70"/>
  <c r="F69"/>
  <c r="F68"/>
  <c r="F67"/>
  <c r="F66"/>
  <c r="F65"/>
  <c r="F64"/>
  <c r="F63"/>
  <c r="F62"/>
  <c r="F60"/>
  <c r="F59"/>
  <c r="F58"/>
  <c r="F57"/>
  <c r="F56"/>
  <c r="F55"/>
  <c r="F54"/>
  <c r="F53"/>
  <c r="F52"/>
  <c r="F51"/>
  <c r="F50"/>
  <c r="F49"/>
  <c r="F47"/>
  <c r="F46"/>
  <c r="F45"/>
  <c r="F44"/>
  <c r="F43"/>
  <c r="F42"/>
  <c r="F41"/>
  <c r="F40"/>
  <c r="F39"/>
  <c r="F38"/>
  <c r="F37"/>
  <c r="F36"/>
  <c r="F34"/>
  <c r="F33"/>
  <c r="F32"/>
  <c r="F31"/>
  <c r="F30"/>
  <c r="F29"/>
  <c r="F28"/>
  <c r="F27"/>
  <c r="F26"/>
  <c r="F25"/>
  <c r="F24"/>
  <c r="F23"/>
  <c r="F11"/>
  <c r="F12"/>
  <c r="F13"/>
  <c r="F14"/>
  <c r="F15"/>
  <c r="F16"/>
  <c r="F17"/>
  <c r="F18"/>
  <c r="F19"/>
  <c r="F20"/>
  <c r="F21"/>
  <c r="F10"/>
  <c r="D14" i="58"/>
  <c r="C14"/>
  <c r="L13"/>
  <c r="E15" i="53"/>
  <c r="C15"/>
  <c r="G16" i="51"/>
  <c r="F16"/>
  <c r="E16"/>
  <c r="D16"/>
  <c r="C16"/>
  <c r="E14" i="50"/>
  <c r="L13" i="49"/>
  <c r="K13"/>
  <c r="M12"/>
  <c r="M11"/>
  <c r="M10"/>
  <c r="M9"/>
  <c r="M8"/>
  <c r="I13"/>
  <c r="H13"/>
  <c r="J12"/>
  <c r="J11"/>
  <c r="J10"/>
  <c r="J9"/>
  <c r="J8"/>
  <c r="G9"/>
  <c r="G10"/>
  <c r="G11"/>
  <c r="G12"/>
  <c r="G8"/>
  <c r="F13"/>
  <c r="E13"/>
  <c r="D13"/>
  <c r="C13"/>
  <c r="E14" i="48"/>
  <c r="D14"/>
  <c r="C14"/>
  <c r="E14" i="47"/>
  <c r="D14"/>
  <c r="C14"/>
  <c r="E14" i="44"/>
  <c r="D14"/>
  <c r="C14"/>
  <c r="E14" i="43"/>
  <c r="D14"/>
  <c r="C14"/>
  <c r="E14" i="42"/>
  <c r="D14"/>
  <c r="C14"/>
  <c r="E14" i="40"/>
  <c r="D14"/>
  <c r="C14"/>
  <c r="E11" i="53"/>
  <c r="E12"/>
  <c r="E13"/>
  <c r="E14"/>
  <c r="E10"/>
  <c r="G13" i="49" l="1"/>
  <c r="M13"/>
  <c r="J13"/>
  <c r="C15" i="56"/>
  <c r="C15" i="75"/>
  <c r="H15" i="57"/>
  <c r="G15"/>
  <c r="F15"/>
  <c r="E15"/>
  <c r="D15"/>
  <c r="C15"/>
  <c r="J15" i="54" l="1"/>
  <c r="I15"/>
  <c r="H15"/>
  <c r="G15"/>
  <c r="D15" i="53"/>
  <c r="G16" i="67" l="1"/>
  <c r="F16"/>
  <c r="E16"/>
  <c r="C16"/>
  <c r="D16"/>
  <c r="F11" i="61"/>
  <c r="F12"/>
  <c r="F13"/>
  <c r="F14"/>
  <c r="F15"/>
  <c r="F10"/>
  <c r="E15"/>
  <c r="C15"/>
  <c r="D15"/>
  <c r="F15" i="54" l="1"/>
  <c r="E15"/>
  <c r="D15"/>
  <c r="C15"/>
  <c r="D14" i="50"/>
  <c r="C14"/>
  <c r="H16" i="66" l="1"/>
  <c r="G16"/>
  <c r="F16"/>
  <c r="E16"/>
  <c r="D16"/>
  <c r="I12"/>
  <c r="I13"/>
  <c r="I14"/>
  <c r="I15"/>
  <c r="I11"/>
  <c r="C16"/>
  <c r="F16" i="65"/>
  <c r="E16"/>
  <c r="D16"/>
  <c r="C16"/>
  <c r="H16" i="64"/>
  <c r="G16"/>
  <c r="F16"/>
  <c r="E16"/>
  <c r="D16"/>
  <c r="C16"/>
  <c r="H16" i="62"/>
  <c r="G16"/>
  <c r="F16"/>
  <c r="E16"/>
  <c r="D16"/>
  <c r="C16"/>
  <c r="I16" i="66" l="1"/>
  <c r="G14" i="58"/>
  <c r="F14"/>
  <c r="E14"/>
  <c r="H10"/>
  <c r="H11"/>
  <c r="H12"/>
  <c r="H13"/>
  <c r="H9"/>
  <c r="H14" l="1"/>
</calcChain>
</file>

<file path=xl/sharedStrings.xml><?xml version="1.0" encoding="utf-8"?>
<sst xmlns="http://schemas.openxmlformats.org/spreadsheetml/2006/main" count="954" uniqueCount="245">
  <si>
    <t>NO</t>
  </si>
  <si>
    <t>TAHUN</t>
  </si>
  <si>
    <t>DESA / KELURAHAN</t>
  </si>
  <si>
    <t>DESA TOMPO BULU</t>
  </si>
  <si>
    <t>KELURAHAN BALLEANGIN</t>
  </si>
  <si>
    <t>KELURAHAN BALOCCI BARU</t>
  </si>
  <si>
    <t>KELURAHAN TONASA</t>
  </si>
  <si>
    <t>KELURAHAN KASSI</t>
  </si>
  <si>
    <t>CAMAT</t>
  </si>
  <si>
    <t>JAENAL SANUSI.,SSTP.,M.Si</t>
  </si>
  <si>
    <t>JUMLAH PENDUDUK TERDAFTAR PESERTA KIS</t>
  </si>
  <si>
    <t>JUMLAH PENDUDUK BERMOHON IZIN USAHA</t>
  </si>
  <si>
    <t>KECAMATAN BALOCCI</t>
  </si>
  <si>
    <t>Lamp. 1</t>
  </si>
  <si>
    <t>Lamp. 2</t>
  </si>
  <si>
    <t>JUMLAH PENDUDUK BERMOHON IMB</t>
  </si>
  <si>
    <t>Lamp. 3</t>
  </si>
  <si>
    <t>JUMLAH PENDUDUK KETERANGAN TIDAK MAMPU</t>
  </si>
  <si>
    <t>Lamp. 4</t>
  </si>
  <si>
    <t>JUMLAH PENDUDUK BERMOHON SKCK</t>
  </si>
  <si>
    <t>Lamp. 5</t>
  </si>
  <si>
    <t>Lamp. 6</t>
  </si>
  <si>
    <t>JUMLAH PENDUDUK PENERIMA RASTRA</t>
  </si>
  <si>
    <t>JUMLAH PENDUDUK TERDAFTAR SEBAGAI PKH</t>
  </si>
  <si>
    <t>Lamp. 7</t>
  </si>
  <si>
    <t>JUMLAH</t>
  </si>
  <si>
    <t>RW</t>
  </si>
  <si>
    <t>L</t>
  </si>
  <si>
    <t>P</t>
  </si>
  <si>
    <t>Lamp. 8</t>
  </si>
  <si>
    <t>Lamp. 9</t>
  </si>
  <si>
    <t>JUMLAH PENDUDUK KECAMATAN BALOCCI</t>
  </si>
  <si>
    <t>JUMLAH DUSUN, RT, RK</t>
  </si>
  <si>
    <t>Lamp. 10</t>
  </si>
  <si>
    <t xml:space="preserve">DESA </t>
  </si>
  <si>
    <t>DUSUN</t>
  </si>
  <si>
    <t>BANYAKNYA PEGAWAI MENURUT GOLONGAN</t>
  </si>
  <si>
    <t>TAHUN 2018</t>
  </si>
  <si>
    <t>GOLONGAN</t>
  </si>
  <si>
    <t>I</t>
  </si>
  <si>
    <t>II</t>
  </si>
  <si>
    <t>III</t>
  </si>
  <si>
    <t>IV</t>
  </si>
  <si>
    <t>NON-GOL.</t>
  </si>
  <si>
    <t>JUMLAH HARI HUJAN DAN CURAH HUJAN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</si>
  <si>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</si>
  <si>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</si>
  <si>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</si>
  <si>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</si>
  <si>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</si>
  <si>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</si>
  <si>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</si>
  <si>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</si>
  <si>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</si>
  <si>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</si>
  <si>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</si>
  <si>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</si>
  <si>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</si>
  <si>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HARI HUJAN</t>
  </si>
  <si>
    <t>Lamp. 11</t>
  </si>
  <si>
    <t>DESA</t>
  </si>
  <si>
    <t>LUAS (Km2)</t>
  </si>
  <si>
    <t>KEPADATAN JIWA / Km2)</t>
  </si>
  <si>
    <t>Lamp. 12</t>
  </si>
  <si>
    <t>Lamp. 13</t>
  </si>
  <si>
    <t>NEGERI</t>
  </si>
  <si>
    <t>TK</t>
  </si>
  <si>
    <t>SD</t>
  </si>
  <si>
    <t>SLTP</t>
  </si>
  <si>
    <t>SLTA</t>
  </si>
  <si>
    <t>SWASTA</t>
  </si>
  <si>
    <t>JUMLAH GEDUNG SEKOLAH MENURUT STATUS</t>
  </si>
  <si>
    <t>JUMLAH MURID DAN GURU SEKOLAH DASAR NEGERI DAN SWASTA</t>
  </si>
  <si>
    <t xml:space="preserve">MURID </t>
  </si>
  <si>
    <t>GURU</t>
  </si>
  <si>
    <t>Lamp.14</t>
  </si>
  <si>
    <t>Lamp.15</t>
  </si>
  <si>
    <t>JUMLAH MURID DAN GURU SEKOLAH LANJUTAN TINGKAT PERTAMA NEGERI DAN SWASTA</t>
  </si>
  <si>
    <t>Lamp.16</t>
  </si>
  <si>
    <t>MESJID</t>
  </si>
  <si>
    <t>MUSHOLLAH</t>
  </si>
  <si>
    <t>KELENTENG</t>
  </si>
  <si>
    <t>WIHARA</t>
  </si>
  <si>
    <t>PURA</t>
  </si>
  <si>
    <t>JUMLAH SARANA PERIBADATAN</t>
  </si>
  <si>
    <t>JUMLAH PENDUDUK MENURUT AGAMA</t>
  </si>
  <si>
    <t>ISLAM</t>
  </si>
  <si>
    <t>KRISTEN</t>
  </si>
  <si>
    <t>HINDU</t>
  </si>
  <si>
    <t>BUDHA</t>
  </si>
  <si>
    <t>LAINNYA</t>
  </si>
  <si>
    <t>Lamp.17</t>
  </si>
  <si>
    <t>DATA JUMLAH NIKAH</t>
  </si>
  <si>
    <t>WALI NASAB</t>
  </si>
  <si>
    <t>WALI HAKIM</t>
  </si>
  <si>
    <t>Lamp. 18</t>
  </si>
  <si>
    <t xml:space="preserve">PEBRUARI </t>
  </si>
  <si>
    <t>KEL. BALLEANGIN</t>
  </si>
  <si>
    <t>KEL. BALOCCI BARU</t>
  </si>
  <si>
    <t>KEL.TONASA</t>
  </si>
  <si>
    <t>KEL. KASSI</t>
  </si>
  <si>
    <t>Lamp. 19</t>
  </si>
  <si>
    <t>DATA JUMLAH NIKAH DILIHAT DARI LOKASI PERNIKAHAN</t>
  </si>
  <si>
    <t>K U A</t>
  </si>
  <si>
    <t>LUAR KUA</t>
  </si>
  <si>
    <t>ISBAT</t>
  </si>
  <si>
    <t>Lamp. 20</t>
  </si>
  <si>
    <t>JUMLAH SEKOLAH DI LINGKUNGAN KEMENTRIAN AGAMA</t>
  </si>
  <si>
    <t>IBTIDAIYAH</t>
  </si>
  <si>
    <t>TSANAWIYAH</t>
  </si>
  <si>
    <t>ALIYAH</t>
  </si>
  <si>
    <t>Lamp. 21</t>
  </si>
  <si>
    <t>Lamp. 22</t>
  </si>
  <si>
    <t>JUMLAH PENDUDUK MENURUT UMUR 30 - 59</t>
  </si>
  <si>
    <t>JUMLAH PENDUDUK MENURUT UMUR 00-29</t>
  </si>
  <si>
    <t>0-4</t>
  </si>
  <si>
    <t>15-19</t>
  </si>
  <si>
    <t>5-9</t>
  </si>
  <si>
    <t>10-14</t>
  </si>
  <si>
    <t>20-24</t>
  </si>
  <si>
    <t>25-29</t>
  </si>
  <si>
    <t>Lamp. 23</t>
  </si>
  <si>
    <t>60-64</t>
  </si>
  <si>
    <t>65-69</t>
  </si>
  <si>
    <t>70-74</t>
  </si>
  <si>
    <t>75+</t>
  </si>
  <si>
    <t>JUMLAH PENDUDUK MENURUT UMUR 60 - 75 +</t>
  </si>
  <si>
    <t>PEREMPUAN</t>
  </si>
  <si>
    <t>JUMLAH PENDUDUK MENURUT TINGKAT PENDUDUKAN</t>
  </si>
  <si>
    <t>TIDAK TAMAT / BELUM SEKOLAH</t>
  </si>
  <si>
    <t>TAMAT</t>
  </si>
  <si>
    <t>AKADEMI</t>
  </si>
  <si>
    <t>UNIVERSITAS</t>
  </si>
  <si>
    <t>Lamp 24</t>
  </si>
  <si>
    <t>Lamp 25</t>
  </si>
  <si>
    <t>JUMLAH TEMPAT PELAYANAN KESEHATAN</t>
  </si>
  <si>
    <t>RUMAH SAKIT</t>
  </si>
  <si>
    <t>PUSKESMAS</t>
  </si>
  <si>
    <t>PUSTU</t>
  </si>
  <si>
    <t>POSYANDU</t>
  </si>
  <si>
    <t>POS KB</t>
  </si>
  <si>
    <t>KETENAGAKERJAAN DI UPTD PUSKESMAS</t>
  </si>
  <si>
    <t>KATEGORI</t>
  </si>
  <si>
    <t>PNS</t>
  </si>
  <si>
    <t>SUKWAN</t>
  </si>
  <si>
    <t>Lamp 26</t>
  </si>
  <si>
    <t>KEDOKTERAN UMUM'</t>
  </si>
  <si>
    <t>KEDOKTERAN GIGI</t>
  </si>
  <si>
    <t>SARJANA KESEHATAN MASYARAKAT</t>
  </si>
  <si>
    <t>PERAWAT</t>
  </si>
  <si>
    <t>BIDAN PUSKESMAS</t>
  </si>
  <si>
    <t>BIDAN DESA</t>
  </si>
  <si>
    <t>TP GIGI</t>
  </si>
  <si>
    <t>PERAWAT GIGI</t>
  </si>
  <si>
    <t>KESLING</t>
  </si>
  <si>
    <t>ANALIS KESEHATAN</t>
  </si>
  <si>
    <t>SURVEILENS</t>
  </si>
  <si>
    <t>ADMINISTRASI</t>
  </si>
  <si>
    <t>APOTEKER/ASISTEN APOTEKER</t>
  </si>
  <si>
    <t>SATPAM</t>
  </si>
  <si>
    <t xml:space="preserve">DAPUR </t>
  </si>
  <si>
    <t>KEBERSIHAN</t>
  </si>
  <si>
    <t>PENGEMUDI</t>
  </si>
  <si>
    <t>DESA/KELURAHAN</t>
  </si>
  <si>
    <t>JUMLAH BAYI</t>
  </si>
  <si>
    <t>Lamp. 27</t>
  </si>
  <si>
    <t>KELURAHAN BALLEANGIN'</t>
  </si>
  <si>
    <t>KELURAHAN BALOCCI BARU'</t>
  </si>
  <si>
    <t>JUMLAH BALITA YANG MENDAPATKAN IMUNISASI SESUAI JENIS IMUNISASI</t>
  </si>
  <si>
    <t>HBO</t>
  </si>
  <si>
    <t>TARGET DAN REALISASI PESERTA KB</t>
  </si>
  <si>
    <t>TARGET</t>
  </si>
  <si>
    <t>REALISASI</t>
  </si>
  <si>
    <t>Lamp.28</t>
  </si>
  <si>
    <t>JUMLAH PASANGAN USIA SUBUR</t>
  </si>
  <si>
    <t>Lamp .29</t>
  </si>
  <si>
    <t>AKSEPTOR KB</t>
  </si>
  <si>
    <t>IUD</t>
  </si>
  <si>
    <t>PIL</t>
  </si>
  <si>
    <t>SUNTIK</t>
  </si>
  <si>
    <t>KONDOM</t>
  </si>
  <si>
    <t>MOP</t>
  </si>
  <si>
    <t>MOW</t>
  </si>
  <si>
    <t>IMPLANT</t>
  </si>
  <si>
    <t>JUMLAH PASANGAN USIA SUBUR AKSEPTOR KB</t>
  </si>
  <si>
    <t>Lamp.30</t>
  </si>
  <si>
    <t>JUMLAH PASANGAN USIA SUBUR BUKAN AKSEPTOR KB</t>
  </si>
  <si>
    <t xml:space="preserve">Lamp.31 </t>
  </si>
  <si>
    <t>JUMLAH AKSEPTOR KB MENURUT JENIS DAN GENDER</t>
  </si>
  <si>
    <t>HORMORAL</t>
  </si>
  <si>
    <t xml:space="preserve">LAKI-LAKI </t>
  </si>
  <si>
    <t>NON HORMORAL</t>
  </si>
  <si>
    <t>Balocci,     Juni 2019</t>
  </si>
  <si>
    <t>Pangkat ; Pembina/IV.a</t>
  </si>
  <si>
    <t>NIP; 198206082000121001</t>
  </si>
  <si>
    <t>sumberdata;dinaskependudukan&amp;Capil</t>
  </si>
  <si>
    <t>30-34</t>
  </si>
  <si>
    <t>35-39</t>
  </si>
  <si>
    <t>40-44</t>
  </si>
  <si>
    <t>45-49</t>
  </si>
  <si>
    <t>50-54</t>
  </si>
  <si>
    <t>55-59</t>
  </si>
  <si>
    <t>sumberdata;puskesmasbalocci</t>
  </si>
  <si>
    <t>sumberdata;plkbbalocci</t>
  </si>
  <si>
    <t>Lamp.32</t>
  </si>
  <si>
    <t>sd;pemerintahdesatompobulu</t>
  </si>
  <si>
    <t>KANTOR CAMAT</t>
  </si>
  <si>
    <t>sd;absensidesa/kelurahan/kecamatan</t>
  </si>
  <si>
    <t>JUMLAH                                          PENDUDUK                              (Jiwa)</t>
  </si>
  <si>
    <t>sd; dukcapilpangkep</t>
  </si>
  <si>
    <t>sd;kuakecamatanbalocci</t>
  </si>
  <si>
    <t>sd;desa/kelurahan</t>
  </si>
  <si>
    <t>sd;desa/kelurahan/disdukcapil</t>
  </si>
  <si>
    <t>GIZI</t>
  </si>
  <si>
    <t>PROMKES</t>
  </si>
  <si>
    <t>PTT/TKNS</t>
  </si>
  <si>
    <t>sd;bps</t>
  </si>
  <si>
    <t>Lamp.33</t>
  </si>
  <si>
    <t>JUMLAH MURID DAN GURU SEKOLAH LANJUTAN TINGKAT ATAS NEGERI DAN SWASTA</t>
  </si>
  <si>
    <t>BCG Polio 1</t>
  </si>
  <si>
    <t>DPT-HB,HIB                         POLIO II &amp; III</t>
  </si>
  <si>
    <t>DPC HB HIB Polio 4</t>
  </si>
  <si>
    <t>CAMPAK</t>
  </si>
  <si>
    <t>DPT-HB HIN Lanjutan</t>
  </si>
  <si>
    <t>CAMPAK Lanjutan</t>
  </si>
  <si>
    <t>Lamp.34</t>
  </si>
  <si>
    <t>JARAK ANTAR DESA / KELURAHAN DARI IBU KOTA KECAMATAN</t>
  </si>
  <si>
    <r>
      <t>IBU KOTA KECAMATAN ( Km</t>
    </r>
    <r>
      <rPr>
        <b/>
        <sz val="11"/>
        <color theme="1"/>
        <rFont val="Calibri"/>
        <family val="2"/>
      </rPr>
      <t>²)</t>
    </r>
  </si>
  <si>
    <t>RT/RK</t>
  </si>
  <si>
    <t>Balocci, 31 Maret 2022</t>
  </si>
  <si>
    <t>PENDUDUK TAHUN 2019</t>
  </si>
  <si>
    <t>PENDUDUK TAHUN 2020</t>
  </si>
  <si>
    <t>PENDUDUK TAHUN 2021</t>
  </si>
  <si>
    <t>TAHUN 2021</t>
  </si>
  <si>
    <t>TAHUN 2020</t>
  </si>
  <si>
    <t>JUMLAH PENDUDUK DAN KEPADATAN</t>
  </si>
  <si>
    <t>Petugas Pendata</t>
  </si>
  <si>
    <t>ASWANDI RUSLI.,S.Sos</t>
  </si>
  <si>
    <t>Pangkat ; Penata Muda / III.a</t>
  </si>
  <si>
    <t>NIP; 199712262022031004</t>
  </si>
  <si>
    <t>GEREJA/RUMAH IBADAH</t>
  </si>
  <si>
    <t>PEREKAM MEDIS</t>
  </si>
  <si>
    <t>KES. KERJA</t>
  </si>
  <si>
    <t>IPV</t>
  </si>
  <si>
    <t>PERSENTASE (%)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</si>
</sst>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-* #,##0_-;\-* #,##0_-;_-* &quot;-&quot;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1" fontId="1" fillId="0" borderId="0" applyFont="0" applyFill="0" applyBorder="0" applyAlignment="0" applyProtection="0"/>
    <xf numFmtId="0" fontId="2" fillId="0" borderId="0"/>
    <xf numFmtId="164" fontId="7" fillId="0" borderId="0" applyFont="0" applyFill="0" applyBorder="0" applyAlignment="0" applyProtection="0"/>
  </cellStyleXfs>
  <cellXfs count="1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/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8" fillId="0" borderId="0" xfId="0" applyFont="1"/>
    <xf numFmtId="164" fontId="0" fillId="0" borderId="1" xfId="4" applyFont="1" applyBorder="1"/>
    <xf numFmtId="164" fontId="3" fillId="3" borderId="1" xfId="4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Border="1" applyAlignment="1"/>
    <xf numFmtId="164" fontId="0" fillId="0" borderId="1" xfId="4" applyFont="1" applyBorder="1" applyAlignment="1">
      <alignment vertical="center"/>
    </xf>
    <xf numFmtId="0" fontId="8" fillId="0" borderId="0" xfId="0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 vertical="center"/>
    </xf>
    <xf numFmtId="0" fontId="12" fillId="0" borderId="0" xfId="0" applyFont="1" applyAlignment="1">
      <alignment horizontal="right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164" fontId="3" fillId="0" borderId="1" xfId="4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11" fillId="0" borderId="1" xfId="4" applyFont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4" applyFont="1" applyAlignment="1">
      <alignment vertical="center"/>
    </xf>
    <xf numFmtId="0" fontId="3" fillId="4" borderId="1" xfId="0" applyFont="1" applyFill="1" applyBorder="1" applyAlignment="1"/>
    <xf numFmtId="0" fontId="3" fillId="0" borderId="11" xfId="0" applyFont="1" applyFill="1" applyBorder="1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3" fontId="0" fillId="0" borderId="1" xfId="0" applyNumberFormat="1" applyBorder="1"/>
    <xf numFmtId="3" fontId="3" fillId="0" borderId="1" xfId="0" applyNumberFormat="1" applyFont="1" applyFill="1" applyBorder="1" applyAlignment="1">
      <alignment vertical="center"/>
    </xf>
    <xf numFmtId="164" fontId="3" fillId="0" borderId="1" xfId="4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" fillId="4" borderId="1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16" fontId="3" fillId="4" borderId="1" xfId="0" quotePrefix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" fontId="3" fillId="2" borderId="3" xfId="0" quotePrefix="1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" fontId="3" fillId="2" borderId="3" xfId="0" applyNumberFormat="1" applyFont="1" applyFill="1" applyBorder="1" applyAlignment="1">
      <alignment horizontal="center" vertical="center"/>
    </xf>
    <xf numFmtId="16" fontId="3" fillId="2" borderId="1" xfId="0" quotePrefix="1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</cellXfs>
  <cellStyles count="5">
    <cellStyle name="Comma [0]" xfId="4" builtinId="6"/>
    <cellStyle name="Comma [0] 4" xfId="2"/>
    <cellStyle name="Normal" xfId="0" builtinId="0"/>
    <cellStyle name="Normal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C11" sqref="C11"/>
    </sheetView>
  </sheetViews>
  <sheetFormatPr defaultRowHeight="15"/>
  <cols>
    <col min="1" max="1" width="7" customWidth="1"/>
    <col min="2" max="2" width="38.42578125" customWidth="1"/>
    <col min="3" max="3" width="29" customWidth="1"/>
  </cols>
  <sheetData>
    <row r="1" spans="1:5">
      <c r="A1" s="80" t="s">
        <v>226</v>
      </c>
      <c r="B1" s="80"/>
      <c r="C1" s="80"/>
    </row>
    <row r="2" spans="1:5">
      <c r="A2" s="81" t="s">
        <v>233</v>
      </c>
      <c r="B2" s="81"/>
      <c r="C2" s="81"/>
    </row>
    <row r="3" spans="1:5">
      <c r="A3" s="81" t="s">
        <v>12</v>
      </c>
      <c r="B3" s="81"/>
      <c r="C3" s="81"/>
    </row>
    <row r="4" spans="1:5">
      <c r="A4" s="48"/>
      <c r="B4" s="48"/>
    </row>
    <row r="5" spans="1:5">
      <c r="A5" s="48"/>
      <c r="B5" s="48"/>
      <c r="C5" s="51" t="s">
        <v>225</v>
      </c>
    </row>
    <row r="6" spans="1:5" ht="24.95" customHeight="1">
      <c r="A6" s="82" t="s">
        <v>0</v>
      </c>
      <c r="B6" s="82" t="s">
        <v>60</v>
      </c>
      <c r="C6" s="78" t="s">
        <v>227</v>
      </c>
    </row>
    <row r="7" spans="1:5" ht="24.95" customHeight="1">
      <c r="A7" s="82"/>
      <c r="B7" s="82"/>
      <c r="C7" s="79"/>
    </row>
    <row r="8" spans="1:5">
      <c r="A8" s="2">
        <v>1</v>
      </c>
      <c r="B8" s="2">
        <v>2</v>
      </c>
      <c r="C8" s="2">
        <v>5</v>
      </c>
    </row>
    <row r="9" spans="1:5" ht="3.75" customHeight="1">
      <c r="A9" s="1"/>
      <c r="B9" s="1"/>
      <c r="C9" s="1"/>
    </row>
    <row r="10" spans="1:5" ht="30" customHeight="1">
      <c r="A10" s="1">
        <v>1</v>
      </c>
      <c r="B10" s="1" t="s">
        <v>3</v>
      </c>
      <c r="C10" s="37">
        <v>10</v>
      </c>
    </row>
    <row r="11" spans="1:5" ht="30" customHeight="1">
      <c r="A11" s="1">
        <v>2</v>
      </c>
      <c r="B11" s="1" t="s">
        <v>4</v>
      </c>
      <c r="C11" s="37">
        <v>0</v>
      </c>
    </row>
    <row r="12" spans="1:5" ht="30" customHeight="1">
      <c r="A12" s="1">
        <v>3</v>
      </c>
      <c r="B12" s="1" t="s">
        <v>5</v>
      </c>
      <c r="C12" s="37">
        <v>3</v>
      </c>
    </row>
    <row r="13" spans="1:5" ht="30" customHeight="1">
      <c r="A13" s="1">
        <v>4</v>
      </c>
      <c r="B13" s="1" t="s">
        <v>6</v>
      </c>
      <c r="C13" s="37">
        <v>9</v>
      </c>
    </row>
    <row r="14" spans="1:5" ht="30" customHeight="1">
      <c r="A14" s="1">
        <v>5</v>
      </c>
      <c r="B14" s="1" t="s">
        <v>7</v>
      </c>
      <c r="C14" s="37">
        <v>10</v>
      </c>
    </row>
    <row r="15" spans="1:5">
      <c r="A15" t="s">
        <v>211</v>
      </c>
      <c r="B15" s="15"/>
    </row>
    <row r="16" spans="1:5">
      <c r="B16" s="49"/>
      <c r="C16" s="77"/>
      <c r="D16" s="77"/>
      <c r="E16" s="77"/>
    </row>
    <row r="17" spans="2:4">
      <c r="C17" s="68" t="s">
        <v>229</v>
      </c>
      <c r="D17" s="60"/>
    </row>
    <row r="18" spans="2:4">
      <c r="B18" s="75" t="s">
        <v>8</v>
      </c>
      <c r="C18" s="69" t="s">
        <v>236</v>
      </c>
      <c r="D18" s="69"/>
    </row>
    <row r="19" spans="2:4">
      <c r="B19" s="68"/>
    </row>
    <row r="20" spans="2:4">
      <c r="B20" s="68"/>
      <c r="D20" s="61"/>
    </row>
    <row r="21" spans="2:4">
      <c r="B21" s="76" t="s">
        <v>9</v>
      </c>
      <c r="C21" s="70" t="s">
        <v>237</v>
      </c>
      <c r="D21" s="70"/>
    </row>
    <row r="22" spans="2:4">
      <c r="B22" s="68" t="s">
        <v>193</v>
      </c>
      <c r="C22" s="67" t="s">
        <v>238</v>
      </c>
      <c r="D22" s="67"/>
    </row>
    <row r="23" spans="2:4">
      <c r="B23" s="68" t="s">
        <v>194</v>
      </c>
      <c r="C23" s="67" t="s">
        <v>239</v>
      </c>
      <c r="D23" s="67"/>
    </row>
  </sheetData>
  <mergeCells count="7">
    <mergeCell ref="C16:E16"/>
    <mergeCell ref="C6:C7"/>
    <mergeCell ref="A1:C1"/>
    <mergeCell ref="A2:C2"/>
    <mergeCell ref="A3:C3"/>
    <mergeCell ref="A6:A7"/>
    <mergeCell ref="B6:B7"/>
  </mergeCells>
  <printOptions horizontalCentered="1"/>
  <pageMargins left="1.24" right="0.70866141732283472" top="0.74803149606299213" bottom="0.74803149606299213" header="0.31496062992125984" footer="0.31496062992125984"/>
  <pageSetup paperSize="5" scale="90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A19" sqref="A19:G25"/>
    </sheetView>
  </sheetViews>
  <sheetFormatPr defaultRowHeight="15"/>
  <cols>
    <col min="1" max="1" width="5.7109375" customWidth="1"/>
    <col min="2" max="2" width="25.140625" customWidth="1"/>
    <col min="3" max="7" width="10.7109375" customWidth="1"/>
  </cols>
  <sheetData>
    <row r="1" spans="1:7">
      <c r="A1" s="80" t="s">
        <v>135</v>
      </c>
      <c r="B1" s="80"/>
      <c r="C1" s="80"/>
      <c r="D1" s="80"/>
      <c r="E1" s="80"/>
      <c r="F1" s="80"/>
      <c r="G1" s="80"/>
    </row>
    <row r="2" spans="1:7">
      <c r="A2" s="81" t="s">
        <v>233</v>
      </c>
      <c r="B2" s="81"/>
      <c r="C2" s="81"/>
      <c r="D2" s="81"/>
      <c r="E2" s="81"/>
      <c r="F2" s="81"/>
      <c r="G2" s="81"/>
    </row>
    <row r="3" spans="1:7">
      <c r="A3" s="81" t="s">
        <v>12</v>
      </c>
      <c r="B3" s="81"/>
      <c r="C3" s="81"/>
      <c r="D3" s="81"/>
      <c r="E3" s="81"/>
      <c r="F3" s="81"/>
      <c r="G3" s="81"/>
    </row>
    <row r="4" spans="1:7">
      <c r="A4" s="12"/>
      <c r="B4" s="12"/>
      <c r="C4" s="14"/>
      <c r="G4" s="14" t="s">
        <v>134</v>
      </c>
    </row>
    <row r="5" spans="1:7" ht="7.5" customHeight="1">
      <c r="A5" s="12"/>
      <c r="B5" s="12"/>
    </row>
    <row r="6" spans="1:7" ht="45" customHeight="1">
      <c r="A6" s="78" t="s">
        <v>0</v>
      </c>
      <c r="B6" s="78" t="s">
        <v>60</v>
      </c>
      <c r="C6" s="103" t="s">
        <v>136</v>
      </c>
      <c r="D6" s="103" t="s">
        <v>137</v>
      </c>
      <c r="E6" s="103" t="s">
        <v>138</v>
      </c>
      <c r="F6" s="103" t="s">
        <v>139</v>
      </c>
      <c r="G6" s="103" t="s">
        <v>140</v>
      </c>
    </row>
    <row r="7" spans="1:7">
      <c r="A7" s="95"/>
      <c r="B7" s="95"/>
      <c r="C7" s="104"/>
      <c r="D7" s="104"/>
      <c r="E7" s="104"/>
      <c r="F7" s="104"/>
      <c r="G7" s="104"/>
    </row>
    <row r="8" spans="1:7">
      <c r="A8" s="79"/>
      <c r="B8" s="79"/>
      <c r="C8" s="105"/>
      <c r="D8" s="105"/>
      <c r="E8" s="105"/>
      <c r="F8" s="105"/>
      <c r="G8" s="105"/>
    </row>
    <row r="9" spans="1:7">
      <c r="A9" s="2">
        <v>1</v>
      </c>
      <c r="B9" s="2">
        <v>2</v>
      </c>
      <c r="C9" s="2">
        <v>3</v>
      </c>
      <c r="D9" s="17">
        <v>4</v>
      </c>
      <c r="E9" s="2">
        <v>5</v>
      </c>
      <c r="F9" s="2">
        <v>6</v>
      </c>
      <c r="G9" s="2">
        <v>7</v>
      </c>
    </row>
    <row r="10" spans="1:7" ht="3.75" customHeight="1">
      <c r="A10" s="1"/>
      <c r="B10" s="1"/>
      <c r="C10" s="1"/>
      <c r="D10" s="1"/>
      <c r="E10" s="1"/>
      <c r="F10" s="1"/>
      <c r="G10" s="1"/>
    </row>
    <row r="11" spans="1:7" ht="24.95" customHeight="1">
      <c r="A11" s="19">
        <v>1</v>
      </c>
      <c r="B11" s="19" t="s">
        <v>3</v>
      </c>
      <c r="C11" s="19">
        <v>0</v>
      </c>
      <c r="D11" s="19">
        <v>0</v>
      </c>
      <c r="E11" s="19">
        <v>1</v>
      </c>
      <c r="F11" s="19">
        <v>3</v>
      </c>
      <c r="G11" s="19">
        <v>0</v>
      </c>
    </row>
    <row r="12" spans="1:7" ht="24.95" customHeight="1">
      <c r="A12" s="19">
        <v>2</v>
      </c>
      <c r="B12" s="19" t="s">
        <v>4</v>
      </c>
      <c r="C12" s="19">
        <v>0</v>
      </c>
      <c r="D12" s="19">
        <v>1</v>
      </c>
      <c r="E12" s="19">
        <v>0</v>
      </c>
      <c r="F12" s="19">
        <v>4</v>
      </c>
      <c r="G12" s="19">
        <v>0</v>
      </c>
    </row>
    <row r="13" spans="1:7" ht="24.95" customHeight="1">
      <c r="A13" s="19">
        <v>3</v>
      </c>
      <c r="B13" s="19" t="s">
        <v>5</v>
      </c>
      <c r="C13" s="19">
        <v>0</v>
      </c>
      <c r="D13" s="19">
        <v>0</v>
      </c>
      <c r="E13" s="19">
        <v>1</v>
      </c>
      <c r="F13" s="19">
        <v>5</v>
      </c>
      <c r="G13" s="19">
        <v>0</v>
      </c>
    </row>
    <row r="14" spans="1:7" ht="24.95" customHeight="1">
      <c r="A14" s="19">
        <v>4</v>
      </c>
      <c r="B14" s="19" t="s">
        <v>6</v>
      </c>
      <c r="C14" s="19">
        <v>0</v>
      </c>
      <c r="D14" s="19">
        <v>0</v>
      </c>
      <c r="E14" s="19">
        <v>1</v>
      </c>
      <c r="F14" s="19">
        <v>3</v>
      </c>
      <c r="G14" s="19">
        <v>0</v>
      </c>
    </row>
    <row r="15" spans="1:7" ht="24.95" customHeight="1">
      <c r="A15" s="19">
        <v>5</v>
      </c>
      <c r="B15" s="19" t="s">
        <v>7</v>
      </c>
      <c r="C15" s="19">
        <v>0</v>
      </c>
      <c r="D15" s="19">
        <v>0</v>
      </c>
      <c r="E15" s="19">
        <v>1</v>
      </c>
      <c r="F15" s="19">
        <v>4</v>
      </c>
      <c r="G15" s="19">
        <v>0</v>
      </c>
    </row>
    <row r="16" spans="1:7" ht="24.95" customHeight="1">
      <c r="A16" s="88" t="s">
        <v>25</v>
      </c>
      <c r="B16" s="89"/>
      <c r="C16" s="53">
        <f>C11+C12+C13+C14+C15</f>
        <v>0</v>
      </c>
      <c r="D16" s="53">
        <f>D11+D12+D13+D14+D15</f>
        <v>1</v>
      </c>
      <c r="E16" s="53">
        <f>E11+E12+E13+E14+E15</f>
        <v>4</v>
      </c>
      <c r="F16" s="53">
        <f>F11+F12+F13+F14+F15</f>
        <v>19</v>
      </c>
      <c r="G16" s="53">
        <f>G11+G12+G13+G14+G15</f>
        <v>0</v>
      </c>
    </row>
    <row r="17" spans="1:7">
      <c r="A17" s="90" t="s">
        <v>202</v>
      </c>
      <c r="B17" s="90"/>
      <c r="C17" s="90"/>
      <c r="D17" s="90"/>
      <c r="E17" s="90"/>
    </row>
    <row r="18" spans="1:7">
      <c r="D18" s="11"/>
      <c r="E18" s="83"/>
      <c r="F18" s="83"/>
      <c r="G18" s="83"/>
    </row>
    <row r="19" spans="1:7">
      <c r="B19" s="59"/>
      <c r="C19" s="67"/>
      <c r="D19" s="83" t="s">
        <v>229</v>
      </c>
      <c r="E19" s="83"/>
      <c r="F19" s="83"/>
    </row>
    <row r="20" spans="1:7">
      <c r="B20" s="80" t="s">
        <v>8</v>
      </c>
      <c r="C20" s="80"/>
      <c r="D20" s="80" t="s">
        <v>236</v>
      </c>
      <c r="E20" s="80"/>
      <c r="F20" s="80"/>
    </row>
    <row r="21" spans="1:7">
      <c r="B21" s="60"/>
    </row>
    <row r="22" spans="1:7">
      <c r="B22" s="61"/>
      <c r="E22" s="61"/>
    </row>
    <row r="23" spans="1:7">
      <c r="B23" s="96" t="s">
        <v>9</v>
      </c>
      <c r="C23" s="96"/>
      <c r="D23" s="96" t="s">
        <v>237</v>
      </c>
      <c r="E23" s="96"/>
      <c r="F23" s="96"/>
    </row>
    <row r="24" spans="1:7">
      <c r="B24" s="83" t="s">
        <v>193</v>
      </c>
      <c r="C24" s="83"/>
      <c r="D24" s="83" t="s">
        <v>238</v>
      </c>
      <c r="E24" s="83"/>
      <c r="F24" s="83"/>
    </row>
    <row r="25" spans="1:7">
      <c r="B25" s="83" t="s">
        <v>194</v>
      </c>
      <c r="C25" s="83"/>
      <c r="D25" s="83" t="s">
        <v>239</v>
      </c>
      <c r="E25" s="83"/>
      <c r="F25" s="83"/>
    </row>
  </sheetData>
  <mergeCells count="22">
    <mergeCell ref="E18:G18"/>
    <mergeCell ref="G6:G8"/>
    <mergeCell ref="A1:G1"/>
    <mergeCell ref="A2:G2"/>
    <mergeCell ref="A3:G3"/>
    <mergeCell ref="A6:A8"/>
    <mergeCell ref="B6:B8"/>
    <mergeCell ref="C6:C8"/>
    <mergeCell ref="A16:B16"/>
    <mergeCell ref="A17:E17"/>
    <mergeCell ref="D6:D8"/>
    <mergeCell ref="E6:E8"/>
    <mergeCell ref="F6:F8"/>
    <mergeCell ref="B24:C24"/>
    <mergeCell ref="D24:F24"/>
    <mergeCell ref="B25:C25"/>
    <mergeCell ref="D25:F25"/>
    <mergeCell ref="D19:F19"/>
    <mergeCell ref="B20:C20"/>
    <mergeCell ref="D20:F20"/>
    <mergeCell ref="B23:C23"/>
    <mergeCell ref="D23:F2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90" orientation="landscape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G18" sqref="G18:I18"/>
    </sheetView>
  </sheetViews>
  <sheetFormatPr defaultRowHeight="15"/>
  <cols>
    <col min="1" max="1" width="5.7109375" customWidth="1"/>
    <col min="2" max="2" width="25.140625" customWidth="1"/>
    <col min="3" max="8" width="15.7109375" customWidth="1"/>
    <col min="9" max="9" width="10.7109375" customWidth="1"/>
  </cols>
  <sheetData>
    <row r="1" spans="1:9">
      <c r="A1" s="80" t="s">
        <v>128</v>
      </c>
      <c r="B1" s="80"/>
      <c r="C1" s="80"/>
      <c r="D1" s="80"/>
      <c r="E1" s="80"/>
      <c r="F1" s="80"/>
      <c r="G1" s="80"/>
      <c r="H1" s="80"/>
      <c r="I1" s="80"/>
    </row>
    <row r="2" spans="1:9">
      <c r="A2" s="81" t="s">
        <v>233</v>
      </c>
      <c r="B2" s="81"/>
      <c r="C2" s="81"/>
      <c r="D2" s="81"/>
      <c r="E2" s="81"/>
      <c r="F2" s="81"/>
      <c r="G2" s="81"/>
      <c r="H2" s="81"/>
      <c r="I2" s="81"/>
    </row>
    <row r="3" spans="1:9">
      <c r="A3" s="81" t="s">
        <v>12</v>
      </c>
      <c r="B3" s="81"/>
      <c r="C3" s="81"/>
      <c r="D3" s="81"/>
      <c r="E3" s="81"/>
      <c r="F3" s="81"/>
      <c r="G3" s="81"/>
      <c r="H3" s="81"/>
      <c r="I3" s="81"/>
    </row>
    <row r="4" spans="1:9">
      <c r="A4" s="12"/>
      <c r="B4" s="12"/>
      <c r="C4" s="14"/>
      <c r="I4" s="14" t="s">
        <v>133</v>
      </c>
    </row>
    <row r="5" spans="1:9" ht="9.75" customHeight="1">
      <c r="A5" s="12"/>
      <c r="B5" s="12"/>
    </row>
    <row r="6" spans="1:9" ht="45" customHeight="1">
      <c r="A6" s="78" t="s">
        <v>0</v>
      </c>
      <c r="B6" s="78" t="s">
        <v>60</v>
      </c>
      <c r="C6" s="93" t="s">
        <v>129</v>
      </c>
      <c r="D6" s="106" t="s">
        <v>130</v>
      </c>
      <c r="E6" s="106"/>
      <c r="F6" s="106"/>
      <c r="G6" s="106"/>
      <c r="H6" s="106"/>
      <c r="I6" s="82" t="s">
        <v>25</v>
      </c>
    </row>
    <row r="7" spans="1:9">
      <c r="A7" s="95"/>
      <c r="B7" s="95"/>
      <c r="C7" s="97"/>
      <c r="D7" s="106" t="s">
        <v>67</v>
      </c>
      <c r="E7" s="106" t="s">
        <v>68</v>
      </c>
      <c r="F7" s="82" t="s">
        <v>69</v>
      </c>
      <c r="G7" s="82" t="s">
        <v>131</v>
      </c>
      <c r="H7" s="82" t="s">
        <v>132</v>
      </c>
      <c r="I7" s="82"/>
    </row>
    <row r="8" spans="1:9">
      <c r="A8" s="79"/>
      <c r="B8" s="79"/>
      <c r="C8" s="94"/>
      <c r="D8" s="106"/>
      <c r="E8" s="106"/>
      <c r="F8" s="82"/>
      <c r="G8" s="82"/>
      <c r="H8" s="82"/>
      <c r="I8" s="82"/>
    </row>
    <row r="9" spans="1:9">
      <c r="A9" s="2">
        <v>1</v>
      </c>
      <c r="B9" s="2">
        <v>2</v>
      </c>
      <c r="C9" s="2">
        <v>3</v>
      </c>
      <c r="D9" s="17">
        <v>4</v>
      </c>
      <c r="E9" s="2">
        <v>5</v>
      </c>
      <c r="F9" s="2">
        <v>6</v>
      </c>
      <c r="G9" s="2">
        <v>7</v>
      </c>
      <c r="H9" s="2">
        <v>8</v>
      </c>
      <c r="I9" s="2">
        <v>9</v>
      </c>
    </row>
    <row r="10" spans="1:9" ht="3.75" customHeight="1">
      <c r="A10" s="1"/>
      <c r="B10" s="1"/>
      <c r="C10" s="1"/>
      <c r="D10" s="1"/>
      <c r="E10" s="1"/>
      <c r="F10" s="1"/>
      <c r="G10" s="1"/>
      <c r="H10" s="1"/>
      <c r="I10" s="1"/>
    </row>
    <row r="11" spans="1:9" ht="24.95" customHeight="1">
      <c r="A11" s="19">
        <v>1</v>
      </c>
      <c r="B11" s="19" t="s">
        <v>3</v>
      </c>
      <c r="C11" s="19">
        <v>563</v>
      </c>
      <c r="D11" s="19">
        <v>771</v>
      </c>
      <c r="E11" s="19">
        <v>264</v>
      </c>
      <c r="F11" s="19">
        <v>265</v>
      </c>
      <c r="G11" s="19">
        <v>28</v>
      </c>
      <c r="H11" s="19">
        <v>55</v>
      </c>
      <c r="I11" s="19">
        <f>H11+G11+F11+E11+D11</f>
        <v>1383</v>
      </c>
    </row>
    <row r="12" spans="1:9" ht="24.95" customHeight="1">
      <c r="A12" s="19">
        <v>2</v>
      </c>
      <c r="B12" s="19" t="s">
        <v>4</v>
      </c>
      <c r="C12" s="19">
        <v>1625</v>
      </c>
      <c r="D12" s="19">
        <v>1168</v>
      </c>
      <c r="E12" s="19">
        <v>684</v>
      </c>
      <c r="F12" s="19">
        <v>970</v>
      </c>
      <c r="G12" s="19">
        <v>71</v>
      </c>
      <c r="H12" s="19">
        <v>179</v>
      </c>
      <c r="I12" s="19">
        <f t="shared" ref="I12:I15" si="0">H12+G12+F12+E12+D12</f>
        <v>3072</v>
      </c>
    </row>
    <row r="13" spans="1:9" ht="24.95" customHeight="1">
      <c r="A13" s="19">
        <v>3</v>
      </c>
      <c r="B13" s="19" t="s">
        <v>5</v>
      </c>
      <c r="C13" s="19">
        <v>1119</v>
      </c>
      <c r="D13" s="19">
        <v>976</v>
      </c>
      <c r="E13" s="19">
        <v>492</v>
      </c>
      <c r="F13" s="19">
        <v>506</v>
      </c>
      <c r="G13" s="19">
        <v>39</v>
      </c>
      <c r="H13" s="19">
        <v>68</v>
      </c>
      <c r="I13" s="19">
        <f t="shared" si="0"/>
        <v>2081</v>
      </c>
    </row>
    <row r="14" spans="1:9" ht="24.95" customHeight="1">
      <c r="A14" s="19">
        <v>4</v>
      </c>
      <c r="B14" s="19" t="s">
        <v>6</v>
      </c>
      <c r="C14" s="19">
        <v>1204</v>
      </c>
      <c r="D14" s="19">
        <v>569</v>
      </c>
      <c r="E14" s="19">
        <v>438</v>
      </c>
      <c r="F14" s="19">
        <v>1196</v>
      </c>
      <c r="G14" s="19">
        <v>65</v>
      </c>
      <c r="H14" s="19">
        <v>203</v>
      </c>
      <c r="I14" s="19">
        <f t="shared" si="0"/>
        <v>2471</v>
      </c>
    </row>
    <row r="15" spans="1:9" ht="24.95" customHeight="1">
      <c r="A15" s="19">
        <v>5</v>
      </c>
      <c r="B15" s="19" t="s">
        <v>7</v>
      </c>
      <c r="C15" s="19">
        <v>1290</v>
      </c>
      <c r="D15" s="19">
        <v>1059</v>
      </c>
      <c r="E15" s="19">
        <v>541</v>
      </c>
      <c r="F15" s="19">
        <v>712</v>
      </c>
      <c r="G15" s="19">
        <v>11</v>
      </c>
      <c r="H15" s="19">
        <v>27</v>
      </c>
      <c r="I15" s="19">
        <f t="shared" si="0"/>
        <v>2350</v>
      </c>
    </row>
    <row r="16" spans="1:9" ht="24.95" customHeight="1">
      <c r="A16" s="88" t="s">
        <v>25</v>
      </c>
      <c r="B16" s="89"/>
      <c r="C16" s="53">
        <f t="shared" ref="C16:I16" si="1">SUM(C11:C15)</f>
        <v>5801</v>
      </c>
      <c r="D16" s="53">
        <f t="shared" si="1"/>
        <v>4543</v>
      </c>
      <c r="E16" s="53">
        <f t="shared" si="1"/>
        <v>2419</v>
      </c>
      <c r="F16" s="53">
        <f t="shared" si="1"/>
        <v>3649</v>
      </c>
      <c r="G16" s="53">
        <f t="shared" si="1"/>
        <v>214</v>
      </c>
      <c r="H16" s="53">
        <f t="shared" si="1"/>
        <v>532</v>
      </c>
      <c r="I16" s="53">
        <f t="shared" si="1"/>
        <v>11357</v>
      </c>
    </row>
    <row r="17" spans="1:9">
      <c r="A17" s="90" t="s">
        <v>195</v>
      </c>
      <c r="B17" s="90"/>
      <c r="C17" s="90"/>
      <c r="D17" s="90"/>
      <c r="E17" s="90"/>
    </row>
    <row r="18" spans="1:9">
      <c r="D18" s="11"/>
      <c r="G18" s="83" t="s">
        <v>229</v>
      </c>
      <c r="H18" s="83"/>
      <c r="I18" s="83"/>
    </row>
    <row r="19" spans="1:9">
      <c r="H19" s="23" t="s">
        <v>8</v>
      </c>
    </row>
    <row r="21" spans="1:9">
      <c r="D21" s="10"/>
    </row>
    <row r="22" spans="1:9">
      <c r="D22" s="11"/>
      <c r="H22" s="25" t="s">
        <v>9</v>
      </c>
    </row>
    <row r="23" spans="1:9">
      <c r="D23" s="11"/>
      <c r="H23" s="24" t="s">
        <v>193</v>
      </c>
    </row>
    <row r="24" spans="1:9">
      <c r="H24" s="24" t="s">
        <v>194</v>
      </c>
    </row>
  </sheetData>
  <mergeCells count="16">
    <mergeCell ref="G18:I18"/>
    <mergeCell ref="A16:B16"/>
    <mergeCell ref="A17:E17"/>
    <mergeCell ref="A1:I1"/>
    <mergeCell ref="A2:I2"/>
    <mergeCell ref="A3:I3"/>
    <mergeCell ref="B6:B8"/>
    <mergeCell ref="A6:A8"/>
    <mergeCell ref="D6:H6"/>
    <mergeCell ref="I6:I8"/>
    <mergeCell ref="D7:D8"/>
    <mergeCell ref="E7:E8"/>
    <mergeCell ref="F7:F8"/>
    <mergeCell ref="G7:G8"/>
    <mergeCell ref="H7:H8"/>
    <mergeCell ref="C6:C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90" orientation="landscape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H7" sqref="H7"/>
    </sheetView>
  </sheetViews>
  <sheetFormatPr defaultRowHeight="15"/>
  <cols>
    <col min="1" max="1" width="5.7109375" customWidth="1"/>
    <col min="2" max="2" width="25.140625" customWidth="1"/>
    <col min="3" max="6" width="12.7109375" customWidth="1"/>
  </cols>
  <sheetData>
    <row r="1" spans="1:6">
      <c r="A1" s="80" t="s">
        <v>126</v>
      </c>
      <c r="B1" s="80"/>
      <c r="C1" s="80"/>
      <c r="D1" s="80"/>
      <c r="E1" s="80"/>
      <c r="F1" s="80"/>
    </row>
    <row r="2" spans="1:6">
      <c r="A2" s="81" t="s">
        <v>37</v>
      </c>
      <c r="B2" s="81"/>
      <c r="C2" s="81"/>
      <c r="D2" s="81"/>
      <c r="E2" s="81"/>
      <c r="F2" s="81"/>
    </row>
    <row r="3" spans="1:6">
      <c r="A3" s="81" t="s">
        <v>12</v>
      </c>
      <c r="B3" s="81"/>
      <c r="C3" s="81"/>
      <c r="D3" s="81"/>
      <c r="E3" s="81"/>
      <c r="F3" s="81"/>
    </row>
    <row r="4" spans="1:6" ht="7.5" customHeight="1">
      <c r="A4" s="12"/>
      <c r="B4" s="12"/>
      <c r="C4" s="14"/>
      <c r="F4" s="14"/>
    </row>
    <row r="5" spans="1:6">
      <c r="A5" s="12"/>
      <c r="B5" s="12"/>
      <c r="F5" s="14" t="s">
        <v>121</v>
      </c>
    </row>
    <row r="6" spans="1:6">
      <c r="A6" s="109" t="s">
        <v>0</v>
      </c>
      <c r="B6" s="109" t="s">
        <v>60</v>
      </c>
      <c r="C6" s="112" t="s">
        <v>122</v>
      </c>
      <c r="D6" s="115" t="s">
        <v>123</v>
      </c>
      <c r="E6" s="115" t="s">
        <v>124</v>
      </c>
      <c r="F6" s="116" t="s">
        <v>125</v>
      </c>
    </row>
    <row r="7" spans="1:6">
      <c r="A7" s="110"/>
      <c r="B7" s="110"/>
      <c r="C7" s="113"/>
      <c r="D7" s="113"/>
      <c r="E7" s="113"/>
      <c r="F7" s="117"/>
    </row>
    <row r="8" spans="1:6">
      <c r="A8" s="111"/>
      <c r="B8" s="111"/>
      <c r="C8" s="114"/>
      <c r="D8" s="114"/>
      <c r="E8" s="114"/>
      <c r="F8" s="117"/>
    </row>
    <row r="9" spans="1:6">
      <c r="A9" s="2">
        <v>1</v>
      </c>
      <c r="B9" s="2">
        <v>2</v>
      </c>
      <c r="C9" s="2">
        <v>3</v>
      </c>
      <c r="D9" s="17">
        <v>4</v>
      </c>
      <c r="E9" s="2">
        <v>5</v>
      </c>
      <c r="F9" s="17">
        <v>6</v>
      </c>
    </row>
    <row r="10" spans="1:6" ht="3.75" customHeight="1">
      <c r="A10" s="1"/>
      <c r="B10" s="1"/>
      <c r="C10" s="1"/>
      <c r="D10" s="1"/>
      <c r="E10" s="1"/>
      <c r="F10" s="1"/>
    </row>
    <row r="11" spans="1:6" ht="20.100000000000001" customHeight="1">
      <c r="A11" s="19">
        <v>1</v>
      </c>
      <c r="B11" s="19" t="s">
        <v>3</v>
      </c>
      <c r="C11" s="19">
        <v>78</v>
      </c>
      <c r="D11" s="19">
        <v>60</v>
      </c>
      <c r="E11" s="19">
        <v>46</v>
      </c>
      <c r="F11" s="19">
        <v>52</v>
      </c>
    </row>
    <row r="12" spans="1:6" ht="20.100000000000001" customHeight="1">
      <c r="A12" s="19">
        <v>2</v>
      </c>
      <c r="B12" s="19" t="s">
        <v>4</v>
      </c>
      <c r="C12" s="19">
        <v>174</v>
      </c>
      <c r="D12" s="19">
        <v>123</v>
      </c>
      <c r="E12" s="19">
        <v>115</v>
      </c>
      <c r="F12" s="19">
        <v>153</v>
      </c>
    </row>
    <row r="13" spans="1:6" ht="20.100000000000001" customHeight="1">
      <c r="A13" s="19">
        <v>3</v>
      </c>
      <c r="B13" s="19" t="s">
        <v>5</v>
      </c>
      <c r="C13" s="19">
        <v>92</v>
      </c>
      <c r="D13" s="19">
        <v>79</v>
      </c>
      <c r="E13" s="19">
        <v>64</v>
      </c>
      <c r="F13" s="19">
        <v>79</v>
      </c>
    </row>
    <row r="14" spans="1:6" ht="20.100000000000001" customHeight="1">
      <c r="A14" s="19">
        <v>4</v>
      </c>
      <c r="B14" s="19" t="s">
        <v>6</v>
      </c>
      <c r="C14" s="19">
        <v>77</v>
      </c>
      <c r="D14" s="19">
        <v>57</v>
      </c>
      <c r="E14" s="19">
        <v>35</v>
      </c>
      <c r="F14" s="19">
        <v>42</v>
      </c>
    </row>
    <row r="15" spans="1:6" ht="20.100000000000001" customHeight="1">
      <c r="A15" s="19">
        <v>5</v>
      </c>
      <c r="B15" s="19" t="s">
        <v>7</v>
      </c>
      <c r="C15" s="19">
        <v>135</v>
      </c>
      <c r="D15" s="19">
        <v>84</v>
      </c>
      <c r="E15" s="19">
        <v>73</v>
      </c>
      <c r="F15" s="19">
        <v>67</v>
      </c>
    </row>
    <row r="16" spans="1:6" ht="20.100000000000001" customHeight="1">
      <c r="A16" s="107" t="s">
        <v>25</v>
      </c>
      <c r="B16" s="108"/>
      <c r="C16" s="34">
        <f>SUM(C11:C15)</f>
        <v>556</v>
      </c>
      <c r="D16" s="34">
        <f>SUM(D11:D15)</f>
        <v>403</v>
      </c>
      <c r="E16" s="34">
        <f>SUM(E11:E15)</f>
        <v>333</v>
      </c>
      <c r="F16" s="34">
        <f>SUM(F11:F15)</f>
        <v>393</v>
      </c>
    </row>
    <row r="17" spans="1:5">
      <c r="A17" s="90" t="s">
        <v>195</v>
      </c>
      <c r="B17" s="90"/>
      <c r="C17" s="90"/>
      <c r="D17" s="90"/>
      <c r="E17" s="90"/>
    </row>
    <row r="18" spans="1:5">
      <c r="E18" s="27" t="s">
        <v>192</v>
      </c>
    </row>
    <row r="19" spans="1:5">
      <c r="E19" s="23" t="s">
        <v>8</v>
      </c>
    </row>
    <row r="22" spans="1:5">
      <c r="E22" s="25" t="s">
        <v>9</v>
      </c>
    </row>
    <row r="23" spans="1:5">
      <c r="E23" s="24" t="s">
        <v>193</v>
      </c>
    </row>
    <row r="24" spans="1:5">
      <c r="E24" s="24" t="s">
        <v>194</v>
      </c>
    </row>
  </sheetData>
  <mergeCells count="11">
    <mergeCell ref="A17:E17"/>
    <mergeCell ref="A16:B16"/>
    <mergeCell ref="A1:F1"/>
    <mergeCell ref="A2:F2"/>
    <mergeCell ref="A3:F3"/>
    <mergeCell ref="A6:A8"/>
    <mergeCell ref="B6:B8"/>
    <mergeCell ref="C6:C8"/>
    <mergeCell ref="D6:D8"/>
    <mergeCell ref="E6:E8"/>
    <mergeCell ref="F6:F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90" orientation="landscape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H4" sqref="H4"/>
    </sheetView>
  </sheetViews>
  <sheetFormatPr defaultRowHeight="15"/>
  <cols>
    <col min="1" max="1" width="5.7109375" customWidth="1"/>
    <col min="2" max="2" width="25.140625" customWidth="1"/>
    <col min="3" max="8" width="10.7109375" customWidth="1"/>
  </cols>
  <sheetData>
    <row r="1" spans="1:8">
      <c r="A1" s="80" t="s">
        <v>113</v>
      </c>
      <c r="B1" s="80"/>
      <c r="C1" s="80"/>
      <c r="D1" s="80"/>
      <c r="E1" s="80"/>
      <c r="F1" s="80"/>
      <c r="G1" s="80"/>
      <c r="H1" s="80"/>
    </row>
    <row r="2" spans="1:8">
      <c r="A2" s="81" t="s">
        <v>37</v>
      </c>
      <c r="B2" s="81"/>
      <c r="C2" s="81"/>
      <c r="D2" s="81"/>
      <c r="E2" s="81"/>
      <c r="F2" s="81"/>
      <c r="G2" s="81"/>
      <c r="H2" s="81"/>
    </row>
    <row r="3" spans="1:8">
      <c r="A3" s="81" t="s">
        <v>12</v>
      </c>
      <c r="B3" s="81"/>
      <c r="C3" s="81"/>
      <c r="D3" s="81"/>
      <c r="E3" s="81"/>
      <c r="F3" s="81"/>
      <c r="G3" s="81"/>
      <c r="H3" s="81"/>
    </row>
    <row r="4" spans="1:8">
      <c r="A4" s="12"/>
      <c r="B4" s="12"/>
      <c r="C4" s="14"/>
      <c r="F4" s="14"/>
      <c r="H4" s="14" t="s">
        <v>112</v>
      </c>
    </row>
    <row r="5" spans="1:8">
      <c r="A5" s="12"/>
      <c r="B5" s="12"/>
    </row>
    <row r="6" spans="1:8">
      <c r="A6" s="109" t="s">
        <v>0</v>
      </c>
      <c r="B6" s="109" t="s">
        <v>60</v>
      </c>
      <c r="C6" s="112" t="s">
        <v>196</v>
      </c>
      <c r="D6" s="115" t="s">
        <v>197</v>
      </c>
      <c r="E6" s="115" t="s">
        <v>198</v>
      </c>
      <c r="F6" s="121" t="s">
        <v>199</v>
      </c>
      <c r="G6" s="122" t="s">
        <v>200</v>
      </c>
      <c r="H6" s="116" t="s">
        <v>201</v>
      </c>
    </row>
    <row r="7" spans="1:8">
      <c r="A7" s="110"/>
      <c r="B7" s="110"/>
      <c r="C7" s="113"/>
      <c r="D7" s="113"/>
      <c r="E7" s="113"/>
      <c r="F7" s="113"/>
      <c r="G7" s="117"/>
      <c r="H7" s="117"/>
    </row>
    <row r="8" spans="1:8">
      <c r="A8" s="111"/>
      <c r="B8" s="111"/>
      <c r="C8" s="114"/>
      <c r="D8" s="114"/>
      <c r="E8" s="114"/>
      <c r="F8" s="114"/>
      <c r="G8" s="117"/>
      <c r="H8" s="117"/>
    </row>
    <row r="9" spans="1:8">
      <c r="A9" s="2">
        <v>1</v>
      </c>
      <c r="B9" s="2">
        <v>2</v>
      </c>
      <c r="C9" s="2">
        <v>3</v>
      </c>
      <c r="D9" s="17">
        <v>4</v>
      </c>
      <c r="E9" s="2">
        <v>5</v>
      </c>
      <c r="F9" s="17">
        <v>6</v>
      </c>
      <c r="G9" s="2">
        <v>7</v>
      </c>
      <c r="H9" s="2">
        <v>8</v>
      </c>
    </row>
    <row r="10" spans="1:8" ht="3.75" customHeight="1">
      <c r="A10" s="1"/>
      <c r="B10" s="1"/>
      <c r="C10" s="1"/>
      <c r="D10" s="1"/>
      <c r="E10" s="1"/>
      <c r="F10" s="1"/>
      <c r="G10" s="1"/>
      <c r="H10" s="1"/>
    </row>
    <row r="11" spans="1:8" ht="20.100000000000001" customHeight="1">
      <c r="A11" s="19">
        <v>1</v>
      </c>
      <c r="B11" s="19" t="s">
        <v>3</v>
      </c>
      <c r="C11" s="19">
        <v>133</v>
      </c>
      <c r="D11" s="19">
        <v>142</v>
      </c>
      <c r="E11" s="19">
        <v>179</v>
      </c>
      <c r="F11" s="19">
        <v>140</v>
      </c>
      <c r="G11" s="19">
        <v>113</v>
      </c>
      <c r="H11" s="19">
        <v>101</v>
      </c>
    </row>
    <row r="12" spans="1:8" ht="20.100000000000001" customHeight="1">
      <c r="A12" s="19">
        <v>2</v>
      </c>
      <c r="B12" s="19" t="s">
        <v>4</v>
      </c>
      <c r="C12" s="19">
        <v>242</v>
      </c>
      <c r="D12" s="19">
        <v>308</v>
      </c>
      <c r="E12" s="19">
        <v>390</v>
      </c>
      <c r="F12" s="19">
        <v>375</v>
      </c>
      <c r="G12" s="19">
        <v>238</v>
      </c>
      <c r="H12" s="19">
        <v>173</v>
      </c>
    </row>
    <row r="13" spans="1:8" ht="20.100000000000001" customHeight="1">
      <c r="A13" s="19">
        <v>3</v>
      </c>
      <c r="B13" s="19" t="s">
        <v>5</v>
      </c>
      <c r="C13" s="19">
        <v>221</v>
      </c>
      <c r="D13" s="19">
        <v>205</v>
      </c>
      <c r="E13" s="19">
        <v>251</v>
      </c>
      <c r="F13" s="19">
        <v>233</v>
      </c>
      <c r="G13" s="19">
        <v>169</v>
      </c>
      <c r="H13" s="19">
        <v>116</v>
      </c>
    </row>
    <row r="14" spans="1:8" ht="20.100000000000001" customHeight="1">
      <c r="A14" s="19">
        <v>4</v>
      </c>
      <c r="B14" s="19" t="s">
        <v>6</v>
      </c>
      <c r="C14" s="19">
        <v>262</v>
      </c>
      <c r="D14" s="19">
        <v>251</v>
      </c>
      <c r="E14" s="19">
        <v>328</v>
      </c>
      <c r="F14" s="19">
        <v>266</v>
      </c>
      <c r="G14" s="19">
        <v>185</v>
      </c>
      <c r="H14" s="19">
        <v>135</v>
      </c>
    </row>
    <row r="15" spans="1:8" ht="20.100000000000001" customHeight="1">
      <c r="A15" s="19">
        <v>5</v>
      </c>
      <c r="B15" s="19" t="s">
        <v>7</v>
      </c>
      <c r="C15" s="19">
        <v>272</v>
      </c>
      <c r="D15" s="19">
        <v>251</v>
      </c>
      <c r="E15" s="19">
        <v>284</v>
      </c>
      <c r="F15" s="19">
        <v>304</v>
      </c>
      <c r="G15" s="19">
        <v>187</v>
      </c>
      <c r="H15" s="19">
        <v>167</v>
      </c>
    </row>
    <row r="16" spans="1:8">
      <c r="A16" s="118" t="s">
        <v>25</v>
      </c>
      <c r="B16" s="119"/>
      <c r="C16" s="32">
        <f t="shared" ref="C16:H16" si="0">SUM(C11:C15)</f>
        <v>1130</v>
      </c>
      <c r="D16" s="32">
        <f t="shared" si="0"/>
        <v>1157</v>
      </c>
      <c r="E16" s="32">
        <f t="shared" si="0"/>
        <v>1432</v>
      </c>
      <c r="F16" s="32">
        <f t="shared" si="0"/>
        <v>1318</v>
      </c>
      <c r="G16" s="32">
        <f t="shared" si="0"/>
        <v>892</v>
      </c>
      <c r="H16" s="32">
        <f t="shared" si="0"/>
        <v>692</v>
      </c>
    </row>
    <row r="17" spans="1:8">
      <c r="A17" s="90" t="s">
        <v>195</v>
      </c>
      <c r="B17" s="90"/>
      <c r="C17" s="90"/>
      <c r="D17" s="90"/>
      <c r="E17" s="90"/>
    </row>
    <row r="18" spans="1:8">
      <c r="F18" s="120" t="s">
        <v>192</v>
      </c>
      <c r="G18" s="120"/>
      <c r="H18" s="120"/>
    </row>
    <row r="19" spans="1:8">
      <c r="F19" s="80" t="s">
        <v>8</v>
      </c>
      <c r="G19" s="80"/>
      <c r="H19" s="80"/>
    </row>
    <row r="22" spans="1:8">
      <c r="F22" s="96" t="s">
        <v>9</v>
      </c>
      <c r="G22" s="96"/>
      <c r="H22" s="96"/>
    </row>
    <row r="23" spans="1:8">
      <c r="F23" s="83" t="s">
        <v>193</v>
      </c>
      <c r="G23" s="83"/>
      <c r="H23" s="83"/>
    </row>
    <row r="24" spans="1:8">
      <c r="F24" s="83" t="s">
        <v>194</v>
      </c>
      <c r="G24" s="83"/>
      <c r="H24" s="83"/>
    </row>
  </sheetData>
  <mergeCells count="18">
    <mergeCell ref="H6:H8"/>
    <mergeCell ref="A1:H1"/>
    <mergeCell ref="A2:H2"/>
    <mergeCell ref="A3:H3"/>
    <mergeCell ref="A6:A8"/>
    <mergeCell ref="B6:B8"/>
    <mergeCell ref="C6:C8"/>
    <mergeCell ref="D6:D8"/>
    <mergeCell ref="E6:E8"/>
    <mergeCell ref="F6:F8"/>
    <mergeCell ref="G6:G8"/>
    <mergeCell ref="F24:H24"/>
    <mergeCell ref="A17:E17"/>
    <mergeCell ref="A16:B16"/>
    <mergeCell ref="F18:H18"/>
    <mergeCell ref="F19:H19"/>
    <mergeCell ref="F22:H22"/>
    <mergeCell ref="F23:H2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90" orientation="landscape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2" sqref="A2:H2"/>
    </sheetView>
  </sheetViews>
  <sheetFormatPr defaultRowHeight="15"/>
  <cols>
    <col min="1" max="1" width="5.7109375" customWidth="1"/>
    <col min="2" max="2" width="25.140625" customWidth="1"/>
    <col min="3" max="8" width="10.7109375" customWidth="1"/>
  </cols>
  <sheetData>
    <row r="1" spans="1:8">
      <c r="A1" s="80" t="s">
        <v>114</v>
      </c>
      <c r="B1" s="80"/>
      <c r="C1" s="80"/>
      <c r="D1" s="80"/>
      <c r="E1" s="80"/>
      <c r="F1" s="80"/>
      <c r="G1" s="80"/>
      <c r="H1" s="80"/>
    </row>
    <row r="2" spans="1:8">
      <c r="A2" s="81" t="s">
        <v>37</v>
      </c>
      <c r="B2" s="81"/>
      <c r="C2" s="81"/>
      <c r="D2" s="81"/>
      <c r="E2" s="81"/>
      <c r="F2" s="81"/>
      <c r="G2" s="81"/>
      <c r="H2" s="81"/>
    </row>
    <row r="3" spans="1:8">
      <c r="A3" s="81" t="s">
        <v>12</v>
      </c>
      <c r="B3" s="81"/>
      <c r="C3" s="81"/>
      <c r="D3" s="81"/>
      <c r="E3" s="81"/>
      <c r="F3" s="81"/>
      <c r="G3" s="81"/>
      <c r="H3" s="81"/>
    </row>
    <row r="4" spans="1:8">
      <c r="A4" s="12"/>
      <c r="B4" s="12"/>
      <c r="C4" s="14"/>
      <c r="F4" s="14"/>
      <c r="H4" s="14" t="s">
        <v>111</v>
      </c>
    </row>
    <row r="5" spans="1:8">
      <c r="A5" s="12"/>
      <c r="B5" s="12"/>
    </row>
    <row r="6" spans="1:8">
      <c r="A6" s="109" t="s">
        <v>0</v>
      </c>
      <c r="B6" s="109" t="s">
        <v>60</v>
      </c>
      <c r="C6" s="112" t="s">
        <v>115</v>
      </c>
      <c r="D6" s="115" t="s">
        <v>117</v>
      </c>
      <c r="E6" s="115" t="s">
        <v>118</v>
      </c>
      <c r="F6" s="121" t="s">
        <v>116</v>
      </c>
      <c r="G6" s="122" t="s">
        <v>119</v>
      </c>
      <c r="H6" s="116" t="s">
        <v>120</v>
      </c>
    </row>
    <row r="7" spans="1:8">
      <c r="A7" s="110"/>
      <c r="B7" s="110"/>
      <c r="C7" s="113"/>
      <c r="D7" s="113"/>
      <c r="E7" s="113"/>
      <c r="F7" s="113"/>
      <c r="G7" s="117"/>
      <c r="H7" s="117"/>
    </row>
    <row r="8" spans="1:8">
      <c r="A8" s="111"/>
      <c r="B8" s="111"/>
      <c r="C8" s="114"/>
      <c r="D8" s="114"/>
      <c r="E8" s="114"/>
      <c r="F8" s="114"/>
      <c r="G8" s="117"/>
      <c r="H8" s="117"/>
    </row>
    <row r="9" spans="1:8">
      <c r="A9" s="2">
        <v>1</v>
      </c>
      <c r="B9" s="2">
        <v>2</v>
      </c>
      <c r="C9" s="2">
        <v>3</v>
      </c>
      <c r="D9" s="17">
        <v>4</v>
      </c>
      <c r="E9" s="2">
        <v>5</v>
      </c>
      <c r="F9" s="17">
        <v>6</v>
      </c>
      <c r="G9" s="2">
        <v>7</v>
      </c>
      <c r="H9" s="2">
        <v>8</v>
      </c>
    </row>
    <row r="10" spans="1:8" ht="3.75" customHeight="1">
      <c r="A10" s="1"/>
      <c r="B10" s="1"/>
      <c r="C10" s="1"/>
      <c r="D10" s="1"/>
      <c r="E10" s="1"/>
      <c r="F10" s="1"/>
      <c r="G10" s="1"/>
      <c r="H10" s="1"/>
    </row>
    <row r="11" spans="1:8" ht="20.100000000000001" customHeight="1">
      <c r="A11" s="19">
        <v>1</v>
      </c>
      <c r="B11" s="19" t="s">
        <v>3</v>
      </c>
      <c r="C11" s="19">
        <v>124</v>
      </c>
      <c r="D11" s="19">
        <v>129</v>
      </c>
      <c r="E11" s="19">
        <v>175</v>
      </c>
      <c r="F11" s="19">
        <v>202</v>
      </c>
      <c r="G11" s="33">
        <v>158</v>
      </c>
      <c r="H11" s="33">
        <v>114</v>
      </c>
    </row>
    <row r="12" spans="1:8" ht="20.100000000000001" customHeight="1">
      <c r="A12" s="19">
        <v>2</v>
      </c>
      <c r="B12" s="19" t="s">
        <v>4</v>
      </c>
      <c r="C12" s="19">
        <v>318</v>
      </c>
      <c r="D12" s="19">
        <v>404</v>
      </c>
      <c r="E12" s="19">
        <v>493</v>
      </c>
      <c r="F12" s="19">
        <v>501</v>
      </c>
      <c r="G12" s="33">
        <v>414</v>
      </c>
      <c r="H12" s="33">
        <v>276</v>
      </c>
    </row>
    <row r="13" spans="1:8" ht="20.100000000000001" customHeight="1">
      <c r="A13" s="19">
        <v>3</v>
      </c>
      <c r="B13" s="19" t="s">
        <v>5</v>
      </c>
      <c r="C13" s="19">
        <v>182</v>
      </c>
      <c r="D13" s="19">
        <v>279</v>
      </c>
      <c r="E13" s="19">
        <v>345</v>
      </c>
      <c r="F13" s="19">
        <v>372</v>
      </c>
      <c r="G13" s="33">
        <v>290</v>
      </c>
      <c r="H13" s="33">
        <v>223</v>
      </c>
    </row>
    <row r="14" spans="1:8" ht="20.100000000000001" customHeight="1">
      <c r="A14" s="19">
        <v>4</v>
      </c>
      <c r="B14" s="19" t="s">
        <v>6</v>
      </c>
      <c r="C14" s="19">
        <v>293</v>
      </c>
      <c r="D14" s="19">
        <v>339</v>
      </c>
      <c r="E14" s="19">
        <v>384</v>
      </c>
      <c r="F14" s="19">
        <v>413</v>
      </c>
      <c r="G14" s="33">
        <v>324</v>
      </c>
      <c r="H14" s="33">
        <v>284</v>
      </c>
    </row>
    <row r="15" spans="1:8" ht="20.100000000000001" customHeight="1">
      <c r="A15" s="19">
        <v>5</v>
      </c>
      <c r="B15" s="19" t="s">
        <v>7</v>
      </c>
      <c r="C15" s="19">
        <v>273</v>
      </c>
      <c r="D15" s="19">
        <v>322</v>
      </c>
      <c r="E15" s="19">
        <v>388</v>
      </c>
      <c r="F15" s="19">
        <v>371</v>
      </c>
      <c r="G15" s="33">
        <v>324</v>
      </c>
      <c r="H15" s="33">
        <v>289</v>
      </c>
    </row>
    <row r="16" spans="1:8">
      <c r="A16" s="118" t="s">
        <v>25</v>
      </c>
      <c r="B16" s="119"/>
      <c r="C16" s="32">
        <f t="shared" ref="C16:H16" si="0">SUM(C11:C15)</f>
        <v>1190</v>
      </c>
      <c r="D16" s="32">
        <f t="shared" si="0"/>
        <v>1473</v>
      </c>
      <c r="E16" s="32">
        <f t="shared" si="0"/>
        <v>1785</v>
      </c>
      <c r="F16" s="32">
        <f t="shared" si="0"/>
        <v>1859</v>
      </c>
      <c r="G16" s="32">
        <f t="shared" si="0"/>
        <v>1510</v>
      </c>
      <c r="H16" s="32">
        <f t="shared" si="0"/>
        <v>1186</v>
      </c>
    </row>
    <row r="17" spans="1:8">
      <c r="A17" s="90" t="s">
        <v>195</v>
      </c>
      <c r="B17" s="90"/>
      <c r="C17" s="90"/>
      <c r="D17" s="90"/>
      <c r="E17" s="90"/>
    </row>
    <row r="18" spans="1:8">
      <c r="F18" s="120" t="s">
        <v>192</v>
      </c>
      <c r="G18" s="120"/>
      <c r="H18" s="120"/>
    </row>
    <row r="19" spans="1:8">
      <c r="F19" s="80" t="s">
        <v>8</v>
      </c>
      <c r="G19" s="80"/>
      <c r="H19" s="80"/>
    </row>
    <row r="22" spans="1:8">
      <c r="F22" s="96" t="s">
        <v>9</v>
      </c>
      <c r="G22" s="96"/>
      <c r="H22" s="96"/>
    </row>
    <row r="23" spans="1:8">
      <c r="F23" s="83" t="s">
        <v>193</v>
      </c>
      <c r="G23" s="83"/>
      <c r="H23" s="83"/>
    </row>
    <row r="24" spans="1:8">
      <c r="F24" s="83" t="s">
        <v>194</v>
      </c>
      <c r="G24" s="83"/>
      <c r="H24" s="83"/>
    </row>
  </sheetData>
  <mergeCells count="18">
    <mergeCell ref="F6:F8"/>
    <mergeCell ref="G6:G8"/>
    <mergeCell ref="H6:H8"/>
    <mergeCell ref="A1:H1"/>
    <mergeCell ref="A2:H2"/>
    <mergeCell ref="A3:H3"/>
    <mergeCell ref="A6:A8"/>
    <mergeCell ref="B6:B8"/>
    <mergeCell ref="C6:C8"/>
    <mergeCell ref="D6:D8"/>
    <mergeCell ref="E6:E8"/>
    <mergeCell ref="F24:H24"/>
    <mergeCell ref="A17:E17"/>
    <mergeCell ref="A16:B16"/>
    <mergeCell ref="F18:H18"/>
    <mergeCell ref="F19:H19"/>
    <mergeCell ref="F22:H22"/>
    <mergeCell ref="F23:H2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90" orientation="landscape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A18" sqref="A18:F24"/>
    </sheetView>
  </sheetViews>
  <sheetFormatPr defaultRowHeight="15"/>
  <cols>
    <col min="1" max="1" width="5.7109375" customWidth="1"/>
    <col min="2" max="2" width="25.140625" customWidth="1"/>
    <col min="3" max="6" width="12.7109375" customWidth="1"/>
  </cols>
  <sheetData>
    <row r="1" spans="1:6">
      <c r="A1" s="80" t="s">
        <v>107</v>
      </c>
      <c r="B1" s="80"/>
      <c r="C1" s="80"/>
      <c r="D1" s="80"/>
      <c r="E1" s="80"/>
      <c r="F1" s="80"/>
    </row>
    <row r="2" spans="1:6">
      <c r="A2" s="81" t="s">
        <v>233</v>
      </c>
      <c r="B2" s="81"/>
      <c r="C2" s="81"/>
      <c r="D2" s="81"/>
      <c r="E2" s="81"/>
      <c r="F2" s="81"/>
    </row>
    <row r="3" spans="1:6">
      <c r="A3" s="81" t="s">
        <v>12</v>
      </c>
      <c r="B3" s="81"/>
      <c r="C3" s="81"/>
      <c r="D3" s="81"/>
      <c r="E3" s="81"/>
      <c r="F3" s="81"/>
    </row>
    <row r="4" spans="1:6">
      <c r="A4" s="12"/>
      <c r="B4" s="12"/>
      <c r="C4" s="14"/>
      <c r="F4" s="14" t="s">
        <v>106</v>
      </c>
    </row>
    <row r="5" spans="1:6">
      <c r="A5" s="12"/>
      <c r="B5" s="12"/>
    </row>
    <row r="6" spans="1:6">
      <c r="A6" s="82" t="s">
        <v>0</v>
      </c>
      <c r="B6" s="82" t="s">
        <v>60</v>
      </c>
      <c r="C6" s="123" t="s">
        <v>108</v>
      </c>
      <c r="D6" s="123" t="s">
        <v>109</v>
      </c>
      <c r="E6" s="123" t="s">
        <v>110</v>
      </c>
      <c r="F6" s="82" t="s">
        <v>25</v>
      </c>
    </row>
    <row r="7" spans="1:6">
      <c r="A7" s="82"/>
      <c r="B7" s="82"/>
      <c r="C7" s="124"/>
      <c r="D7" s="124"/>
      <c r="E7" s="124"/>
      <c r="F7" s="82"/>
    </row>
    <row r="8" spans="1:6">
      <c r="A8" s="2">
        <v>1</v>
      </c>
      <c r="B8" s="2">
        <v>2</v>
      </c>
      <c r="C8" s="2">
        <v>3</v>
      </c>
      <c r="D8" s="17">
        <v>4</v>
      </c>
      <c r="E8" s="2">
        <v>5</v>
      </c>
      <c r="F8" s="17">
        <v>6</v>
      </c>
    </row>
    <row r="9" spans="1:6" ht="3.75" customHeight="1">
      <c r="A9" s="1"/>
      <c r="B9" s="1"/>
      <c r="C9" s="1"/>
      <c r="D9" s="1"/>
      <c r="E9" s="1"/>
      <c r="F9" s="1"/>
    </row>
    <row r="10" spans="1:6" ht="30" customHeight="1">
      <c r="A10" s="19">
        <v>1</v>
      </c>
      <c r="B10" s="19" t="s">
        <v>3</v>
      </c>
      <c r="C10" s="19">
        <v>0</v>
      </c>
      <c r="D10" s="19">
        <v>0</v>
      </c>
      <c r="E10" s="19">
        <v>0</v>
      </c>
      <c r="F10" s="19">
        <f>E10+D10+C10</f>
        <v>0</v>
      </c>
    </row>
    <row r="11" spans="1:6" ht="30" customHeight="1">
      <c r="A11" s="19">
        <v>2</v>
      </c>
      <c r="B11" s="19" t="s">
        <v>4</v>
      </c>
      <c r="C11" s="19">
        <v>0</v>
      </c>
      <c r="D11" s="19">
        <v>1</v>
      </c>
      <c r="E11" s="19">
        <v>0</v>
      </c>
      <c r="F11" s="19">
        <f t="shared" ref="F11:F15" si="0">E11+D11+C11</f>
        <v>1</v>
      </c>
    </row>
    <row r="12" spans="1:6" ht="30" customHeight="1">
      <c r="A12" s="19">
        <v>3</v>
      </c>
      <c r="B12" s="19" t="s">
        <v>5</v>
      </c>
      <c r="C12" s="19">
        <v>0</v>
      </c>
      <c r="D12" s="19">
        <v>0</v>
      </c>
      <c r="E12" s="19">
        <v>0</v>
      </c>
      <c r="F12" s="19">
        <f t="shared" si="0"/>
        <v>0</v>
      </c>
    </row>
    <row r="13" spans="1:6" ht="30" customHeight="1">
      <c r="A13" s="19">
        <v>4</v>
      </c>
      <c r="B13" s="19" t="s">
        <v>6</v>
      </c>
      <c r="C13" s="19">
        <v>0</v>
      </c>
      <c r="D13" s="19">
        <v>0</v>
      </c>
      <c r="E13" s="19">
        <v>0</v>
      </c>
      <c r="F13" s="19">
        <f t="shared" si="0"/>
        <v>0</v>
      </c>
    </row>
    <row r="14" spans="1:6" ht="30" customHeight="1">
      <c r="A14" s="19">
        <v>5</v>
      </c>
      <c r="B14" s="19" t="s">
        <v>7</v>
      </c>
      <c r="C14" s="19">
        <v>0</v>
      </c>
      <c r="D14" s="19">
        <v>0</v>
      </c>
      <c r="E14" s="19">
        <v>0</v>
      </c>
      <c r="F14" s="19">
        <f t="shared" si="0"/>
        <v>0</v>
      </c>
    </row>
    <row r="15" spans="1:6" ht="30" customHeight="1">
      <c r="A15" s="88" t="s">
        <v>25</v>
      </c>
      <c r="B15" s="89"/>
      <c r="C15" s="53">
        <f>C10+C11+C12+C13+C14</f>
        <v>0</v>
      </c>
      <c r="D15" s="53">
        <f>D10+D11+D12+D13+D14</f>
        <v>1</v>
      </c>
      <c r="E15" s="53">
        <f>E10+E11+E12+E13+E14</f>
        <v>0</v>
      </c>
      <c r="F15" s="53">
        <f t="shared" si="0"/>
        <v>1</v>
      </c>
    </row>
    <row r="16" spans="1:6">
      <c r="A16" t="s">
        <v>210</v>
      </c>
    </row>
    <row r="17" spans="2:6">
      <c r="D17" s="83"/>
      <c r="E17" s="83"/>
      <c r="F17" s="83"/>
    </row>
    <row r="18" spans="2:6">
      <c r="B18" s="59"/>
      <c r="C18" s="67"/>
      <c r="D18" s="83" t="s">
        <v>229</v>
      </c>
      <c r="E18" s="83"/>
      <c r="F18" s="83"/>
    </row>
    <row r="19" spans="2:6">
      <c r="B19" s="80" t="s">
        <v>8</v>
      </c>
      <c r="C19" s="80"/>
      <c r="D19" s="80" t="s">
        <v>236</v>
      </c>
      <c r="E19" s="80"/>
      <c r="F19" s="80"/>
    </row>
    <row r="20" spans="2:6">
      <c r="B20" s="60"/>
    </row>
    <row r="21" spans="2:6">
      <c r="B21" s="61"/>
      <c r="E21" s="61"/>
    </row>
    <row r="22" spans="2:6">
      <c r="B22" s="96" t="s">
        <v>9</v>
      </c>
      <c r="C22" s="96"/>
      <c r="D22" s="96" t="s">
        <v>237</v>
      </c>
      <c r="E22" s="96"/>
      <c r="F22" s="96"/>
    </row>
    <row r="23" spans="2:6">
      <c r="B23" s="83" t="s">
        <v>193</v>
      </c>
      <c r="C23" s="83"/>
      <c r="D23" s="83" t="s">
        <v>238</v>
      </c>
      <c r="E23" s="83"/>
      <c r="F23" s="83"/>
    </row>
    <row r="24" spans="2:6">
      <c r="B24" s="83" t="s">
        <v>194</v>
      </c>
      <c r="C24" s="83"/>
      <c r="D24" s="83" t="s">
        <v>239</v>
      </c>
      <c r="E24" s="83"/>
      <c r="F24" s="83"/>
    </row>
  </sheetData>
  <mergeCells count="20">
    <mergeCell ref="A15:B15"/>
    <mergeCell ref="D17:F17"/>
    <mergeCell ref="D18:F18"/>
    <mergeCell ref="D22:F22"/>
    <mergeCell ref="B19:C19"/>
    <mergeCell ref="A1:F1"/>
    <mergeCell ref="A2:F2"/>
    <mergeCell ref="A3:F3"/>
    <mergeCell ref="A6:A7"/>
    <mergeCell ref="B6:B7"/>
    <mergeCell ref="C6:C7"/>
    <mergeCell ref="D6:D7"/>
    <mergeCell ref="E6:E7"/>
    <mergeCell ref="F6:F7"/>
    <mergeCell ref="D19:F19"/>
    <mergeCell ref="B22:C22"/>
    <mergeCell ref="B23:C23"/>
    <mergeCell ref="B24:C24"/>
    <mergeCell ref="D24:F24"/>
    <mergeCell ref="D23:F2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90" orientation="landscape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1"/>
  <sheetViews>
    <sheetView topLeftCell="A29" workbookViewId="0">
      <selection activeCell="A25" sqref="A25:F31"/>
    </sheetView>
  </sheetViews>
  <sheetFormatPr defaultRowHeight="15"/>
  <cols>
    <col min="1" max="1" width="5.7109375" customWidth="1"/>
    <col min="2" max="2" width="19.5703125" customWidth="1"/>
    <col min="3" max="6" width="12.7109375" customWidth="1"/>
  </cols>
  <sheetData>
    <row r="1" spans="1:6">
      <c r="A1" s="80" t="s">
        <v>102</v>
      </c>
      <c r="B1" s="80"/>
      <c r="C1" s="80"/>
      <c r="D1" s="80"/>
      <c r="E1" s="80"/>
      <c r="F1" s="80"/>
    </row>
    <row r="2" spans="1:6">
      <c r="A2" s="81" t="s">
        <v>233</v>
      </c>
      <c r="B2" s="81"/>
      <c r="C2" s="81"/>
      <c r="D2" s="81"/>
      <c r="E2" s="81"/>
      <c r="F2" s="81"/>
    </row>
    <row r="3" spans="1:6">
      <c r="A3" s="81" t="s">
        <v>12</v>
      </c>
      <c r="B3" s="81"/>
      <c r="C3" s="81"/>
      <c r="D3" s="81"/>
      <c r="E3" s="81"/>
      <c r="F3" s="81"/>
    </row>
    <row r="4" spans="1:6">
      <c r="A4" s="12"/>
      <c r="B4" s="12"/>
      <c r="C4" s="14"/>
      <c r="F4" s="14" t="s">
        <v>101</v>
      </c>
    </row>
    <row r="5" spans="1:6" ht="8.25" customHeight="1">
      <c r="A5" s="12"/>
      <c r="B5" s="12"/>
    </row>
    <row r="6" spans="1:6">
      <c r="A6" s="82" t="s">
        <v>0</v>
      </c>
      <c r="B6" s="82" t="s">
        <v>45</v>
      </c>
      <c r="C6" s="123" t="s">
        <v>103</v>
      </c>
      <c r="D6" s="123" t="s">
        <v>104</v>
      </c>
      <c r="E6" s="123" t="s">
        <v>105</v>
      </c>
      <c r="F6" s="82" t="s">
        <v>25</v>
      </c>
    </row>
    <row r="7" spans="1:6">
      <c r="A7" s="82"/>
      <c r="B7" s="82"/>
      <c r="C7" s="124"/>
      <c r="D7" s="124"/>
      <c r="E7" s="124"/>
      <c r="F7" s="82"/>
    </row>
    <row r="8" spans="1:6">
      <c r="A8" s="2">
        <v>1</v>
      </c>
      <c r="B8" s="2">
        <v>2</v>
      </c>
      <c r="C8" s="2">
        <v>3</v>
      </c>
      <c r="D8" s="17">
        <v>4</v>
      </c>
      <c r="E8" s="2">
        <v>5</v>
      </c>
      <c r="F8" s="17">
        <v>6</v>
      </c>
    </row>
    <row r="9" spans="1:6" ht="3.75" customHeight="1">
      <c r="A9" s="1"/>
      <c r="B9" s="1"/>
      <c r="C9" s="1"/>
      <c r="D9" s="1"/>
      <c r="E9" s="1"/>
      <c r="F9" s="1"/>
    </row>
    <row r="10" spans="1:6" ht="24.95" customHeight="1">
      <c r="A10" s="19">
        <v>1</v>
      </c>
      <c r="B10" s="19" t="s">
        <v>46</v>
      </c>
      <c r="C10" s="19">
        <v>1</v>
      </c>
      <c r="D10" s="19">
        <v>14</v>
      </c>
      <c r="E10" s="19">
        <v>0</v>
      </c>
      <c r="F10" s="19">
        <f>C10+D10+E10</f>
        <v>15</v>
      </c>
    </row>
    <row r="11" spans="1:6" ht="24.95" customHeight="1">
      <c r="A11" s="19">
        <v>2</v>
      </c>
      <c r="B11" s="19" t="s">
        <v>96</v>
      </c>
      <c r="C11" s="19">
        <v>2</v>
      </c>
      <c r="D11" s="19">
        <v>3</v>
      </c>
      <c r="E11" s="19">
        <v>0</v>
      </c>
      <c r="F11" s="19">
        <f t="shared" ref="F11:F22" si="0">C11+D11+E11</f>
        <v>5</v>
      </c>
    </row>
    <row r="12" spans="1:6" ht="24.95" customHeight="1">
      <c r="A12" s="19">
        <v>3</v>
      </c>
      <c r="B12" s="19" t="s">
        <v>48</v>
      </c>
      <c r="C12" s="19">
        <v>1</v>
      </c>
      <c r="D12" s="19">
        <v>17</v>
      </c>
      <c r="E12" s="19">
        <v>0</v>
      </c>
      <c r="F12" s="19">
        <f t="shared" si="0"/>
        <v>18</v>
      </c>
    </row>
    <row r="13" spans="1:6" ht="24.95" customHeight="1">
      <c r="A13" s="19">
        <v>4</v>
      </c>
      <c r="B13" s="19" t="s">
        <v>49</v>
      </c>
      <c r="C13" s="19">
        <v>0</v>
      </c>
      <c r="D13" s="19">
        <v>4</v>
      </c>
      <c r="E13" s="19">
        <v>0</v>
      </c>
      <c r="F13" s="19">
        <f t="shared" si="0"/>
        <v>4</v>
      </c>
    </row>
    <row r="14" spans="1:6" ht="24.95" customHeight="1">
      <c r="A14" s="19">
        <v>5</v>
      </c>
      <c r="B14" s="19" t="s">
        <v>50</v>
      </c>
      <c r="C14" s="19">
        <v>0</v>
      </c>
      <c r="D14" s="19">
        <v>11</v>
      </c>
      <c r="E14" s="19">
        <v>0</v>
      </c>
      <c r="F14" s="19">
        <f t="shared" si="0"/>
        <v>11</v>
      </c>
    </row>
    <row r="15" spans="1:6" ht="24.95" customHeight="1">
      <c r="A15" s="19">
        <v>6</v>
      </c>
      <c r="B15" s="20" t="s">
        <v>51</v>
      </c>
      <c r="C15" s="19">
        <v>0</v>
      </c>
      <c r="D15" s="19">
        <v>10</v>
      </c>
      <c r="E15" s="19">
        <v>0</v>
      </c>
      <c r="F15" s="19">
        <f t="shared" si="0"/>
        <v>10</v>
      </c>
    </row>
    <row r="16" spans="1:6" ht="24.95" customHeight="1">
      <c r="A16" s="19">
        <v>7</v>
      </c>
      <c r="B16" s="20" t="s">
        <v>52</v>
      </c>
      <c r="C16" s="19">
        <v>1</v>
      </c>
      <c r="D16" s="19">
        <v>12</v>
      </c>
      <c r="E16" s="19">
        <v>0</v>
      </c>
      <c r="F16" s="19">
        <f t="shared" si="0"/>
        <v>13</v>
      </c>
    </row>
    <row r="17" spans="1:6" ht="24.95" customHeight="1">
      <c r="A17" s="19">
        <v>8</v>
      </c>
      <c r="B17" s="20" t="s">
        <v>53</v>
      </c>
      <c r="C17" s="19">
        <v>0</v>
      </c>
      <c r="D17" s="19">
        <v>17</v>
      </c>
      <c r="E17" s="19">
        <v>0</v>
      </c>
      <c r="F17" s="19">
        <f t="shared" si="0"/>
        <v>17</v>
      </c>
    </row>
    <row r="18" spans="1:6" ht="24.95" customHeight="1">
      <c r="A18" s="19">
        <v>9</v>
      </c>
      <c r="B18" s="20" t="s">
        <v>54</v>
      </c>
      <c r="C18" s="19">
        <v>0</v>
      </c>
      <c r="D18" s="19">
        <v>23</v>
      </c>
      <c r="E18" s="19">
        <v>0</v>
      </c>
      <c r="F18" s="19">
        <f t="shared" si="0"/>
        <v>23</v>
      </c>
    </row>
    <row r="19" spans="1:6" ht="24.95" customHeight="1">
      <c r="A19" s="19">
        <v>10</v>
      </c>
      <c r="B19" s="20" t="s">
        <v>55</v>
      </c>
      <c r="C19" s="19">
        <v>0</v>
      </c>
      <c r="D19" s="19">
        <v>15</v>
      </c>
      <c r="E19" s="19">
        <v>0</v>
      </c>
      <c r="F19" s="19">
        <f t="shared" si="0"/>
        <v>15</v>
      </c>
    </row>
    <row r="20" spans="1:6" ht="24.95" customHeight="1">
      <c r="A20" s="19">
        <v>11</v>
      </c>
      <c r="B20" s="20" t="s">
        <v>56</v>
      </c>
      <c r="C20" s="19">
        <v>0</v>
      </c>
      <c r="D20" s="19">
        <v>14</v>
      </c>
      <c r="E20" s="19">
        <v>0</v>
      </c>
      <c r="F20" s="19">
        <f t="shared" si="0"/>
        <v>14</v>
      </c>
    </row>
    <row r="21" spans="1:6" ht="24.95" customHeight="1">
      <c r="A21" s="19">
        <v>12</v>
      </c>
      <c r="B21" s="20" t="s">
        <v>57</v>
      </c>
      <c r="C21" s="19">
        <v>0</v>
      </c>
      <c r="D21" s="19">
        <v>9</v>
      </c>
      <c r="E21" s="19">
        <v>0</v>
      </c>
      <c r="F21" s="19">
        <f t="shared" si="0"/>
        <v>9</v>
      </c>
    </row>
    <row r="22" spans="1:6" ht="24.95" customHeight="1">
      <c r="A22" s="88" t="s">
        <v>25</v>
      </c>
      <c r="B22" s="89"/>
      <c r="C22" s="53">
        <f>SUM(C10:C21)</f>
        <v>5</v>
      </c>
      <c r="D22" s="53">
        <f>SUM(D10:D21)</f>
        <v>149</v>
      </c>
      <c r="E22" s="53">
        <f>SUM(E10:E21)</f>
        <v>0</v>
      </c>
      <c r="F22" s="74">
        <f t="shared" si="0"/>
        <v>154</v>
      </c>
    </row>
    <row r="23" spans="1:6">
      <c r="A23" s="36" t="s">
        <v>210</v>
      </c>
    </row>
    <row r="24" spans="1:6" ht="12" customHeight="1">
      <c r="D24" s="83"/>
      <c r="E24" s="83"/>
      <c r="F24" s="83"/>
    </row>
    <row r="25" spans="1:6">
      <c r="B25" s="59"/>
      <c r="C25" s="67"/>
      <c r="D25" s="83" t="s">
        <v>229</v>
      </c>
      <c r="E25" s="83"/>
      <c r="F25" s="83"/>
    </row>
    <row r="26" spans="1:6">
      <c r="B26" s="80" t="s">
        <v>8</v>
      </c>
      <c r="C26" s="80"/>
      <c r="D26" s="80" t="s">
        <v>236</v>
      </c>
      <c r="E26" s="80"/>
      <c r="F26" s="80"/>
    </row>
    <row r="27" spans="1:6">
      <c r="B27" s="60"/>
    </row>
    <row r="28" spans="1:6">
      <c r="B28" s="61"/>
      <c r="E28" s="61"/>
    </row>
    <row r="29" spans="1:6">
      <c r="B29" s="96" t="s">
        <v>9</v>
      </c>
      <c r="C29" s="96"/>
      <c r="D29" s="96" t="s">
        <v>237</v>
      </c>
      <c r="E29" s="96"/>
      <c r="F29" s="96"/>
    </row>
    <row r="30" spans="1:6">
      <c r="B30" s="83" t="s">
        <v>193</v>
      </c>
      <c r="C30" s="83"/>
      <c r="D30" s="83" t="s">
        <v>238</v>
      </c>
      <c r="E30" s="83"/>
      <c r="F30" s="83"/>
    </row>
    <row r="31" spans="1:6">
      <c r="B31" s="83" t="s">
        <v>194</v>
      </c>
      <c r="C31" s="83"/>
      <c r="D31" s="83" t="s">
        <v>239</v>
      </c>
      <c r="E31" s="83"/>
      <c r="F31" s="83"/>
    </row>
  </sheetData>
  <mergeCells count="20">
    <mergeCell ref="A22:B22"/>
    <mergeCell ref="D24:F24"/>
    <mergeCell ref="D25:F25"/>
    <mergeCell ref="A1:F1"/>
    <mergeCell ref="A2:F2"/>
    <mergeCell ref="A3:F3"/>
    <mergeCell ref="A6:A7"/>
    <mergeCell ref="B6:B7"/>
    <mergeCell ref="C6:C7"/>
    <mergeCell ref="D6:D7"/>
    <mergeCell ref="E6:E7"/>
    <mergeCell ref="F6:F7"/>
    <mergeCell ref="B31:C31"/>
    <mergeCell ref="D31:F31"/>
    <mergeCell ref="B26:C26"/>
    <mergeCell ref="D26:F26"/>
    <mergeCell ref="B29:C29"/>
    <mergeCell ref="B30:C30"/>
    <mergeCell ref="D30:F30"/>
    <mergeCell ref="D29:F29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0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2"/>
  <sheetViews>
    <sheetView topLeftCell="A70" workbookViewId="0">
      <selection activeCell="B98" sqref="B98"/>
    </sheetView>
  </sheetViews>
  <sheetFormatPr defaultRowHeight="15"/>
  <cols>
    <col min="1" max="1" width="5.7109375" customWidth="1"/>
    <col min="2" max="2" width="19.5703125" customWidth="1"/>
    <col min="3" max="6" width="12.7109375" customWidth="1"/>
  </cols>
  <sheetData>
    <row r="1" spans="1:6">
      <c r="A1" s="80" t="s">
        <v>92</v>
      </c>
      <c r="B1" s="80"/>
      <c r="C1" s="80"/>
      <c r="D1" s="80"/>
      <c r="E1" s="80"/>
      <c r="F1" s="80"/>
    </row>
    <row r="2" spans="1:6">
      <c r="A2" s="81" t="s">
        <v>233</v>
      </c>
      <c r="B2" s="81"/>
      <c r="C2" s="81"/>
      <c r="D2" s="81"/>
      <c r="E2" s="81"/>
      <c r="F2" s="81"/>
    </row>
    <row r="3" spans="1:6">
      <c r="A3" s="81" t="s">
        <v>12</v>
      </c>
      <c r="B3" s="81"/>
      <c r="C3" s="81"/>
      <c r="D3" s="81"/>
      <c r="E3" s="81"/>
      <c r="F3" s="81"/>
    </row>
    <row r="4" spans="1:6">
      <c r="A4" s="12"/>
      <c r="B4" s="12"/>
      <c r="C4" s="14"/>
      <c r="F4" s="14" t="s">
        <v>95</v>
      </c>
    </row>
    <row r="5" spans="1:6" ht="4.5" customHeight="1">
      <c r="A5" s="12"/>
      <c r="B5" s="12"/>
    </row>
    <row r="6" spans="1:6">
      <c r="A6" s="82" t="s">
        <v>0</v>
      </c>
      <c r="B6" s="82" t="s">
        <v>45</v>
      </c>
      <c r="C6" s="123" t="s">
        <v>60</v>
      </c>
      <c r="D6" s="123" t="s">
        <v>93</v>
      </c>
      <c r="E6" s="123" t="s">
        <v>94</v>
      </c>
      <c r="F6" s="82" t="s">
        <v>25</v>
      </c>
    </row>
    <row r="7" spans="1:6">
      <c r="A7" s="82"/>
      <c r="B7" s="82"/>
      <c r="C7" s="124"/>
      <c r="D7" s="124"/>
      <c r="E7" s="124"/>
      <c r="F7" s="82"/>
    </row>
    <row r="8" spans="1:6">
      <c r="A8" s="2">
        <v>1</v>
      </c>
      <c r="B8" s="2">
        <v>2</v>
      </c>
      <c r="C8" s="2">
        <v>3</v>
      </c>
      <c r="D8" s="17">
        <v>4</v>
      </c>
      <c r="E8" s="2">
        <v>5</v>
      </c>
      <c r="F8" s="17">
        <v>6</v>
      </c>
    </row>
    <row r="9" spans="1:6" ht="3.75" customHeight="1">
      <c r="A9" s="1"/>
      <c r="B9" s="1"/>
      <c r="C9" s="1"/>
      <c r="D9" s="1"/>
      <c r="E9" s="1"/>
      <c r="F9" s="1"/>
    </row>
    <row r="10" spans="1:6" ht="20.100000000000001" customHeight="1">
      <c r="A10" s="19">
        <v>1</v>
      </c>
      <c r="B10" s="19" t="s">
        <v>46</v>
      </c>
      <c r="C10" s="125" t="s">
        <v>3</v>
      </c>
      <c r="D10" s="19">
        <v>4</v>
      </c>
      <c r="E10" s="19">
        <v>0</v>
      </c>
      <c r="F10" s="74">
        <f>D10+E10</f>
        <v>4</v>
      </c>
    </row>
    <row r="11" spans="1:6" ht="20.100000000000001" customHeight="1">
      <c r="A11" s="19">
        <v>2</v>
      </c>
      <c r="B11" s="19" t="s">
        <v>96</v>
      </c>
      <c r="C11" s="126"/>
      <c r="D11" s="19">
        <v>0</v>
      </c>
      <c r="E11" s="19">
        <v>0</v>
      </c>
      <c r="F11" s="74">
        <f t="shared" ref="F11:F21" si="0">D11+E11</f>
        <v>0</v>
      </c>
    </row>
    <row r="12" spans="1:6" ht="20.100000000000001" customHeight="1">
      <c r="A12" s="19">
        <v>3</v>
      </c>
      <c r="B12" s="19" t="s">
        <v>48</v>
      </c>
      <c r="C12" s="126"/>
      <c r="D12" s="19">
        <v>1</v>
      </c>
      <c r="E12" s="19">
        <v>0</v>
      </c>
      <c r="F12" s="74">
        <f t="shared" si="0"/>
        <v>1</v>
      </c>
    </row>
    <row r="13" spans="1:6" ht="20.100000000000001" customHeight="1">
      <c r="A13" s="19">
        <v>4</v>
      </c>
      <c r="B13" s="19" t="s">
        <v>49</v>
      </c>
      <c r="C13" s="126"/>
      <c r="D13" s="19">
        <v>0</v>
      </c>
      <c r="E13" s="19">
        <v>0</v>
      </c>
      <c r="F13" s="74">
        <f t="shared" si="0"/>
        <v>0</v>
      </c>
    </row>
    <row r="14" spans="1:6" ht="20.100000000000001" customHeight="1">
      <c r="A14" s="19">
        <v>5</v>
      </c>
      <c r="B14" s="19" t="s">
        <v>50</v>
      </c>
      <c r="C14" s="126"/>
      <c r="D14" s="19">
        <v>0</v>
      </c>
      <c r="E14" s="19">
        <v>0</v>
      </c>
      <c r="F14" s="74">
        <f t="shared" si="0"/>
        <v>0</v>
      </c>
    </row>
    <row r="15" spans="1:6" ht="20.100000000000001" customHeight="1">
      <c r="A15" s="19">
        <v>6</v>
      </c>
      <c r="B15" s="20" t="s">
        <v>51</v>
      </c>
      <c r="C15" s="126"/>
      <c r="D15" s="19">
        <v>1</v>
      </c>
      <c r="E15" s="19">
        <v>0</v>
      </c>
      <c r="F15" s="74">
        <f t="shared" si="0"/>
        <v>1</v>
      </c>
    </row>
    <row r="16" spans="1:6" ht="20.100000000000001" customHeight="1">
      <c r="A16" s="19">
        <v>7</v>
      </c>
      <c r="B16" s="20" t="s">
        <v>52</v>
      </c>
      <c r="C16" s="126"/>
      <c r="D16" s="19">
        <v>0</v>
      </c>
      <c r="E16" s="19">
        <v>0</v>
      </c>
      <c r="F16" s="74">
        <f t="shared" si="0"/>
        <v>0</v>
      </c>
    </row>
    <row r="17" spans="1:6" ht="20.100000000000001" customHeight="1">
      <c r="A17" s="19">
        <v>8</v>
      </c>
      <c r="B17" s="20" t="s">
        <v>53</v>
      </c>
      <c r="C17" s="126"/>
      <c r="D17" s="19">
        <v>2</v>
      </c>
      <c r="E17" s="19">
        <v>0</v>
      </c>
      <c r="F17" s="74">
        <f t="shared" si="0"/>
        <v>2</v>
      </c>
    </row>
    <row r="18" spans="1:6" ht="20.100000000000001" customHeight="1">
      <c r="A18" s="19">
        <v>9</v>
      </c>
      <c r="B18" s="20" t="s">
        <v>54</v>
      </c>
      <c r="C18" s="126"/>
      <c r="D18" s="19">
        <v>1</v>
      </c>
      <c r="E18" s="19">
        <v>0</v>
      </c>
      <c r="F18" s="74">
        <f t="shared" si="0"/>
        <v>1</v>
      </c>
    </row>
    <row r="19" spans="1:6" ht="20.100000000000001" customHeight="1">
      <c r="A19" s="19">
        <v>10</v>
      </c>
      <c r="B19" s="20" t="s">
        <v>55</v>
      </c>
      <c r="C19" s="126"/>
      <c r="D19" s="19">
        <v>1</v>
      </c>
      <c r="E19" s="19">
        <v>0</v>
      </c>
      <c r="F19" s="74">
        <f t="shared" si="0"/>
        <v>1</v>
      </c>
    </row>
    <row r="20" spans="1:6" ht="20.100000000000001" customHeight="1">
      <c r="A20" s="19">
        <v>11</v>
      </c>
      <c r="B20" s="20" t="s">
        <v>56</v>
      </c>
      <c r="C20" s="126"/>
      <c r="D20" s="19">
        <v>2</v>
      </c>
      <c r="E20" s="19">
        <v>0</v>
      </c>
      <c r="F20" s="74">
        <f t="shared" si="0"/>
        <v>2</v>
      </c>
    </row>
    <row r="21" spans="1:6" ht="20.100000000000001" customHeight="1">
      <c r="A21" s="19">
        <v>12</v>
      </c>
      <c r="B21" s="20" t="s">
        <v>57</v>
      </c>
      <c r="C21" s="127"/>
      <c r="D21" s="19">
        <v>3</v>
      </c>
      <c r="E21" s="19">
        <v>0</v>
      </c>
      <c r="F21" s="74">
        <f t="shared" si="0"/>
        <v>3</v>
      </c>
    </row>
    <row r="22" spans="1:6" ht="6.75" customHeight="1"/>
    <row r="23" spans="1:6" ht="20.100000000000001" customHeight="1">
      <c r="A23" s="19">
        <v>1</v>
      </c>
      <c r="B23" s="19" t="s">
        <v>46</v>
      </c>
      <c r="C23" s="125" t="s">
        <v>97</v>
      </c>
      <c r="D23" s="19">
        <v>4</v>
      </c>
      <c r="E23" s="19">
        <v>0</v>
      </c>
      <c r="F23" s="74">
        <f>D23+E23</f>
        <v>4</v>
      </c>
    </row>
    <row r="24" spans="1:6" ht="20.100000000000001" customHeight="1">
      <c r="A24" s="19">
        <v>2</v>
      </c>
      <c r="B24" s="19" t="s">
        <v>96</v>
      </c>
      <c r="C24" s="126"/>
      <c r="D24" s="19">
        <v>1</v>
      </c>
      <c r="E24" s="19">
        <v>0</v>
      </c>
      <c r="F24" s="74">
        <f t="shared" ref="F24:F34" si="1">D24+E24</f>
        <v>1</v>
      </c>
    </row>
    <row r="25" spans="1:6" ht="20.100000000000001" customHeight="1">
      <c r="A25" s="19">
        <v>3</v>
      </c>
      <c r="B25" s="19" t="s">
        <v>48</v>
      </c>
      <c r="C25" s="126"/>
      <c r="D25" s="19">
        <v>6</v>
      </c>
      <c r="E25" s="19">
        <v>0</v>
      </c>
      <c r="F25" s="74">
        <f t="shared" si="1"/>
        <v>6</v>
      </c>
    </row>
    <row r="26" spans="1:6" ht="20.100000000000001" customHeight="1">
      <c r="A26" s="19">
        <v>4</v>
      </c>
      <c r="B26" s="19" t="s">
        <v>49</v>
      </c>
      <c r="C26" s="126"/>
      <c r="D26" s="19">
        <v>0</v>
      </c>
      <c r="E26" s="19">
        <v>0</v>
      </c>
      <c r="F26" s="74">
        <f t="shared" si="1"/>
        <v>0</v>
      </c>
    </row>
    <row r="27" spans="1:6" ht="20.100000000000001" customHeight="1">
      <c r="A27" s="19">
        <v>5</v>
      </c>
      <c r="B27" s="19" t="s">
        <v>50</v>
      </c>
      <c r="C27" s="126"/>
      <c r="D27" s="19">
        <v>3</v>
      </c>
      <c r="E27" s="19">
        <v>0</v>
      </c>
      <c r="F27" s="74">
        <f t="shared" si="1"/>
        <v>3</v>
      </c>
    </row>
    <row r="28" spans="1:6" ht="20.100000000000001" customHeight="1">
      <c r="A28" s="19">
        <v>6</v>
      </c>
      <c r="B28" s="20" t="s">
        <v>51</v>
      </c>
      <c r="C28" s="126"/>
      <c r="D28" s="19">
        <v>3</v>
      </c>
      <c r="E28" s="19">
        <v>0</v>
      </c>
      <c r="F28" s="74">
        <f t="shared" si="1"/>
        <v>3</v>
      </c>
    </row>
    <row r="29" spans="1:6" ht="20.100000000000001" customHeight="1">
      <c r="A29" s="19">
        <v>7</v>
      </c>
      <c r="B29" s="20" t="s">
        <v>52</v>
      </c>
      <c r="C29" s="126"/>
      <c r="D29" s="19">
        <v>4</v>
      </c>
      <c r="E29" s="19">
        <v>0</v>
      </c>
      <c r="F29" s="74">
        <f t="shared" si="1"/>
        <v>4</v>
      </c>
    </row>
    <row r="30" spans="1:6" ht="20.100000000000001" customHeight="1">
      <c r="A30" s="19">
        <v>8</v>
      </c>
      <c r="B30" s="20" t="s">
        <v>53</v>
      </c>
      <c r="C30" s="126"/>
      <c r="D30" s="19">
        <v>3</v>
      </c>
      <c r="E30" s="19">
        <v>0</v>
      </c>
      <c r="F30" s="74">
        <f t="shared" si="1"/>
        <v>3</v>
      </c>
    </row>
    <row r="31" spans="1:6" ht="20.100000000000001" customHeight="1">
      <c r="A31" s="19">
        <v>9</v>
      </c>
      <c r="B31" s="20" t="s">
        <v>54</v>
      </c>
      <c r="C31" s="126"/>
      <c r="D31" s="19">
        <v>7</v>
      </c>
      <c r="E31" s="19">
        <v>0</v>
      </c>
      <c r="F31" s="74">
        <f t="shared" si="1"/>
        <v>7</v>
      </c>
    </row>
    <row r="32" spans="1:6" ht="20.100000000000001" customHeight="1">
      <c r="A32" s="19">
        <v>10</v>
      </c>
      <c r="B32" s="20" t="s">
        <v>55</v>
      </c>
      <c r="C32" s="126"/>
      <c r="D32" s="19">
        <v>5</v>
      </c>
      <c r="E32" s="19">
        <v>0</v>
      </c>
      <c r="F32" s="74">
        <f t="shared" si="1"/>
        <v>5</v>
      </c>
    </row>
    <row r="33" spans="1:6" ht="20.100000000000001" customHeight="1">
      <c r="A33" s="19">
        <v>11</v>
      </c>
      <c r="B33" s="20" t="s">
        <v>56</v>
      </c>
      <c r="C33" s="126"/>
      <c r="D33" s="19">
        <v>5</v>
      </c>
      <c r="E33" s="19">
        <v>0</v>
      </c>
      <c r="F33" s="74">
        <f t="shared" si="1"/>
        <v>5</v>
      </c>
    </row>
    <row r="34" spans="1:6" ht="20.100000000000001" customHeight="1">
      <c r="A34" s="19">
        <v>12</v>
      </c>
      <c r="B34" s="20" t="s">
        <v>57</v>
      </c>
      <c r="C34" s="127"/>
      <c r="D34" s="19">
        <v>1</v>
      </c>
      <c r="E34" s="19">
        <v>0</v>
      </c>
      <c r="F34" s="74">
        <f t="shared" si="1"/>
        <v>1</v>
      </c>
    </row>
    <row r="35" spans="1:6" ht="6" customHeight="1"/>
    <row r="36" spans="1:6" ht="20.100000000000001" customHeight="1">
      <c r="A36" s="19">
        <v>1</v>
      </c>
      <c r="B36" s="19" t="s">
        <v>46</v>
      </c>
      <c r="C36" s="125" t="s">
        <v>98</v>
      </c>
      <c r="D36" s="19">
        <v>4</v>
      </c>
      <c r="E36" s="19">
        <v>0</v>
      </c>
      <c r="F36" s="74">
        <f>D36+E36</f>
        <v>4</v>
      </c>
    </row>
    <row r="37" spans="1:6" ht="20.100000000000001" customHeight="1">
      <c r="A37" s="19">
        <v>2</v>
      </c>
      <c r="B37" s="19" t="s">
        <v>96</v>
      </c>
      <c r="C37" s="126"/>
      <c r="D37" s="19">
        <v>1</v>
      </c>
      <c r="E37" s="19">
        <v>0</v>
      </c>
      <c r="F37" s="74">
        <f t="shared" ref="F37:F47" si="2">D37+E37</f>
        <v>1</v>
      </c>
    </row>
    <row r="38" spans="1:6" ht="20.100000000000001" customHeight="1">
      <c r="A38" s="19">
        <v>3</v>
      </c>
      <c r="B38" s="19" t="s">
        <v>48</v>
      </c>
      <c r="C38" s="126"/>
      <c r="D38" s="19">
        <v>5</v>
      </c>
      <c r="E38" s="19">
        <v>0</v>
      </c>
      <c r="F38" s="74">
        <f t="shared" si="2"/>
        <v>5</v>
      </c>
    </row>
    <row r="39" spans="1:6" ht="20.100000000000001" customHeight="1">
      <c r="A39" s="19">
        <v>4</v>
      </c>
      <c r="B39" s="19" t="s">
        <v>49</v>
      </c>
      <c r="C39" s="126"/>
      <c r="D39" s="19">
        <v>1</v>
      </c>
      <c r="E39" s="19">
        <v>0</v>
      </c>
      <c r="F39" s="74">
        <f t="shared" si="2"/>
        <v>1</v>
      </c>
    </row>
    <row r="40" spans="1:6" ht="20.100000000000001" customHeight="1">
      <c r="A40" s="19">
        <v>5</v>
      </c>
      <c r="B40" s="19" t="s">
        <v>50</v>
      </c>
      <c r="C40" s="126"/>
      <c r="D40" s="19">
        <v>1</v>
      </c>
      <c r="E40" s="19">
        <v>0</v>
      </c>
      <c r="F40" s="74">
        <f t="shared" si="2"/>
        <v>1</v>
      </c>
    </row>
    <row r="41" spans="1:6" ht="20.100000000000001" customHeight="1">
      <c r="A41" s="19">
        <v>6</v>
      </c>
      <c r="B41" s="20" t="s">
        <v>51</v>
      </c>
      <c r="C41" s="126"/>
      <c r="D41" s="19">
        <v>2</v>
      </c>
      <c r="E41" s="19">
        <v>0</v>
      </c>
      <c r="F41" s="74">
        <f t="shared" si="2"/>
        <v>2</v>
      </c>
    </row>
    <row r="42" spans="1:6" ht="20.100000000000001" customHeight="1">
      <c r="A42" s="19">
        <v>7</v>
      </c>
      <c r="B42" s="20" t="s">
        <v>52</v>
      </c>
      <c r="C42" s="126"/>
      <c r="D42" s="19">
        <v>1</v>
      </c>
      <c r="E42" s="19">
        <v>1</v>
      </c>
      <c r="F42" s="74">
        <f t="shared" si="2"/>
        <v>2</v>
      </c>
    </row>
    <row r="43" spans="1:6" ht="20.100000000000001" customHeight="1">
      <c r="A43" s="19">
        <v>8</v>
      </c>
      <c r="B43" s="20" t="s">
        <v>53</v>
      </c>
      <c r="C43" s="126"/>
      <c r="D43" s="19">
        <v>2</v>
      </c>
      <c r="E43" s="19">
        <v>0</v>
      </c>
      <c r="F43" s="74">
        <f t="shared" si="2"/>
        <v>2</v>
      </c>
    </row>
    <row r="44" spans="1:6" ht="20.100000000000001" customHeight="1">
      <c r="A44" s="19">
        <v>9</v>
      </c>
      <c r="B44" s="20" t="s">
        <v>54</v>
      </c>
      <c r="C44" s="126"/>
      <c r="D44" s="19">
        <v>3</v>
      </c>
      <c r="E44" s="19">
        <v>0</v>
      </c>
      <c r="F44" s="74">
        <f t="shared" si="2"/>
        <v>3</v>
      </c>
    </row>
    <row r="45" spans="1:6" ht="20.100000000000001" customHeight="1">
      <c r="A45" s="19">
        <v>10</v>
      </c>
      <c r="B45" s="20" t="s">
        <v>55</v>
      </c>
      <c r="C45" s="126"/>
      <c r="D45" s="19">
        <v>2</v>
      </c>
      <c r="E45" s="19">
        <v>0</v>
      </c>
      <c r="F45" s="74">
        <f t="shared" si="2"/>
        <v>2</v>
      </c>
    </row>
    <row r="46" spans="1:6" ht="20.100000000000001" customHeight="1">
      <c r="A46" s="19">
        <v>11</v>
      </c>
      <c r="B46" s="20" t="s">
        <v>56</v>
      </c>
      <c r="C46" s="126"/>
      <c r="D46" s="19">
        <v>3</v>
      </c>
      <c r="E46" s="19">
        <v>0</v>
      </c>
      <c r="F46" s="74">
        <f t="shared" si="2"/>
        <v>3</v>
      </c>
    </row>
    <row r="47" spans="1:6" ht="20.100000000000001" customHeight="1">
      <c r="A47" s="19">
        <v>12</v>
      </c>
      <c r="B47" s="20" t="s">
        <v>57</v>
      </c>
      <c r="C47" s="127"/>
      <c r="D47" s="19">
        <v>1</v>
      </c>
      <c r="E47" s="19">
        <v>0</v>
      </c>
      <c r="F47" s="74">
        <f t="shared" si="2"/>
        <v>1</v>
      </c>
    </row>
    <row r="48" spans="1:6" ht="6.75" customHeight="1"/>
    <row r="49" spans="1:6" ht="20.100000000000001" customHeight="1">
      <c r="A49" s="19">
        <v>1</v>
      </c>
      <c r="B49" s="19" t="s">
        <v>46</v>
      </c>
      <c r="C49" s="125" t="s">
        <v>99</v>
      </c>
      <c r="D49" s="19">
        <v>1</v>
      </c>
      <c r="E49" s="19">
        <v>0</v>
      </c>
      <c r="F49" s="74">
        <f>D49+E49</f>
        <v>1</v>
      </c>
    </row>
    <row r="50" spans="1:6" ht="20.100000000000001" customHeight="1">
      <c r="A50" s="19">
        <v>2</v>
      </c>
      <c r="B50" s="19" t="s">
        <v>96</v>
      </c>
      <c r="C50" s="126"/>
      <c r="D50" s="19">
        <v>0</v>
      </c>
      <c r="E50" s="19">
        <v>1</v>
      </c>
      <c r="F50" s="74">
        <f t="shared" ref="F50:F60" si="3">D50+E50</f>
        <v>1</v>
      </c>
    </row>
    <row r="51" spans="1:6" ht="20.100000000000001" customHeight="1">
      <c r="A51" s="19">
        <v>3</v>
      </c>
      <c r="B51" s="19" t="s">
        <v>48</v>
      </c>
      <c r="C51" s="126"/>
      <c r="D51" s="19">
        <v>2</v>
      </c>
      <c r="E51" s="19">
        <v>0</v>
      </c>
      <c r="F51" s="74">
        <f t="shared" si="3"/>
        <v>2</v>
      </c>
    </row>
    <row r="52" spans="1:6" ht="20.100000000000001" customHeight="1">
      <c r="A52" s="19">
        <v>4</v>
      </c>
      <c r="B52" s="19" t="s">
        <v>49</v>
      </c>
      <c r="C52" s="126"/>
      <c r="D52" s="19">
        <v>0</v>
      </c>
      <c r="E52" s="19">
        <v>0</v>
      </c>
      <c r="F52" s="74">
        <f t="shared" si="3"/>
        <v>0</v>
      </c>
    </row>
    <row r="53" spans="1:6" ht="20.100000000000001" customHeight="1">
      <c r="A53" s="19">
        <v>5</v>
      </c>
      <c r="B53" s="19" t="s">
        <v>50</v>
      </c>
      <c r="C53" s="126"/>
      <c r="D53" s="19">
        <v>0</v>
      </c>
      <c r="E53" s="19">
        <v>0</v>
      </c>
      <c r="F53" s="74">
        <f t="shared" si="3"/>
        <v>0</v>
      </c>
    </row>
    <row r="54" spans="1:6" ht="20.100000000000001" customHeight="1">
      <c r="A54" s="19">
        <v>6</v>
      </c>
      <c r="B54" s="20" t="s">
        <v>51</v>
      </c>
      <c r="C54" s="126"/>
      <c r="D54" s="19">
        <v>2</v>
      </c>
      <c r="E54" s="19">
        <v>0</v>
      </c>
      <c r="F54" s="74">
        <f t="shared" si="3"/>
        <v>2</v>
      </c>
    </row>
    <row r="55" spans="1:6" ht="20.100000000000001" customHeight="1">
      <c r="A55" s="19">
        <v>7</v>
      </c>
      <c r="B55" s="20" t="s">
        <v>52</v>
      </c>
      <c r="C55" s="126"/>
      <c r="D55" s="19">
        <v>6</v>
      </c>
      <c r="E55" s="19">
        <v>0</v>
      </c>
      <c r="F55" s="74">
        <f t="shared" si="3"/>
        <v>6</v>
      </c>
    </row>
    <row r="56" spans="1:6" ht="20.100000000000001" customHeight="1">
      <c r="A56" s="19">
        <v>8</v>
      </c>
      <c r="B56" s="20" t="s">
        <v>53</v>
      </c>
      <c r="C56" s="126"/>
      <c r="D56" s="19">
        <v>5</v>
      </c>
      <c r="E56" s="19">
        <v>0</v>
      </c>
      <c r="F56" s="74">
        <f t="shared" si="3"/>
        <v>5</v>
      </c>
    </row>
    <row r="57" spans="1:6" ht="20.100000000000001" customHeight="1">
      <c r="A57" s="19">
        <v>9</v>
      </c>
      <c r="B57" s="20" t="s">
        <v>54</v>
      </c>
      <c r="C57" s="126"/>
      <c r="D57" s="19">
        <v>5</v>
      </c>
      <c r="E57" s="19">
        <v>0</v>
      </c>
      <c r="F57" s="74">
        <f t="shared" si="3"/>
        <v>5</v>
      </c>
    </row>
    <row r="58" spans="1:6" ht="20.100000000000001" customHeight="1">
      <c r="A58" s="19">
        <v>10</v>
      </c>
      <c r="B58" s="20" t="s">
        <v>55</v>
      </c>
      <c r="C58" s="126"/>
      <c r="D58" s="19">
        <v>4</v>
      </c>
      <c r="E58" s="19">
        <v>0</v>
      </c>
      <c r="F58" s="74">
        <f t="shared" si="3"/>
        <v>4</v>
      </c>
    </row>
    <row r="59" spans="1:6" ht="20.100000000000001" customHeight="1">
      <c r="A59" s="19">
        <v>11</v>
      </c>
      <c r="B59" s="20" t="s">
        <v>56</v>
      </c>
      <c r="C59" s="126"/>
      <c r="D59" s="19">
        <v>0</v>
      </c>
      <c r="E59" s="19">
        <v>0</v>
      </c>
      <c r="F59" s="74">
        <f t="shared" si="3"/>
        <v>0</v>
      </c>
    </row>
    <row r="60" spans="1:6" ht="20.100000000000001" customHeight="1">
      <c r="A60" s="19">
        <v>12</v>
      </c>
      <c r="B60" s="20" t="s">
        <v>57</v>
      </c>
      <c r="C60" s="127"/>
      <c r="D60" s="19">
        <v>3</v>
      </c>
      <c r="E60" s="19">
        <v>0</v>
      </c>
      <c r="F60" s="74">
        <f t="shared" si="3"/>
        <v>3</v>
      </c>
    </row>
    <row r="61" spans="1:6" ht="4.5" customHeight="1"/>
    <row r="62" spans="1:6" ht="20.100000000000001" customHeight="1">
      <c r="A62" s="19">
        <v>1</v>
      </c>
      <c r="B62" s="19" t="s">
        <v>46</v>
      </c>
      <c r="C62" s="125" t="s">
        <v>100</v>
      </c>
      <c r="D62" s="19">
        <v>2</v>
      </c>
      <c r="E62" s="19">
        <v>0</v>
      </c>
      <c r="F62" s="74">
        <f>D62+E62</f>
        <v>2</v>
      </c>
    </row>
    <row r="63" spans="1:6" ht="20.100000000000001" customHeight="1">
      <c r="A63" s="19">
        <v>2</v>
      </c>
      <c r="B63" s="19" t="s">
        <v>96</v>
      </c>
      <c r="C63" s="126"/>
      <c r="D63" s="19">
        <v>2</v>
      </c>
      <c r="E63" s="19">
        <v>0</v>
      </c>
      <c r="F63" s="74">
        <f t="shared" ref="F63:F73" si="4">D63+E63</f>
        <v>2</v>
      </c>
    </row>
    <row r="64" spans="1:6" ht="20.100000000000001" customHeight="1">
      <c r="A64" s="19">
        <v>3</v>
      </c>
      <c r="B64" s="19" t="s">
        <v>48</v>
      </c>
      <c r="C64" s="126"/>
      <c r="D64" s="19">
        <v>4</v>
      </c>
      <c r="E64" s="19">
        <v>0</v>
      </c>
      <c r="F64" s="74">
        <f t="shared" si="4"/>
        <v>4</v>
      </c>
    </row>
    <row r="65" spans="1:6" ht="20.100000000000001" customHeight="1">
      <c r="A65" s="19">
        <v>4</v>
      </c>
      <c r="B65" s="19" t="s">
        <v>49</v>
      </c>
      <c r="C65" s="126"/>
      <c r="D65" s="19">
        <v>3</v>
      </c>
      <c r="E65" s="19">
        <v>0</v>
      </c>
      <c r="F65" s="74">
        <f t="shared" si="4"/>
        <v>3</v>
      </c>
    </row>
    <row r="66" spans="1:6" ht="20.100000000000001" customHeight="1">
      <c r="A66" s="19">
        <v>5</v>
      </c>
      <c r="B66" s="19" t="s">
        <v>50</v>
      </c>
      <c r="C66" s="126"/>
      <c r="D66" s="19">
        <v>7</v>
      </c>
      <c r="E66" s="19">
        <v>0</v>
      </c>
      <c r="F66" s="74">
        <f t="shared" si="4"/>
        <v>7</v>
      </c>
    </row>
    <row r="67" spans="1:6" ht="20.100000000000001" customHeight="1">
      <c r="A67" s="19">
        <v>6</v>
      </c>
      <c r="B67" s="20" t="s">
        <v>51</v>
      </c>
      <c r="C67" s="126"/>
      <c r="D67" s="19">
        <v>2</v>
      </c>
      <c r="E67" s="19">
        <v>0</v>
      </c>
      <c r="F67" s="74">
        <f t="shared" si="4"/>
        <v>2</v>
      </c>
    </row>
    <row r="68" spans="1:6" ht="20.100000000000001" customHeight="1">
      <c r="A68" s="19">
        <v>7</v>
      </c>
      <c r="B68" s="20" t="s">
        <v>52</v>
      </c>
      <c r="C68" s="126"/>
      <c r="D68" s="19">
        <v>1</v>
      </c>
      <c r="E68" s="19">
        <v>0</v>
      </c>
      <c r="F68" s="74">
        <f t="shared" si="4"/>
        <v>1</v>
      </c>
    </row>
    <row r="69" spans="1:6" ht="20.100000000000001" customHeight="1">
      <c r="A69" s="19">
        <v>8</v>
      </c>
      <c r="B69" s="20" t="s">
        <v>53</v>
      </c>
      <c r="C69" s="126"/>
      <c r="D69" s="19">
        <v>5</v>
      </c>
      <c r="E69" s="19">
        <v>0</v>
      </c>
      <c r="F69" s="74">
        <f t="shared" si="4"/>
        <v>5</v>
      </c>
    </row>
    <row r="70" spans="1:6" ht="20.100000000000001" customHeight="1">
      <c r="A70" s="19">
        <v>9</v>
      </c>
      <c r="B70" s="20" t="s">
        <v>54</v>
      </c>
      <c r="C70" s="126"/>
      <c r="D70" s="19">
        <v>7</v>
      </c>
      <c r="E70" s="19">
        <v>0</v>
      </c>
      <c r="F70" s="74">
        <f t="shared" si="4"/>
        <v>7</v>
      </c>
    </row>
    <row r="71" spans="1:6" ht="20.100000000000001" customHeight="1">
      <c r="A71" s="19">
        <v>10</v>
      </c>
      <c r="B71" s="20" t="s">
        <v>55</v>
      </c>
      <c r="C71" s="126"/>
      <c r="D71" s="19">
        <v>3</v>
      </c>
      <c r="E71" s="19">
        <v>0</v>
      </c>
      <c r="F71" s="74">
        <f t="shared" si="4"/>
        <v>3</v>
      </c>
    </row>
    <row r="72" spans="1:6" ht="20.100000000000001" customHeight="1">
      <c r="A72" s="19">
        <v>11</v>
      </c>
      <c r="B72" s="20" t="s">
        <v>56</v>
      </c>
      <c r="C72" s="126"/>
      <c r="D72" s="19">
        <v>4</v>
      </c>
      <c r="E72" s="19">
        <v>0</v>
      </c>
      <c r="F72" s="74">
        <f t="shared" si="4"/>
        <v>4</v>
      </c>
    </row>
    <row r="73" spans="1:6" ht="20.100000000000001" customHeight="1">
      <c r="A73" s="19">
        <v>12</v>
      </c>
      <c r="B73" s="20" t="s">
        <v>57</v>
      </c>
      <c r="C73" s="127"/>
      <c r="D73" s="19">
        <v>1</v>
      </c>
      <c r="E73" s="19">
        <v>0</v>
      </c>
      <c r="F73" s="74">
        <f t="shared" si="4"/>
        <v>1</v>
      </c>
    </row>
    <row r="74" spans="1:6">
      <c r="A74" t="s">
        <v>210</v>
      </c>
    </row>
    <row r="75" spans="1:6">
      <c r="D75" s="83"/>
      <c r="E75" s="83"/>
      <c r="F75" s="83"/>
    </row>
    <row r="76" spans="1:6">
      <c r="B76" s="59"/>
      <c r="C76" s="67"/>
      <c r="D76" s="83" t="s">
        <v>229</v>
      </c>
      <c r="E76" s="83"/>
      <c r="F76" s="83"/>
    </row>
    <row r="77" spans="1:6">
      <c r="B77" s="80" t="s">
        <v>8</v>
      </c>
      <c r="C77" s="80"/>
      <c r="D77" s="80" t="s">
        <v>236</v>
      </c>
      <c r="E77" s="80"/>
      <c r="F77" s="80"/>
    </row>
    <row r="78" spans="1:6">
      <c r="B78" s="60"/>
    </row>
    <row r="79" spans="1:6">
      <c r="B79" s="61"/>
      <c r="E79" s="61"/>
    </row>
    <row r="80" spans="1:6">
      <c r="B80" s="96" t="s">
        <v>9</v>
      </c>
      <c r="C80" s="96"/>
      <c r="D80" s="96" t="s">
        <v>237</v>
      </c>
      <c r="E80" s="96"/>
      <c r="F80" s="96"/>
    </row>
    <row r="81" spans="2:6">
      <c r="B81" s="83" t="s">
        <v>193</v>
      </c>
      <c r="C81" s="83"/>
      <c r="D81" s="83" t="s">
        <v>238</v>
      </c>
      <c r="E81" s="83"/>
      <c r="F81" s="83"/>
    </row>
    <row r="82" spans="2:6">
      <c r="B82" s="83" t="s">
        <v>194</v>
      </c>
      <c r="C82" s="83"/>
      <c r="D82" s="83" t="s">
        <v>239</v>
      </c>
      <c r="E82" s="83"/>
      <c r="F82" s="83"/>
    </row>
  </sheetData>
  <mergeCells count="24">
    <mergeCell ref="A1:F1"/>
    <mergeCell ref="A2:F2"/>
    <mergeCell ref="A3:F3"/>
    <mergeCell ref="A6:A7"/>
    <mergeCell ref="B6:B7"/>
    <mergeCell ref="C6:C7"/>
    <mergeCell ref="D6:D7"/>
    <mergeCell ref="E6:E7"/>
    <mergeCell ref="F6:F7"/>
    <mergeCell ref="D75:F75"/>
    <mergeCell ref="D76:F76"/>
    <mergeCell ref="D80:F80"/>
    <mergeCell ref="C10:C21"/>
    <mergeCell ref="C23:C34"/>
    <mergeCell ref="C36:C47"/>
    <mergeCell ref="C49:C60"/>
    <mergeCell ref="C62:C73"/>
    <mergeCell ref="B77:C77"/>
    <mergeCell ref="D77:F77"/>
    <mergeCell ref="B80:C80"/>
    <mergeCell ref="B81:C81"/>
    <mergeCell ref="B82:C82"/>
    <mergeCell ref="D82:F82"/>
    <mergeCell ref="D81:F81"/>
  </mergeCells>
  <printOptions horizontalCentered="1"/>
  <pageMargins left="0.70866141732283472" right="0.70866141732283472" top="0.47244094488188981" bottom="0.74803149606299213" header="0.31496062992125984" footer="0.31496062992125984"/>
  <pageSetup paperSize="5" scale="90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sqref="A1:H22"/>
    </sheetView>
  </sheetViews>
  <sheetFormatPr defaultRowHeight="15"/>
  <cols>
    <col min="1" max="1" width="5.7109375" customWidth="1"/>
    <col min="2" max="2" width="30.28515625" customWidth="1"/>
    <col min="3" max="8" width="12.7109375" customWidth="1"/>
  </cols>
  <sheetData>
    <row r="1" spans="1:12">
      <c r="A1" s="80" t="s">
        <v>85</v>
      </c>
      <c r="B1" s="80"/>
      <c r="C1" s="80"/>
      <c r="D1" s="80"/>
      <c r="E1" s="80"/>
      <c r="F1" s="80"/>
      <c r="G1" s="80"/>
      <c r="H1" s="80"/>
    </row>
    <row r="2" spans="1:12">
      <c r="A2" s="81" t="s">
        <v>233</v>
      </c>
      <c r="B2" s="81"/>
      <c r="C2" s="81"/>
      <c r="D2" s="81"/>
      <c r="E2" s="81"/>
      <c r="F2" s="81"/>
      <c r="G2" s="81"/>
      <c r="H2" s="81"/>
    </row>
    <row r="3" spans="1:12">
      <c r="A3" s="81" t="s">
        <v>12</v>
      </c>
      <c r="B3" s="81"/>
      <c r="C3" s="81"/>
      <c r="D3" s="81"/>
      <c r="E3" s="81"/>
      <c r="F3" s="81"/>
      <c r="G3" s="81"/>
      <c r="H3" s="81"/>
    </row>
    <row r="4" spans="1:12">
      <c r="A4" s="7"/>
      <c r="B4" s="7"/>
      <c r="C4" s="14"/>
      <c r="H4" s="14" t="s">
        <v>91</v>
      </c>
    </row>
    <row r="5" spans="1:12">
      <c r="A5" s="7"/>
      <c r="B5" s="7"/>
    </row>
    <row r="6" spans="1:12" ht="30" customHeight="1">
      <c r="A6" s="82" t="s">
        <v>0</v>
      </c>
      <c r="B6" s="82" t="s">
        <v>60</v>
      </c>
      <c r="C6" s="123" t="s">
        <v>86</v>
      </c>
      <c r="D6" s="123" t="s">
        <v>87</v>
      </c>
      <c r="E6" s="123" t="s">
        <v>88</v>
      </c>
      <c r="F6" s="123" t="s">
        <v>89</v>
      </c>
      <c r="G6" s="123" t="s">
        <v>90</v>
      </c>
      <c r="H6" s="82" t="s">
        <v>25</v>
      </c>
    </row>
    <row r="7" spans="1:12" ht="30" customHeight="1">
      <c r="A7" s="82"/>
      <c r="B7" s="82"/>
      <c r="C7" s="124"/>
      <c r="D7" s="124"/>
      <c r="E7" s="124"/>
      <c r="F7" s="124"/>
      <c r="G7" s="124"/>
      <c r="H7" s="82"/>
    </row>
    <row r="8" spans="1:12" ht="30" customHeight="1">
      <c r="A8" s="56">
        <v>1</v>
      </c>
      <c r="B8" s="56">
        <v>2</v>
      </c>
      <c r="C8" s="56">
        <v>3</v>
      </c>
      <c r="D8" s="63">
        <v>4</v>
      </c>
      <c r="E8" s="56">
        <v>5</v>
      </c>
      <c r="F8" s="63">
        <v>6</v>
      </c>
      <c r="G8" s="56">
        <v>7</v>
      </c>
      <c r="H8" s="63">
        <v>8</v>
      </c>
    </row>
    <row r="9" spans="1:12" ht="30" customHeight="1">
      <c r="A9" s="19">
        <v>1</v>
      </c>
      <c r="B9" s="19" t="s">
        <v>3</v>
      </c>
      <c r="C9" s="45">
        <v>1957</v>
      </c>
      <c r="D9" s="45">
        <v>0</v>
      </c>
      <c r="E9" s="45">
        <v>0</v>
      </c>
      <c r="F9" s="45">
        <v>0</v>
      </c>
      <c r="G9" s="45">
        <v>0</v>
      </c>
      <c r="H9" s="45">
        <f>G9+F9+E9+D9+C9</f>
        <v>1957</v>
      </c>
    </row>
    <row r="10" spans="1:12" ht="30" customHeight="1">
      <c r="A10" s="19">
        <v>2</v>
      </c>
      <c r="B10" s="19" t="s">
        <v>4</v>
      </c>
      <c r="C10" s="45">
        <v>4336</v>
      </c>
      <c r="D10" s="64">
        <v>0</v>
      </c>
      <c r="E10" s="45">
        <v>0</v>
      </c>
      <c r="F10" s="45">
        <v>0</v>
      </c>
      <c r="G10" s="45">
        <v>0</v>
      </c>
      <c r="H10" s="45">
        <f t="shared" ref="H10:H13" si="0">G10+F10+E10+D10+C10</f>
        <v>4336</v>
      </c>
    </row>
    <row r="11" spans="1:12" ht="30" customHeight="1">
      <c r="A11" s="19">
        <v>3</v>
      </c>
      <c r="B11" s="19" t="s">
        <v>5</v>
      </c>
      <c r="C11" s="45">
        <v>3257</v>
      </c>
      <c r="D11" s="45">
        <v>1</v>
      </c>
      <c r="E11" s="45">
        <v>0</v>
      </c>
      <c r="F11" s="45">
        <v>0</v>
      </c>
      <c r="G11" s="45">
        <v>0</v>
      </c>
      <c r="H11" s="45">
        <f t="shared" si="0"/>
        <v>3258</v>
      </c>
      <c r="L11">
        <v>3367</v>
      </c>
    </row>
    <row r="12" spans="1:12" ht="30" customHeight="1">
      <c r="A12" s="19">
        <v>4</v>
      </c>
      <c r="B12" s="19" t="s">
        <v>6</v>
      </c>
      <c r="C12" s="45">
        <v>3151</v>
      </c>
      <c r="D12" s="45">
        <v>210</v>
      </c>
      <c r="E12" s="45">
        <v>6</v>
      </c>
      <c r="F12" s="45">
        <v>0</v>
      </c>
      <c r="G12" s="45">
        <v>0</v>
      </c>
      <c r="H12" s="45">
        <f t="shared" si="0"/>
        <v>3367</v>
      </c>
      <c r="L12">
        <v>217</v>
      </c>
    </row>
    <row r="13" spans="1:12" ht="30" customHeight="1">
      <c r="A13" s="19">
        <v>5</v>
      </c>
      <c r="B13" s="19" t="s">
        <v>7</v>
      </c>
      <c r="C13" s="45">
        <v>3744</v>
      </c>
      <c r="D13" s="45">
        <v>6</v>
      </c>
      <c r="E13" s="45">
        <v>0</v>
      </c>
      <c r="F13" s="45">
        <v>0</v>
      </c>
      <c r="G13" s="45"/>
      <c r="H13" s="45">
        <f t="shared" si="0"/>
        <v>3750</v>
      </c>
      <c r="L13">
        <f>L11-L12</f>
        <v>3150</v>
      </c>
    </row>
    <row r="14" spans="1:12" ht="30" customHeight="1">
      <c r="A14" s="88" t="s">
        <v>25</v>
      </c>
      <c r="B14" s="89"/>
      <c r="C14" s="55">
        <f>C9+C10+C11+C12+C13</f>
        <v>16445</v>
      </c>
      <c r="D14" s="55">
        <f>D9+D10+D11+D12+D13</f>
        <v>217</v>
      </c>
      <c r="E14" s="55">
        <f t="shared" ref="E14:H14" si="1">E9+E10+E11+E12+E13</f>
        <v>6</v>
      </c>
      <c r="F14" s="55">
        <f t="shared" si="1"/>
        <v>0</v>
      </c>
      <c r="G14" s="55">
        <f t="shared" si="1"/>
        <v>0</v>
      </c>
      <c r="H14" s="55">
        <f t="shared" si="1"/>
        <v>16668</v>
      </c>
    </row>
    <row r="15" spans="1:12">
      <c r="A15" s="90" t="s">
        <v>195</v>
      </c>
      <c r="B15" s="90"/>
      <c r="C15" s="90"/>
      <c r="D15" s="90"/>
      <c r="E15" s="90"/>
      <c r="F15" s="26"/>
      <c r="G15" s="26"/>
      <c r="H15" s="26"/>
    </row>
    <row r="16" spans="1:12">
      <c r="A16" s="18"/>
      <c r="B16" s="59"/>
      <c r="C16" s="67"/>
      <c r="D16" s="67"/>
      <c r="E16" s="67"/>
      <c r="F16" s="83" t="s">
        <v>229</v>
      </c>
      <c r="G16" s="83"/>
      <c r="H16" s="83"/>
    </row>
    <row r="17" spans="2:8">
      <c r="B17" s="80" t="s">
        <v>8</v>
      </c>
      <c r="C17" s="80"/>
      <c r="D17" s="69"/>
      <c r="E17" s="69"/>
      <c r="F17" s="80" t="s">
        <v>236</v>
      </c>
      <c r="G17" s="80"/>
      <c r="H17" s="80"/>
    </row>
    <row r="18" spans="2:8">
      <c r="B18" s="60"/>
    </row>
    <row r="19" spans="2:8">
      <c r="B19" s="61"/>
      <c r="E19" s="61"/>
      <c r="H19" s="61"/>
    </row>
    <row r="20" spans="2:8">
      <c r="B20" s="96" t="s">
        <v>9</v>
      </c>
      <c r="C20" s="96"/>
      <c r="D20" s="70"/>
      <c r="E20" s="70"/>
      <c r="F20" s="96" t="s">
        <v>237</v>
      </c>
      <c r="G20" s="96"/>
      <c r="H20" s="96"/>
    </row>
    <row r="21" spans="2:8">
      <c r="B21" s="83" t="s">
        <v>193</v>
      </c>
      <c r="C21" s="83"/>
      <c r="D21" s="67"/>
      <c r="E21" s="67"/>
      <c r="F21" s="83" t="s">
        <v>238</v>
      </c>
      <c r="G21" s="83"/>
      <c r="H21" s="83"/>
    </row>
    <row r="22" spans="2:8">
      <c r="B22" s="83" t="s">
        <v>194</v>
      </c>
      <c r="C22" s="83"/>
      <c r="D22" s="67"/>
      <c r="E22" s="67"/>
      <c r="F22" s="83" t="s">
        <v>239</v>
      </c>
      <c r="G22" s="83"/>
      <c r="H22" s="83"/>
    </row>
  </sheetData>
  <mergeCells count="22">
    <mergeCell ref="F22:H22"/>
    <mergeCell ref="F17:H17"/>
    <mergeCell ref="A14:B14"/>
    <mergeCell ref="F16:H16"/>
    <mergeCell ref="F20:H20"/>
    <mergeCell ref="F21:H21"/>
    <mergeCell ref="A15:E15"/>
    <mergeCell ref="B17:C17"/>
    <mergeCell ref="B20:C20"/>
    <mergeCell ref="B21:C21"/>
    <mergeCell ref="B22:C22"/>
    <mergeCell ref="H6:H7"/>
    <mergeCell ref="A1:H1"/>
    <mergeCell ref="A2:H2"/>
    <mergeCell ref="A3:H3"/>
    <mergeCell ref="A6:A7"/>
    <mergeCell ref="B6:B7"/>
    <mergeCell ref="C6:C7"/>
    <mergeCell ref="D6:D7"/>
    <mergeCell ref="E6:E7"/>
    <mergeCell ref="F6:F7"/>
    <mergeCell ref="G6:G7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0"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B17" sqref="B17:H23"/>
    </sheetView>
  </sheetViews>
  <sheetFormatPr defaultRowHeight="15"/>
  <cols>
    <col min="1" max="1" width="5.7109375" customWidth="1"/>
    <col min="2" max="2" width="30.28515625" customWidth="1"/>
    <col min="3" max="8" width="12.7109375" customWidth="1"/>
  </cols>
  <sheetData>
    <row r="1" spans="1:8">
      <c r="A1" s="80" t="s">
        <v>84</v>
      </c>
      <c r="B1" s="80"/>
      <c r="C1" s="80"/>
      <c r="D1" s="80"/>
      <c r="E1" s="80"/>
      <c r="F1" s="80"/>
      <c r="G1" s="80"/>
      <c r="H1" s="80"/>
    </row>
    <row r="2" spans="1:8">
      <c r="A2" s="81" t="s">
        <v>233</v>
      </c>
      <c r="B2" s="81"/>
      <c r="C2" s="81"/>
      <c r="D2" s="81"/>
      <c r="E2" s="81"/>
      <c r="F2" s="81"/>
      <c r="G2" s="81"/>
      <c r="H2" s="81"/>
    </row>
    <row r="3" spans="1:8">
      <c r="A3" s="81" t="s">
        <v>12</v>
      </c>
      <c r="B3" s="81"/>
      <c r="C3" s="81"/>
      <c r="D3" s="81"/>
      <c r="E3" s="81"/>
      <c r="F3" s="81"/>
      <c r="G3" s="81"/>
      <c r="H3" s="81"/>
    </row>
    <row r="4" spans="1:8">
      <c r="A4" s="7"/>
      <c r="B4" s="7"/>
      <c r="C4" s="14"/>
      <c r="H4" s="13" t="s">
        <v>78</v>
      </c>
    </row>
    <row r="5" spans="1:8">
      <c r="A5" s="7"/>
      <c r="B5" s="7"/>
    </row>
    <row r="6" spans="1:8" ht="24.95" customHeight="1">
      <c r="A6" s="82" t="s">
        <v>0</v>
      </c>
      <c r="B6" s="82" t="s">
        <v>60</v>
      </c>
      <c r="C6" s="82" t="s">
        <v>79</v>
      </c>
      <c r="D6" s="82" t="s">
        <v>80</v>
      </c>
      <c r="E6" s="93" t="s">
        <v>240</v>
      </c>
      <c r="F6" s="82" t="s">
        <v>81</v>
      </c>
      <c r="G6" s="82" t="s">
        <v>82</v>
      </c>
      <c r="H6" s="82" t="s">
        <v>83</v>
      </c>
    </row>
    <row r="7" spans="1:8" ht="24.95" customHeight="1">
      <c r="A7" s="82"/>
      <c r="B7" s="82"/>
      <c r="C7" s="82"/>
      <c r="D7" s="82"/>
      <c r="E7" s="94"/>
      <c r="F7" s="82"/>
      <c r="G7" s="82"/>
      <c r="H7" s="82"/>
    </row>
    <row r="8" spans="1:8">
      <c r="A8" s="2">
        <v>1</v>
      </c>
      <c r="B8" s="2">
        <v>2</v>
      </c>
      <c r="C8" s="2">
        <v>3</v>
      </c>
      <c r="D8" s="17">
        <v>4</v>
      </c>
      <c r="E8" s="2">
        <v>5</v>
      </c>
      <c r="F8" s="17">
        <v>6</v>
      </c>
      <c r="G8" s="2">
        <v>7</v>
      </c>
      <c r="H8" s="17">
        <v>8</v>
      </c>
    </row>
    <row r="9" spans="1:8" ht="3.75" customHeight="1">
      <c r="A9" s="1"/>
      <c r="B9" s="1"/>
      <c r="C9" s="1"/>
      <c r="D9" s="1"/>
      <c r="E9" s="1"/>
      <c r="F9" s="1"/>
      <c r="G9" s="1"/>
      <c r="H9" s="1"/>
    </row>
    <row r="10" spans="1:8" ht="30" customHeight="1">
      <c r="A10" s="1">
        <v>1</v>
      </c>
      <c r="B10" s="1" t="s">
        <v>3</v>
      </c>
      <c r="C10" s="1">
        <v>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ht="30" customHeight="1">
      <c r="A11" s="1">
        <v>2</v>
      </c>
      <c r="B11" s="1" t="s">
        <v>4</v>
      </c>
      <c r="C11" s="1">
        <v>5</v>
      </c>
      <c r="D11" s="1">
        <v>4</v>
      </c>
      <c r="E11" s="1">
        <v>0</v>
      </c>
      <c r="F11" s="1">
        <v>0</v>
      </c>
      <c r="G11" s="1">
        <v>0</v>
      </c>
      <c r="H11" s="1">
        <v>0</v>
      </c>
    </row>
    <row r="12" spans="1:8" ht="30" customHeight="1">
      <c r="A12" s="1">
        <v>3</v>
      </c>
      <c r="B12" s="1" t="s">
        <v>5</v>
      </c>
      <c r="C12" s="1">
        <v>8</v>
      </c>
      <c r="D12" s="1">
        <v>2</v>
      </c>
      <c r="E12" s="1">
        <v>0</v>
      </c>
      <c r="F12" s="1">
        <v>0</v>
      </c>
      <c r="G12" s="1">
        <v>0</v>
      </c>
      <c r="H12" s="1">
        <v>0</v>
      </c>
    </row>
    <row r="13" spans="1:8" ht="30" customHeight="1">
      <c r="A13" s="1">
        <v>4</v>
      </c>
      <c r="B13" s="1" t="s">
        <v>6</v>
      </c>
      <c r="C13" s="1">
        <v>2</v>
      </c>
      <c r="D13" s="1">
        <v>1</v>
      </c>
      <c r="E13" s="1">
        <v>2</v>
      </c>
      <c r="F13" s="1">
        <v>0</v>
      </c>
      <c r="G13" s="1">
        <v>0</v>
      </c>
      <c r="H13" s="1">
        <v>0</v>
      </c>
    </row>
    <row r="14" spans="1:8" ht="30" customHeight="1">
      <c r="A14" s="1">
        <v>5</v>
      </c>
      <c r="B14" s="1" t="s">
        <v>7</v>
      </c>
      <c r="C14" s="1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ht="30" customHeight="1">
      <c r="A15" s="88" t="s">
        <v>25</v>
      </c>
      <c r="B15" s="89"/>
      <c r="C15" s="53">
        <f t="shared" ref="C15:H15" si="0">C14+C13+C12+C11+C10</f>
        <v>27</v>
      </c>
      <c r="D15" s="53">
        <f t="shared" si="0"/>
        <v>7</v>
      </c>
      <c r="E15" s="53">
        <f t="shared" si="0"/>
        <v>2</v>
      </c>
      <c r="F15" s="53">
        <f t="shared" si="0"/>
        <v>0</v>
      </c>
      <c r="G15" s="53">
        <f t="shared" si="0"/>
        <v>0</v>
      </c>
      <c r="H15" s="53">
        <f t="shared" si="0"/>
        <v>0</v>
      </c>
    </row>
    <row r="16" spans="1:8">
      <c r="B16" s="15"/>
    </row>
    <row r="17" spans="2:9">
      <c r="B17" s="59"/>
      <c r="C17" s="67"/>
      <c r="D17" s="67"/>
      <c r="E17" s="67"/>
      <c r="F17" s="83" t="s">
        <v>229</v>
      </c>
      <c r="G17" s="83"/>
      <c r="H17" s="83"/>
      <c r="I17" s="67"/>
    </row>
    <row r="18" spans="2:9">
      <c r="B18" s="80" t="s">
        <v>8</v>
      </c>
      <c r="C18" s="80"/>
      <c r="D18" s="69"/>
      <c r="E18" s="69"/>
      <c r="F18" s="80" t="s">
        <v>236</v>
      </c>
      <c r="G18" s="80"/>
      <c r="H18" s="80"/>
      <c r="I18" s="69"/>
    </row>
    <row r="19" spans="2:9">
      <c r="B19" s="60"/>
    </row>
    <row r="20" spans="2:9">
      <c r="B20" s="61"/>
      <c r="E20" s="61"/>
      <c r="H20" s="61"/>
    </row>
    <row r="21" spans="2:9">
      <c r="B21" s="96" t="s">
        <v>9</v>
      </c>
      <c r="C21" s="96"/>
      <c r="D21" s="70"/>
      <c r="E21" s="70"/>
      <c r="F21" s="96" t="s">
        <v>237</v>
      </c>
      <c r="G21" s="96"/>
      <c r="H21" s="96"/>
      <c r="I21" s="70"/>
    </row>
    <row r="22" spans="2:9">
      <c r="B22" s="83" t="s">
        <v>193</v>
      </c>
      <c r="C22" s="83"/>
      <c r="D22" s="67"/>
      <c r="E22" s="67"/>
      <c r="F22" s="83" t="s">
        <v>238</v>
      </c>
      <c r="G22" s="83"/>
      <c r="H22" s="83"/>
      <c r="I22" s="67"/>
    </row>
    <row r="23" spans="2:9">
      <c r="B23" s="83" t="s">
        <v>194</v>
      </c>
      <c r="C23" s="83"/>
      <c r="D23" s="67"/>
      <c r="E23" s="67"/>
      <c r="F23" s="83" t="s">
        <v>239</v>
      </c>
      <c r="G23" s="83"/>
      <c r="H23" s="83"/>
      <c r="I23" s="67"/>
    </row>
  </sheetData>
  <mergeCells count="21">
    <mergeCell ref="F17:H17"/>
    <mergeCell ref="A15:B15"/>
    <mergeCell ref="E6:E7"/>
    <mergeCell ref="F6:F7"/>
    <mergeCell ref="G6:G7"/>
    <mergeCell ref="H6:H7"/>
    <mergeCell ref="A1:H1"/>
    <mergeCell ref="A2:H2"/>
    <mergeCell ref="A3:H3"/>
    <mergeCell ref="A6:A7"/>
    <mergeCell ref="B6:B7"/>
    <mergeCell ref="C6:C7"/>
    <mergeCell ref="D6:D7"/>
    <mergeCell ref="F23:H23"/>
    <mergeCell ref="B22:C22"/>
    <mergeCell ref="B23:C23"/>
    <mergeCell ref="B18:C18"/>
    <mergeCell ref="B21:C21"/>
    <mergeCell ref="F18:H18"/>
    <mergeCell ref="F21:H21"/>
    <mergeCell ref="F22:H22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"/>
  <sheetViews>
    <sheetView topLeftCell="A3" workbookViewId="0">
      <selection activeCell="F17" sqref="F17:H17"/>
    </sheetView>
  </sheetViews>
  <sheetFormatPr defaultRowHeight="15"/>
  <cols>
    <col min="1" max="1" width="5.7109375" customWidth="1"/>
    <col min="2" max="2" width="30.28515625" customWidth="1"/>
    <col min="3" max="6" width="10.7109375" customWidth="1"/>
  </cols>
  <sheetData>
    <row r="1" spans="1:8">
      <c r="A1" s="80" t="s">
        <v>218</v>
      </c>
      <c r="B1" s="80"/>
      <c r="C1" s="80"/>
      <c r="D1" s="80"/>
      <c r="E1" s="80"/>
      <c r="F1" s="80"/>
      <c r="G1" s="80"/>
      <c r="H1" s="80"/>
    </row>
    <row r="2" spans="1:8">
      <c r="A2" s="81" t="s">
        <v>37</v>
      </c>
      <c r="B2" s="81"/>
      <c r="C2" s="81"/>
      <c r="D2" s="81"/>
      <c r="E2" s="81"/>
      <c r="F2" s="81"/>
      <c r="G2" s="81"/>
      <c r="H2" s="81"/>
    </row>
    <row r="3" spans="1:8">
      <c r="A3" s="81" t="s">
        <v>12</v>
      </c>
      <c r="B3" s="81"/>
      <c r="C3" s="81"/>
      <c r="D3" s="81"/>
      <c r="E3" s="81"/>
      <c r="F3" s="81"/>
      <c r="G3" s="81"/>
      <c r="H3" s="81"/>
    </row>
    <row r="4" spans="1:8">
      <c r="A4" s="40"/>
      <c r="B4" s="40"/>
      <c r="C4" s="14"/>
      <c r="H4" s="13" t="s">
        <v>217</v>
      </c>
    </row>
    <row r="5" spans="1:8">
      <c r="A5" s="40"/>
      <c r="B5" s="40"/>
    </row>
    <row r="6" spans="1:8" ht="24.95" customHeight="1">
      <c r="A6" s="82" t="s">
        <v>0</v>
      </c>
      <c r="B6" s="82" t="s">
        <v>60</v>
      </c>
      <c r="C6" s="86" t="s">
        <v>65</v>
      </c>
      <c r="D6" s="87"/>
      <c r="E6" s="86" t="s">
        <v>70</v>
      </c>
      <c r="F6" s="87"/>
      <c r="G6" s="86" t="s">
        <v>25</v>
      </c>
      <c r="H6" s="87"/>
    </row>
    <row r="7" spans="1:8" ht="24.95" customHeight="1">
      <c r="A7" s="82"/>
      <c r="B7" s="82"/>
      <c r="C7" s="62" t="s">
        <v>73</v>
      </c>
      <c r="D7" s="62" t="s">
        <v>74</v>
      </c>
      <c r="E7" s="62" t="s">
        <v>73</v>
      </c>
      <c r="F7" s="62" t="s">
        <v>74</v>
      </c>
      <c r="G7" s="62" t="s">
        <v>73</v>
      </c>
      <c r="H7" s="62" t="s">
        <v>74</v>
      </c>
    </row>
    <row r="8" spans="1:8">
      <c r="A8" s="2">
        <v>1</v>
      </c>
      <c r="B8" s="2">
        <v>2</v>
      </c>
      <c r="C8" s="2">
        <v>3</v>
      </c>
      <c r="D8" s="17">
        <v>4</v>
      </c>
      <c r="E8" s="2">
        <v>5</v>
      </c>
      <c r="F8" s="17">
        <v>6</v>
      </c>
      <c r="G8" s="2">
        <v>7</v>
      </c>
      <c r="H8" s="17">
        <v>8</v>
      </c>
    </row>
    <row r="9" spans="1:8" ht="3.75" customHeight="1">
      <c r="A9" s="1"/>
      <c r="B9" s="1"/>
      <c r="C9" s="1"/>
      <c r="D9" s="1"/>
      <c r="E9" s="1"/>
      <c r="F9" s="1"/>
      <c r="G9" s="1"/>
      <c r="H9" s="1"/>
    </row>
    <row r="10" spans="1:8" ht="20.100000000000001" customHeight="1">
      <c r="A10" s="1">
        <v>1</v>
      </c>
      <c r="B10" s="1" t="s">
        <v>3</v>
      </c>
      <c r="C10" s="37">
        <v>265</v>
      </c>
      <c r="D10" s="37"/>
      <c r="E10" s="37"/>
      <c r="F10" s="37"/>
      <c r="G10" s="37"/>
      <c r="H10" s="37"/>
    </row>
    <row r="11" spans="1:8" ht="20.100000000000001" customHeight="1">
      <c r="A11" s="1">
        <v>2</v>
      </c>
      <c r="B11" s="1" t="s">
        <v>4</v>
      </c>
      <c r="C11" s="37">
        <v>970</v>
      </c>
      <c r="D11" s="37"/>
      <c r="E11" s="37"/>
      <c r="F11" s="37"/>
      <c r="G11" s="37"/>
      <c r="H11" s="37"/>
    </row>
    <row r="12" spans="1:8" ht="20.100000000000001" customHeight="1">
      <c r="A12" s="1">
        <v>3</v>
      </c>
      <c r="B12" s="1" t="s">
        <v>5</v>
      </c>
      <c r="C12" s="37">
        <v>506</v>
      </c>
      <c r="D12" s="37"/>
      <c r="E12" s="37"/>
      <c r="F12" s="37"/>
      <c r="G12" s="37"/>
      <c r="H12" s="37"/>
    </row>
    <row r="13" spans="1:8" ht="20.100000000000001" customHeight="1">
      <c r="A13" s="1">
        <v>4</v>
      </c>
      <c r="B13" s="1" t="s">
        <v>6</v>
      </c>
      <c r="C13" s="37">
        <v>1196</v>
      </c>
      <c r="D13" s="37"/>
      <c r="E13" s="37"/>
      <c r="F13" s="37"/>
      <c r="G13" s="37"/>
      <c r="H13" s="37"/>
    </row>
    <row r="14" spans="1:8" ht="20.100000000000001" customHeight="1">
      <c r="A14" s="1">
        <v>5</v>
      </c>
      <c r="B14" s="1" t="s">
        <v>7</v>
      </c>
      <c r="C14" s="37">
        <v>712</v>
      </c>
      <c r="D14" s="37"/>
      <c r="E14" s="37"/>
      <c r="F14" s="37"/>
      <c r="G14" s="37"/>
      <c r="H14" s="37"/>
    </row>
    <row r="15" spans="1:8" ht="20.100000000000001" customHeight="1">
      <c r="A15" s="84" t="s">
        <v>25</v>
      </c>
      <c r="B15" s="85"/>
      <c r="C15" s="38">
        <f>C14+C13+C12+C11+C10</f>
        <v>3649</v>
      </c>
      <c r="D15" s="38"/>
      <c r="E15" s="38"/>
      <c r="F15" s="38"/>
      <c r="G15" s="38"/>
      <c r="H15" s="38"/>
    </row>
    <row r="16" spans="1:8">
      <c r="B16" s="15"/>
    </row>
    <row r="17" spans="3:8">
      <c r="C17" s="41"/>
      <c r="F17" s="83" t="s">
        <v>229</v>
      </c>
      <c r="G17" s="83"/>
      <c r="H17" s="83"/>
    </row>
    <row r="18" spans="3:8">
      <c r="G18" s="39" t="s">
        <v>8</v>
      </c>
    </row>
    <row r="20" spans="3:8">
      <c r="C20" s="42"/>
      <c r="F20" s="42"/>
    </row>
    <row r="21" spans="3:8">
      <c r="C21" s="41"/>
      <c r="F21" s="41"/>
      <c r="G21" s="42" t="s">
        <v>9</v>
      </c>
    </row>
    <row r="22" spans="3:8">
      <c r="C22" s="41"/>
      <c r="F22" s="41"/>
      <c r="G22" s="41" t="s">
        <v>193</v>
      </c>
    </row>
    <row r="23" spans="3:8">
      <c r="G23" s="41" t="s">
        <v>194</v>
      </c>
    </row>
  </sheetData>
  <mergeCells count="10">
    <mergeCell ref="F17:H17"/>
    <mergeCell ref="A15:B15"/>
    <mergeCell ref="A1:H1"/>
    <mergeCell ref="A2:H2"/>
    <mergeCell ref="A3:H3"/>
    <mergeCell ref="A6:A7"/>
    <mergeCell ref="B6:B7"/>
    <mergeCell ref="C6:D6"/>
    <mergeCell ref="E6:F6"/>
    <mergeCell ref="G6:H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90" orientation="landscape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B13" sqref="B13"/>
    </sheetView>
  </sheetViews>
  <sheetFormatPr defaultRowHeight="15"/>
  <cols>
    <col min="1" max="1" width="5.7109375" customWidth="1"/>
    <col min="2" max="2" width="30.28515625" customWidth="1"/>
    <col min="3" max="6" width="10.7109375" customWidth="1"/>
  </cols>
  <sheetData>
    <row r="1" spans="1:8">
      <c r="A1" s="80" t="s">
        <v>77</v>
      </c>
      <c r="B1" s="80"/>
      <c r="C1" s="80"/>
      <c r="D1" s="80"/>
      <c r="E1" s="80"/>
      <c r="F1" s="80"/>
      <c r="G1" s="80"/>
      <c r="H1" s="80"/>
    </row>
    <row r="2" spans="1:8">
      <c r="A2" s="81" t="s">
        <v>234</v>
      </c>
      <c r="B2" s="81"/>
      <c r="C2" s="81"/>
      <c r="D2" s="81"/>
      <c r="E2" s="81"/>
      <c r="F2" s="81"/>
      <c r="G2" s="81"/>
      <c r="H2" s="81"/>
    </row>
    <row r="3" spans="1:8">
      <c r="A3" s="81" t="s">
        <v>12</v>
      </c>
      <c r="B3" s="81"/>
      <c r="C3" s="81"/>
      <c r="D3" s="81"/>
      <c r="E3" s="81"/>
      <c r="F3" s="81"/>
      <c r="G3" s="81"/>
      <c r="H3" s="81"/>
    </row>
    <row r="4" spans="1:8">
      <c r="A4" s="7"/>
      <c r="B4" s="7"/>
      <c r="C4" s="14"/>
      <c r="H4" s="13" t="s">
        <v>76</v>
      </c>
    </row>
    <row r="5" spans="1:8">
      <c r="A5" s="7"/>
      <c r="B5" s="7"/>
    </row>
    <row r="6" spans="1:8" ht="24.95" customHeight="1">
      <c r="A6" s="82" t="s">
        <v>0</v>
      </c>
      <c r="B6" s="82" t="s">
        <v>60</v>
      </c>
      <c r="C6" s="86" t="s">
        <v>65</v>
      </c>
      <c r="D6" s="87"/>
      <c r="E6" s="86" t="s">
        <v>70</v>
      </c>
      <c r="F6" s="87"/>
      <c r="G6" s="86" t="s">
        <v>25</v>
      </c>
      <c r="H6" s="87"/>
    </row>
    <row r="7" spans="1:8" ht="24.95" customHeight="1">
      <c r="A7" s="82"/>
      <c r="B7" s="82"/>
      <c r="C7" s="62" t="s">
        <v>73</v>
      </c>
      <c r="D7" s="62" t="s">
        <v>74</v>
      </c>
      <c r="E7" s="62" t="s">
        <v>73</v>
      </c>
      <c r="F7" s="62" t="s">
        <v>74</v>
      </c>
      <c r="G7" s="62" t="s">
        <v>73</v>
      </c>
      <c r="H7" s="62" t="s">
        <v>74</v>
      </c>
    </row>
    <row r="8" spans="1:8">
      <c r="A8" s="2">
        <v>1</v>
      </c>
      <c r="B8" s="2">
        <v>2</v>
      </c>
      <c r="C8" s="2">
        <v>3</v>
      </c>
      <c r="D8" s="17">
        <v>4</v>
      </c>
      <c r="E8" s="2">
        <v>5</v>
      </c>
      <c r="F8" s="17">
        <v>6</v>
      </c>
      <c r="G8" s="2">
        <v>7</v>
      </c>
      <c r="H8" s="17">
        <v>8</v>
      </c>
    </row>
    <row r="9" spans="1:8" ht="3.75" customHeight="1">
      <c r="A9" s="1"/>
      <c r="B9" s="1"/>
      <c r="C9" s="1"/>
      <c r="D9" s="1"/>
      <c r="E9" s="1"/>
      <c r="F9" s="1"/>
      <c r="G9" s="1"/>
      <c r="H9" s="1"/>
    </row>
    <row r="10" spans="1:8" ht="30" customHeight="1">
      <c r="A10" s="1">
        <v>1</v>
      </c>
      <c r="B10" s="1" t="s">
        <v>3</v>
      </c>
      <c r="C10" s="37">
        <v>264</v>
      </c>
      <c r="D10" s="37"/>
      <c r="E10" s="37"/>
      <c r="F10" s="37"/>
      <c r="G10" s="37"/>
      <c r="H10" s="37"/>
    </row>
    <row r="11" spans="1:8" ht="30" customHeight="1">
      <c r="A11" s="1">
        <v>2</v>
      </c>
      <c r="B11" s="1" t="s">
        <v>4</v>
      </c>
      <c r="C11" s="37">
        <v>684</v>
      </c>
      <c r="D11" s="37"/>
      <c r="E11" s="37"/>
      <c r="F11" s="37"/>
      <c r="G11" s="37"/>
      <c r="H11" s="37"/>
    </row>
    <row r="12" spans="1:8" ht="30" customHeight="1">
      <c r="A12" s="1">
        <v>3</v>
      </c>
      <c r="B12" s="1" t="s">
        <v>5</v>
      </c>
      <c r="C12" s="37">
        <v>492</v>
      </c>
      <c r="D12" s="37"/>
      <c r="E12" s="37"/>
      <c r="F12" s="37"/>
      <c r="G12" s="37"/>
      <c r="H12" s="37"/>
    </row>
    <row r="13" spans="1:8" ht="30" customHeight="1">
      <c r="A13" s="1">
        <v>4</v>
      </c>
      <c r="B13" s="1" t="s">
        <v>6</v>
      </c>
      <c r="C13" s="37">
        <v>438</v>
      </c>
      <c r="D13" s="37"/>
      <c r="E13" s="37"/>
      <c r="F13" s="37"/>
      <c r="G13" s="37"/>
      <c r="H13" s="37"/>
    </row>
    <row r="14" spans="1:8" ht="30" customHeight="1">
      <c r="A14" s="1">
        <v>5</v>
      </c>
      <c r="B14" s="1" t="s">
        <v>7</v>
      </c>
      <c r="C14" s="37">
        <v>541</v>
      </c>
      <c r="D14" s="37"/>
      <c r="E14" s="37"/>
      <c r="F14" s="37"/>
      <c r="G14" s="37"/>
      <c r="H14" s="37"/>
    </row>
    <row r="15" spans="1:8" ht="30" customHeight="1">
      <c r="A15" s="84" t="s">
        <v>25</v>
      </c>
      <c r="B15" s="85"/>
      <c r="C15" s="38">
        <f>C14+C13+C12+C11+C10</f>
        <v>2419</v>
      </c>
      <c r="D15" s="38"/>
      <c r="E15" s="38"/>
      <c r="F15" s="38"/>
      <c r="G15" s="38"/>
      <c r="H15" s="38"/>
    </row>
    <row r="16" spans="1:8">
      <c r="B16" s="15"/>
    </row>
    <row r="17" spans="3:7">
      <c r="C17" s="6"/>
      <c r="F17" s="29"/>
      <c r="G17" s="30" t="s">
        <v>192</v>
      </c>
    </row>
    <row r="18" spans="3:7">
      <c r="G18" s="28" t="s">
        <v>8</v>
      </c>
    </row>
    <row r="20" spans="3:7">
      <c r="C20" s="8"/>
      <c r="F20" s="31"/>
    </row>
    <row r="21" spans="3:7">
      <c r="C21" s="6"/>
      <c r="F21" s="29"/>
      <c r="G21" s="31" t="s">
        <v>9</v>
      </c>
    </row>
    <row r="22" spans="3:7">
      <c r="C22" s="6"/>
      <c r="F22" s="29"/>
      <c r="G22" s="29" t="s">
        <v>193</v>
      </c>
    </row>
    <row r="23" spans="3:7">
      <c r="G23" s="29" t="s">
        <v>194</v>
      </c>
    </row>
  </sheetData>
  <mergeCells count="9">
    <mergeCell ref="A15:B15"/>
    <mergeCell ref="A1:H1"/>
    <mergeCell ref="A2:H2"/>
    <mergeCell ref="A3:H3"/>
    <mergeCell ref="A6:A7"/>
    <mergeCell ref="B6:B7"/>
    <mergeCell ref="C6:D6"/>
    <mergeCell ref="E6:F6"/>
    <mergeCell ref="G6:H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90"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F17" sqref="F17:H17"/>
    </sheetView>
  </sheetViews>
  <sheetFormatPr defaultRowHeight="15"/>
  <cols>
    <col min="1" max="1" width="5.7109375" customWidth="1"/>
    <col min="2" max="2" width="30.28515625" customWidth="1"/>
    <col min="3" max="6" width="10.7109375" customWidth="1"/>
  </cols>
  <sheetData>
    <row r="1" spans="1:8">
      <c r="A1" s="80" t="s">
        <v>72</v>
      </c>
      <c r="B1" s="80"/>
      <c r="C1" s="80"/>
      <c r="D1" s="80"/>
      <c r="E1" s="80"/>
      <c r="F1" s="80"/>
      <c r="G1" s="80"/>
      <c r="H1" s="80"/>
    </row>
    <row r="2" spans="1:8">
      <c r="A2" s="81" t="s">
        <v>234</v>
      </c>
      <c r="B2" s="81"/>
      <c r="C2" s="81"/>
      <c r="D2" s="81"/>
      <c r="E2" s="81"/>
      <c r="F2" s="81"/>
      <c r="G2" s="81"/>
      <c r="H2" s="81"/>
    </row>
    <row r="3" spans="1:8">
      <c r="A3" s="81" t="s">
        <v>12</v>
      </c>
      <c r="B3" s="81"/>
      <c r="C3" s="81"/>
      <c r="D3" s="81"/>
      <c r="E3" s="81"/>
      <c r="F3" s="81"/>
      <c r="G3" s="81"/>
      <c r="H3" s="81"/>
    </row>
    <row r="4" spans="1:8">
      <c r="A4" s="7"/>
      <c r="B4" s="7"/>
      <c r="C4" s="14"/>
      <c r="H4" s="13" t="s">
        <v>75</v>
      </c>
    </row>
    <row r="5" spans="1:8">
      <c r="A5" s="7"/>
      <c r="B5" s="7"/>
    </row>
    <row r="6" spans="1:8" ht="24.95" customHeight="1">
      <c r="A6" s="82" t="s">
        <v>0</v>
      </c>
      <c r="B6" s="82" t="s">
        <v>60</v>
      </c>
      <c r="C6" s="82" t="s">
        <v>65</v>
      </c>
      <c r="D6" s="82"/>
      <c r="E6" s="82" t="s">
        <v>70</v>
      </c>
      <c r="F6" s="82"/>
      <c r="G6" s="82" t="s">
        <v>25</v>
      </c>
      <c r="H6" s="82"/>
    </row>
    <row r="7" spans="1:8" ht="24.95" customHeight="1">
      <c r="A7" s="82"/>
      <c r="B7" s="82"/>
      <c r="C7" s="62" t="s">
        <v>73</v>
      </c>
      <c r="D7" s="62" t="s">
        <v>74</v>
      </c>
      <c r="E7" s="62" t="s">
        <v>73</v>
      </c>
      <c r="F7" s="62" t="s">
        <v>74</v>
      </c>
      <c r="G7" s="62" t="s">
        <v>73</v>
      </c>
      <c r="H7" s="62" t="s">
        <v>74</v>
      </c>
    </row>
    <row r="8" spans="1:8">
      <c r="A8" s="2">
        <v>1</v>
      </c>
      <c r="B8" s="2">
        <v>2</v>
      </c>
      <c r="C8" s="2">
        <v>3</v>
      </c>
      <c r="D8" s="17">
        <v>4</v>
      </c>
      <c r="E8" s="2">
        <v>5</v>
      </c>
      <c r="F8" s="17">
        <v>6</v>
      </c>
      <c r="G8" s="2">
        <v>7</v>
      </c>
      <c r="H8" s="17">
        <v>8</v>
      </c>
    </row>
    <row r="9" spans="1:8" ht="3.75" customHeight="1">
      <c r="A9" s="1"/>
      <c r="B9" s="1"/>
      <c r="C9" s="1"/>
      <c r="D9" s="1"/>
      <c r="E9" s="1"/>
      <c r="F9" s="1"/>
      <c r="G9" s="1"/>
      <c r="H9" s="1"/>
    </row>
    <row r="10" spans="1:8" ht="30" customHeight="1">
      <c r="A10" s="1">
        <v>1</v>
      </c>
      <c r="B10" s="1" t="s">
        <v>3</v>
      </c>
      <c r="C10" s="37"/>
      <c r="D10" s="37"/>
      <c r="E10" s="37"/>
      <c r="F10" s="37"/>
      <c r="G10" s="37"/>
      <c r="H10" s="37"/>
    </row>
    <row r="11" spans="1:8" ht="30" customHeight="1">
      <c r="A11" s="1">
        <v>2</v>
      </c>
      <c r="B11" s="1" t="s">
        <v>4</v>
      </c>
      <c r="C11" s="37"/>
      <c r="D11" s="37"/>
      <c r="E11" s="37"/>
      <c r="F11" s="37"/>
      <c r="G11" s="37"/>
      <c r="H11" s="37"/>
    </row>
    <row r="12" spans="1:8" ht="30" customHeight="1">
      <c r="A12" s="1">
        <v>3</v>
      </c>
      <c r="B12" s="1" t="s">
        <v>5</v>
      </c>
      <c r="C12" s="37"/>
      <c r="D12" s="37"/>
      <c r="E12" s="37"/>
      <c r="F12" s="37"/>
      <c r="G12" s="37"/>
      <c r="H12" s="37"/>
    </row>
    <row r="13" spans="1:8" ht="30" customHeight="1">
      <c r="A13" s="1">
        <v>4</v>
      </c>
      <c r="B13" s="1" t="s">
        <v>6</v>
      </c>
      <c r="C13" s="37"/>
      <c r="D13" s="37"/>
      <c r="E13" s="37"/>
      <c r="F13" s="37"/>
      <c r="G13" s="37"/>
      <c r="H13" s="37"/>
    </row>
    <row r="14" spans="1:8" ht="30" customHeight="1">
      <c r="A14" s="1">
        <v>5</v>
      </c>
      <c r="B14" s="1" t="s">
        <v>7</v>
      </c>
      <c r="C14" s="37"/>
      <c r="D14" s="37"/>
      <c r="E14" s="37"/>
      <c r="F14" s="37"/>
      <c r="G14" s="37"/>
      <c r="H14" s="37"/>
    </row>
    <row r="15" spans="1:8" ht="30" customHeight="1">
      <c r="A15" s="88" t="s">
        <v>25</v>
      </c>
      <c r="B15" s="89"/>
      <c r="C15" s="55"/>
      <c r="D15" s="55"/>
      <c r="E15" s="55"/>
      <c r="F15" s="55"/>
      <c r="G15" s="55"/>
      <c r="H15" s="55"/>
    </row>
    <row r="16" spans="1:8">
      <c r="B16" s="15"/>
    </row>
    <row r="17" spans="3:8">
      <c r="C17" s="6"/>
      <c r="F17" s="83" t="s">
        <v>229</v>
      </c>
      <c r="G17" s="83"/>
      <c r="H17" s="83"/>
    </row>
    <row r="18" spans="3:8">
      <c r="G18" s="28" t="s">
        <v>8</v>
      </c>
    </row>
    <row r="20" spans="3:8">
      <c r="C20" s="8"/>
      <c r="F20" s="31"/>
    </row>
    <row r="21" spans="3:8">
      <c r="C21" s="6"/>
      <c r="F21" s="29"/>
      <c r="G21" s="31" t="s">
        <v>9</v>
      </c>
    </row>
    <row r="22" spans="3:8">
      <c r="C22" s="6"/>
      <c r="F22" s="29"/>
      <c r="G22" s="29" t="s">
        <v>193</v>
      </c>
    </row>
    <row r="23" spans="3:8">
      <c r="G23" s="29" t="s">
        <v>194</v>
      </c>
    </row>
  </sheetData>
  <mergeCells count="10">
    <mergeCell ref="F17:H17"/>
    <mergeCell ref="A15:B15"/>
    <mergeCell ref="A1:H1"/>
    <mergeCell ref="A2:H2"/>
    <mergeCell ref="A3:H3"/>
    <mergeCell ref="A6:A7"/>
    <mergeCell ref="B6:B7"/>
    <mergeCell ref="C6:D6"/>
    <mergeCell ref="E6:F6"/>
    <mergeCell ref="G6:H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90"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E13" sqref="E13"/>
    </sheetView>
  </sheetViews>
  <sheetFormatPr defaultRowHeight="15"/>
  <cols>
    <col min="1" max="1" width="5.7109375" customWidth="1"/>
    <col min="2" max="2" width="30.28515625" customWidth="1"/>
    <col min="3" max="6" width="10.7109375" customWidth="1"/>
  </cols>
  <sheetData>
    <row r="1" spans="1:10">
      <c r="A1" s="80" t="s">
        <v>71</v>
      </c>
      <c r="B1" s="80"/>
      <c r="C1" s="80"/>
      <c r="D1" s="80"/>
      <c r="E1" s="80"/>
      <c r="F1" s="80"/>
      <c r="G1" s="80"/>
      <c r="H1" s="80"/>
      <c r="I1" s="80"/>
      <c r="J1" s="80"/>
    </row>
    <row r="2" spans="1:10">
      <c r="A2" s="81" t="s">
        <v>233</v>
      </c>
      <c r="B2" s="81"/>
      <c r="C2" s="81"/>
      <c r="D2" s="81"/>
      <c r="E2" s="81"/>
      <c r="F2" s="81"/>
      <c r="G2" s="81"/>
      <c r="H2" s="81"/>
      <c r="I2" s="81"/>
      <c r="J2" s="81"/>
    </row>
    <row r="3" spans="1:10">
      <c r="A3" s="81" t="s">
        <v>12</v>
      </c>
      <c r="B3" s="81"/>
      <c r="C3" s="81"/>
      <c r="D3" s="81"/>
      <c r="E3" s="81"/>
      <c r="F3" s="81"/>
      <c r="G3" s="81"/>
      <c r="H3" s="81"/>
      <c r="I3" s="81"/>
      <c r="J3" s="81"/>
    </row>
    <row r="4" spans="1:10" ht="8.25" customHeight="1">
      <c r="A4" s="7"/>
      <c r="B4" s="7"/>
      <c r="C4" s="14"/>
    </row>
    <row r="5" spans="1:10">
      <c r="A5" s="7"/>
      <c r="B5" s="7"/>
      <c r="J5" s="14" t="s">
        <v>64</v>
      </c>
    </row>
    <row r="6" spans="1:10" ht="20.100000000000001" customHeight="1">
      <c r="A6" s="82" t="s">
        <v>0</v>
      </c>
      <c r="B6" s="82" t="s">
        <v>60</v>
      </c>
      <c r="C6" s="82" t="s">
        <v>65</v>
      </c>
      <c r="D6" s="82"/>
      <c r="E6" s="82"/>
      <c r="F6" s="82"/>
      <c r="G6" s="82" t="s">
        <v>70</v>
      </c>
      <c r="H6" s="82"/>
      <c r="I6" s="82"/>
      <c r="J6" s="82"/>
    </row>
    <row r="7" spans="1:10" ht="20.100000000000001" customHeight="1">
      <c r="A7" s="82"/>
      <c r="B7" s="82"/>
      <c r="C7" s="52" t="s">
        <v>66</v>
      </c>
      <c r="D7" s="58" t="s">
        <v>67</v>
      </c>
      <c r="E7" s="58" t="s">
        <v>68</v>
      </c>
      <c r="F7" s="58" t="s">
        <v>69</v>
      </c>
      <c r="G7" s="52" t="s">
        <v>66</v>
      </c>
      <c r="H7" s="58" t="s">
        <v>67</v>
      </c>
      <c r="I7" s="58" t="s">
        <v>68</v>
      </c>
      <c r="J7" s="58" t="s">
        <v>69</v>
      </c>
    </row>
    <row r="8" spans="1:10">
      <c r="A8" s="2">
        <v>1</v>
      </c>
      <c r="B8" s="2">
        <v>2</v>
      </c>
      <c r="C8" s="2">
        <v>3</v>
      </c>
      <c r="D8" s="17">
        <v>4</v>
      </c>
      <c r="E8" s="17">
        <v>5</v>
      </c>
      <c r="F8" s="17">
        <v>6</v>
      </c>
      <c r="G8" s="17">
        <v>7</v>
      </c>
      <c r="H8" s="17">
        <v>8</v>
      </c>
      <c r="I8" s="17">
        <v>9</v>
      </c>
      <c r="J8" s="17">
        <v>10</v>
      </c>
    </row>
    <row r="9" spans="1:10" ht="3.7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30" customHeight="1">
      <c r="A10" s="19">
        <v>1</v>
      </c>
      <c r="B10" s="19" t="s">
        <v>3</v>
      </c>
      <c r="C10" s="45">
        <v>2</v>
      </c>
      <c r="D10" s="45">
        <v>4</v>
      </c>
      <c r="E10" s="45">
        <v>1</v>
      </c>
      <c r="F10" s="45">
        <v>1</v>
      </c>
      <c r="G10" s="45">
        <v>0</v>
      </c>
      <c r="H10" s="45">
        <v>0</v>
      </c>
      <c r="I10" s="45">
        <v>0</v>
      </c>
      <c r="J10" s="45">
        <v>0</v>
      </c>
    </row>
    <row r="11" spans="1:10" ht="30" customHeight="1">
      <c r="A11" s="19">
        <v>2</v>
      </c>
      <c r="B11" s="19" t="s">
        <v>4</v>
      </c>
      <c r="C11" s="45">
        <v>1</v>
      </c>
      <c r="D11" s="45">
        <v>4</v>
      </c>
      <c r="E11" s="45">
        <v>1</v>
      </c>
      <c r="F11" s="45">
        <v>1</v>
      </c>
      <c r="G11" s="45">
        <v>0</v>
      </c>
      <c r="H11" s="45">
        <v>0</v>
      </c>
      <c r="I11" s="45">
        <v>1</v>
      </c>
      <c r="J11" s="45">
        <v>0</v>
      </c>
    </row>
    <row r="12" spans="1:10" ht="30" customHeight="1">
      <c r="A12" s="19">
        <v>3</v>
      </c>
      <c r="B12" s="19" t="s">
        <v>5</v>
      </c>
      <c r="C12" s="45">
        <v>0</v>
      </c>
      <c r="D12" s="45">
        <v>4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</row>
    <row r="13" spans="1:10" ht="30" customHeight="1">
      <c r="A13" s="19">
        <v>4</v>
      </c>
      <c r="B13" s="19" t="s">
        <v>6</v>
      </c>
      <c r="C13" s="45">
        <v>0</v>
      </c>
      <c r="D13" s="45">
        <v>4</v>
      </c>
      <c r="E13" s="45">
        <v>0</v>
      </c>
      <c r="F13" s="45">
        <v>0</v>
      </c>
      <c r="G13" s="45">
        <v>1</v>
      </c>
      <c r="H13" s="45">
        <v>0</v>
      </c>
      <c r="I13" s="45">
        <v>1</v>
      </c>
      <c r="J13" s="45">
        <v>1</v>
      </c>
    </row>
    <row r="14" spans="1:10" ht="30" customHeight="1">
      <c r="A14" s="19">
        <v>5</v>
      </c>
      <c r="B14" s="19" t="s">
        <v>7</v>
      </c>
      <c r="C14" s="45">
        <v>0</v>
      </c>
      <c r="D14" s="45">
        <v>3</v>
      </c>
      <c r="E14" s="45">
        <v>1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</row>
    <row r="15" spans="1:10" ht="30" customHeight="1">
      <c r="A15" s="88" t="s">
        <v>25</v>
      </c>
      <c r="B15" s="89"/>
      <c r="C15" s="55">
        <f t="shared" ref="C15:J15" si="0">C10+C11+C12+C13+C14</f>
        <v>3</v>
      </c>
      <c r="D15" s="55">
        <f t="shared" si="0"/>
        <v>19</v>
      </c>
      <c r="E15" s="55">
        <f t="shared" si="0"/>
        <v>3</v>
      </c>
      <c r="F15" s="55">
        <f t="shared" si="0"/>
        <v>2</v>
      </c>
      <c r="G15" s="55">
        <f t="shared" si="0"/>
        <v>1</v>
      </c>
      <c r="H15" s="55">
        <f t="shared" si="0"/>
        <v>0</v>
      </c>
      <c r="I15" s="55">
        <f t="shared" si="0"/>
        <v>2</v>
      </c>
      <c r="J15" s="55">
        <f t="shared" si="0"/>
        <v>1</v>
      </c>
    </row>
    <row r="16" spans="1:10">
      <c r="A16" s="43" t="s">
        <v>211</v>
      </c>
      <c r="B16" s="15"/>
    </row>
    <row r="17" spans="2:9">
      <c r="C17" s="6"/>
      <c r="G17" s="83"/>
      <c r="H17" s="83"/>
      <c r="I17" s="83"/>
    </row>
    <row r="18" spans="2:9">
      <c r="B18" s="59"/>
      <c r="C18" s="67"/>
      <c r="D18" s="83"/>
      <c r="E18" s="83"/>
      <c r="F18" s="83"/>
      <c r="G18" s="83" t="s">
        <v>229</v>
      </c>
      <c r="H18" s="83"/>
      <c r="I18" s="83"/>
    </row>
    <row r="19" spans="2:9">
      <c r="B19" s="80" t="s">
        <v>8</v>
      </c>
      <c r="C19" s="80"/>
      <c r="D19" s="80"/>
      <c r="E19" s="80"/>
      <c r="F19" s="80"/>
      <c r="G19" s="80" t="s">
        <v>236</v>
      </c>
      <c r="H19" s="80"/>
      <c r="I19" s="80"/>
    </row>
    <row r="20" spans="2:9">
      <c r="B20" s="60"/>
    </row>
    <row r="21" spans="2:9">
      <c r="B21" s="61"/>
      <c r="E21" s="61"/>
      <c r="H21" s="61"/>
    </row>
    <row r="22" spans="2:9">
      <c r="B22" s="96" t="s">
        <v>9</v>
      </c>
      <c r="C22" s="96"/>
      <c r="D22" s="96"/>
      <c r="E22" s="96"/>
      <c r="F22" s="96"/>
      <c r="G22" s="96" t="s">
        <v>237</v>
      </c>
      <c r="H22" s="96"/>
      <c r="I22" s="96"/>
    </row>
    <row r="23" spans="2:9">
      <c r="B23" s="83" t="s">
        <v>193</v>
      </c>
      <c r="C23" s="83"/>
      <c r="D23" s="83"/>
      <c r="E23" s="83"/>
      <c r="F23" s="83"/>
      <c r="G23" s="83" t="s">
        <v>238</v>
      </c>
      <c r="H23" s="83"/>
      <c r="I23" s="83"/>
    </row>
    <row r="24" spans="2:9">
      <c r="B24" s="83" t="s">
        <v>194</v>
      </c>
      <c r="C24" s="83"/>
      <c r="D24" s="83"/>
      <c r="E24" s="83"/>
      <c r="F24" s="83"/>
      <c r="G24" s="83" t="s">
        <v>239</v>
      </c>
      <c r="H24" s="83"/>
      <c r="I24" s="83"/>
    </row>
  </sheetData>
  <mergeCells count="23">
    <mergeCell ref="G17:I17"/>
    <mergeCell ref="A15:B15"/>
    <mergeCell ref="A1:J1"/>
    <mergeCell ref="A2:J2"/>
    <mergeCell ref="A3:J3"/>
    <mergeCell ref="C6:F6"/>
    <mergeCell ref="G6:J6"/>
    <mergeCell ref="A6:A7"/>
    <mergeCell ref="B6:B7"/>
    <mergeCell ref="G18:I18"/>
    <mergeCell ref="G19:I19"/>
    <mergeCell ref="G22:I22"/>
    <mergeCell ref="D18:F18"/>
    <mergeCell ref="B19:C19"/>
    <mergeCell ref="D19:F19"/>
    <mergeCell ref="B22:C22"/>
    <mergeCell ref="D22:F22"/>
    <mergeCell ref="G23:I23"/>
    <mergeCell ref="G24:I24"/>
    <mergeCell ref="B23:C23"/>
    <mergeCell ref="D23:F23"/>
    <mergeCell ref="B24:C24"/>
    <mergeCell ref="D24:F24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0"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A18" sqref="A18:E24"/>
    </sheetView>
  </sheetViews>
  <sheetFormatPr defaultRowHeight="15"/>
  <cols>
    <col min="1" max="1" width="5.7109375" customWidth="1"/>
    <col min="2" max="2" width="27" customWidth="1"/>
    <col min="3" max="3" width="21.5703125" customWidth="1"/>
    <col min="4" max="5" width="15.7109375" customWidth="1"/>
  </cols>
  <sheetData>
    <row r="1" spans="1:5">
      <c r="A1" s="80" t="s">
        <v>235</v>
      </c>
      <c r="B1" s="80"/>
      <c r="C1" s="80"/>
      <c r="D1" s="80"/>
      <c r="E1" s="80"/>
    </row>
    <row r="2" spans="1:5">
      <c r="A2" s="81" t="s">
        <v>233</v>
      </c>
      <c r="B2" s="81"/>
      <c r="C2" s="81"/>
      <c r="D2" s="81"/>
      <c r="E2" s="81"/>
    </row>
    <row r="3" spans="1:5">
      <c r="A3" s="81" t="s">
        <v>12</v>
      </c>
      <c r="B3" s="81"/>
      <c r="C3" s="81"/>
      <c r="D3" s="81"/>
      <c r="E3" s="81"/>
    </row>
    <row r="4" spans="1:5">
      <c r="A4" s="7"/>
      <c r="B4" s="7"/>
      <c r="D4" s="14"/>
      <c r="E4" s="14" t="s">
        <v>63</v>
      </c>
    </row>
    <row r="5" spans="1:5" ht="7.5" customHeight="1">
      <c r="A5" s="7"/>
      <c r="B5" s="7"/>
    </row>
    <row r="6" spans="1:5" ht="24.95" customHeight="1">
      <c r="A6" s="82" t="s">
        <v>0</v>
      </c>
      <c r="B6" s="82" t="s">
        <v>60</v>
      </c>
      <c r="C6" s="93" t="s">
        <v>208</v>
      </c>
      <c r="D6" s="82" t="s">
        <v>61</v>
      </c>
      <c r="E6" s="93" t="s">
        <v>62</v>
      </c>
    </row>
    <row r="7" spans="1:5" ht="24.95" customHeight="1">
      <c r="A7" s="82"/>
      <c r="B7" s="82"/>
      <c r="C7" s="94"/>
      <c r="D7" s="82"/>
      <c r="E7" s="94"/>
    </row>
    <row r="8" spans="1:5">
      <c r="A8" s="2">
        <v>1</v>
      </c>
      <c r="B8" s="2">
        <v>2</v>
      </c>
      <c r="C8" s="2">
        <v>3</v>
      </c>
      <c r="D8" s="2">
        <v>4</v>
      </c>
      <c r="E8" s="1"/>
    </row>
    <row r="9" spans="1:5" ht="3.75" customHeight="1">
      <c r="A9" s="1"/>
      <c r="B9" s="1"/>
      <c r="C9" s="1"/>
      <c r="D9" s="1"/>
      <c r="E9" s="1"/>
    </row>
    <row r="10" spans="1:5" ht="30" customHeight="1">
      <c r="A10" s="56">
        <v>1</v>
      </c>
      <c r="B10" s="19" t="s">
        <v>3</v>
      </c>
      <c r="C10" s="45">
        <v>1957</v>
      </c>
      <c r="D10" s="57">
        <v>5752</v>
      </c>
      <c r="E10" s="45">
        <f>C10/D10</f>
        <v>0.34022948539638387</v>
      </c>
    </row>
    <row r="11" spans="1:5" ht="30" customHeight="1">
      <c r="A11" s="56">
        <v>2</v>
      </c>
      <c r="B11" s="19" t="s">
        <v>4</v>
      </c>
      <c r="C11" s="45">
        <v>4336</v>
      </c>
      <c r="D11" s="57">
        <v>2340</v>
      </c>
      <c r="E11" s="45">
        <f t="shared" ref="E11:E14" si="0">C11/D11</f>
        <v>1.8529914529914531</v>
      </c>
    </row>
    <row r="12" spans="1:5" ht="30" customHeight="1">
      <c r="A12" s="56">
        <v>3</v>
      </c>
      <c r="B12" s="19" t="s">
        <v>5</v>
      </c>
      <c r="C12" s="45">
        <v>3258</v>
      </c>
      <c r="D12" s="45">
        <v>3900</v>
      </c>
      <c r="E12" s="45">
        <f t="shared" si="0"/>
        <v>0.83538461538461539</v>
      </c>
    </row>
    <row r="13" spans="1:5" ht="30" customHeight="1">
      <c r="A13" s="56">
        <v>4</v>
      </c>
      <c r="B13" s="19" t="s">
        <v>6</v>
      </c>
      <c r="C13" s="45">
        <v>3367</v>
      </c>
      <c r="D13" s="57">
        <v>4333</v>
      </c>
      <c r="E13" s="45">
        <f t="shared" si="0"/>
        <v>0.77705977382875602</v>
      </c>
    </row>
    <row r="14" spans="1:5" ht="30" customHeight="1">
      <c r="A14" s="56">
        <v>5</v>
      </c>
      <c r="B14" s="19" t="s">
        <v>7</v>
      </c>
      <c r="C14" s="45">
        <v>3750</v>
      </c>
      <c r="D14" s="57">
        <v>1923</v>
      </c>
      <c r="E14" s="45">
        <f t="shared" si="0"/>
        <v>1.9500780031201248</v>
      </c>
    </row>
    <row r="15" spans="1:5" ht="30" customHeight="1">
      <c r="A15" s="88" t="s">
        <v>25</v>
      </c>
      <c r="B15" s="89"/>
      <c r="C15" s="55">
        <f>C10+C11+C12+C13+C14</f>
        <v>16668</v>
      </c>
      <c r="D15" s="55">
        <f t="shared" ref="D15:E15" si="1">D10+D11+D12+D13+D14</f>
        <v>18248</v>
      </c>
      <c r="E15" s="55">
        <f t="shared" si="1"/>
        <v>5.7557433307213337</v>
      </c>
    </row>
    <row r="16" spans="1:5">
      <c r="A16" s="36" t="s">
        <v>209</v>
      </c>
      <c r="B16" s="46"/>
    </row>
    <row r="17" spans="1:5">
      <c r="C17" s="83"/>
      <c r="D17" s="83"/>
      <c r="E17" s="83"/>
    </row>
    <row r="18" spans="1:5">
      <c r="A18" s="59"/>
      <c r="B18" s="67"/>
      <c r="C18" s="83" t="s">
        <v>229</v>
      </c>
      <c r="D18" s="83"/>
      <c r="E18" s="83"/>
    </row>
    <row r="19" spans="1:5">
      <c r="A19" s="80" t="s">
        <v>8</v>
      </c>
      <c r="B19" s="80"/>
      <c r="C19" s="80" t="s">
        <v>236</v>
      </c>
      <c r="D19" s="80"/>
      <c r="E19" s="80"/>
    </row>
    <row r="20" spans="1:5">
      <c r="A20" s="60"/>
    </row>
    <row r="21" spans="1:5">
      <c r="A21" s="61"/>
      <c r="D21" s="61"/>
    </row>
    <row r="22" spans="1:5">
      <c r="A22" s="96" t="s">
        <v>9</v>
      </c>
      <c r="B22" s="96"/>
      <c r="C22" s="96" t="s">
        <v>237</v>
      </c>
      <c r="D22" s="96"/>
      <c r="E22" s="96"/>
    </row>
    <row r="23" spans="1:5">
      <c r="A23" s="83" t="s">
        <v>193</v>
      </c>
      <c r="B23" s="83"/>
      <c r="C23" s="83" t="s">
        <v>238</v>
      </c>
      <c r="D23" s="83"/>
      <c r="E23" s="83"/>
    </row>
    <row r="24" spans="1:5">
      <c r="A24" s="83" t="s">
        <v>194</v>
      </c>
      <c r="B24" s="83"/>
      <c r="C24" s="83" t="s">
        <v>239</v>
      </c>
      <c r="D24" s="83"/>
      <c r="E24" s="83"/>
    </row>
  </sheetData>
  <mergeCells count="19">
    <mergeCell ref="A1:E1"/>
    <mergeCell ref="A2:E2"/>
    <mergeCell ref="A3:E3"/>
    <mergeCell ref="A15:B15"/>
    <mergeCell ref="E6:E7"/>
    <mergeCell ref="A6:A7"/>
    <mergeCell ref="B6:B7"/>
    <mergeCell ref="C6:C7"/>
    <mergeCell ref="D6:D7"/>
    <mergeCell ref="A23:B23"/>
    <mergeCell ref="C23:E23"/>
    <mergeCell ref="A24:B24"/>
    <mergeCell ref="C24:E24"/>
    <mergeCell ref="C17:E17"/>
    <mergeCell ref="C18:E18"/>
    <mergeCell ref="A19:B19"/>
    <mergeCell ref="C19:E19"/>
    <mergeCell ref="A22:B22"/>
    <mergeCell ref="C22:E22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0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F22" sqref="F22"/>
    </sheetView>
  </sheetViews>
  <sheetFormatPr defaultRowHeight="15"/>
  <cols>
    <col min="1" max="1" width="5.7109375" customWidth="1"/>
    <col min="2" max="2" width="30.28515625" customWidth="1"/>
    <col min="3" max="4" width="12.7109375" customWidth="1"/>
  </cols>
  <sheetData>
    <row r="1" spans="1:4">
      <c r="A1" s="80" t="s">
        <v>44</v>
      </c>
      <c r="B1" s="80"/>
      <c r="C1" s="80"/>
      <c r="D1" s="80"/>
    </row>
    <row r="2" spans="1:4">
      <c r="A2" s="81" t="s">
        <v>37</v>
      </c>
      <c r="B2" s="81"/>
      <c r="C2" s="81"/>
      <c r="D2" s="81"/>
    </row>
    <row r="3" spans="1:4">
      <c r="A3" s="81" t="s">
        <v>12</v>
      </c>
      <c r="B3" s="81"/>
      <c r="C3" s="81"/>
      <c r="D3" s="81"/>
    </row>
    <row r="4" spans="1:4">
      <c r="A4" s="7"/>
      <c r="B4" s="7"/>
      <c r="D4" s="14" t="s">
        <v>59</v>
      </c>
    </row>
    <row r="5" spans="1:4">
      <c r="A5" s="7"/>
      <c r="B5" s="7"/>
    </row>
    <row r="6" spans="1:4" ht="20.100000000000001" customHeight="1">
      <c r="A6" s="128" t="s">
        <v>0</v>
      </c>
      <c r="B6" s="128" t="s">
        <v>45</v>
      </c>
      <c r="C6" s="128" t="s">
        <v>58</v>
      </c>
      <c r="D6" s="128" t="s">
        <v>58</v>
      </c>
    </row>
    <row r="7" spans="1:4" ht="20.100000000000001" customHeight="1">
      <c r="A7" s="128"/>
      <c r="B7" s="128"/>
      <c r="C7" s="128"/>
      <c r="D7" s="128"/>
    </row>
    <row r="8" spans="1:4">
      <c r="A8" s="2">
        <v>1</v>
      </c>
      <c r="B8" s="2">
        <v>2</v>
      </c>
      <c r="C8" s="2">
        <v>3</v>
      </c>
      <c r="D8" s="2">
        <v>4</v>
      </c>
    </row>
    <row r="9" spans="1:4" ht="3.75" customHeight="1">
      <c r="A9" s="1"/>
      <c r="B9" s="1"/>
      <c r="C9" s="1"/>
      <c r="D9" s="1"/>
    </row>
    <row r="10" spans="1:4" ht="20.100000000000001" customHeight="1">
      <c r="A10" s="1">
        <v>1</v>
      </c>
      <c r="B10" s="1" t="s">
        <v>46</v>
      </c>
      <c r="C10" s="1"/>
      <c r="D10" s="1">
        <v>20</v>
      </c>
    </row>
    <row r="11" spans="1:4" ht="20.100000000000001" customHeight="1">
      <c r="A11" s="1">
        <v>2</v>
      </c>
      <c r="B11" s="1" t="s">
        <v>47</v>
      </c>
      <c r="C11" s="1"/>
      <c r="D11" s="1">
        <v>15</v>
      </c>
    </row>
    <row r="12" spans="1:4" ht="20.100000000000001" customHeight="1">
      <c r="A12" s="1">
        <v>3</v>
      </c>
      <c r="B12" s="1" t="s">
        <v>48</v>
      </c>
      <c r="C12" s="1"/>
      <c r="D12" s="1">
        <v>20</v>
      </c>
    </row>
    <row r="13" spans="1:4" ht="20.100000000000001" customHeight="1">
      <c r="A13" s="1">
        <v>4</v>
      </c>
      <c r="B13" s="1" t="s">
        <v>49</v>
      </c>
      <c r="C13" s="1"/>
      <c r="D13" s="1">
        <v>13</v>
      </c>
    </row>
    <row r="14" spans="1:4" ht="20.100000000000001" customHeight="1">
      <c r="A14" s="1">
        <v>5</v>
      </c>
      <c r="B14" s="1" t="s">
        <v>50</v>
      </c>
      <c r="C14" s="1"/>
      <c r="D14" s="1">
        <v>12</v>
      </c>
    </row>
    <row r="15" spans="1:4" ht="20.100000000000001" customHeight="1">
      <c r="A15" s="1">
        <v>6</v>
      </c>
      <c r="B15" s="1" t="s">
        <v>51</v>
      </c>
      <c r="C15" s="1"/>
      <c r="D15" s="1">
        <v>6</v>
      </c>
    </row>
    <row r="16" spans="1:4" ht="20.100000000000001" customHeight="1">
      <c r="A16" s="1">
        <v>7</v>
      </c>
      <c r="B16" s="16" t="s">
        <v>52</v>
      </c>
      <c r="C16" s="1"/>
      <c r="D16" s="1">
        <v>10</v>
      </c>
    </row>
    <row r="17" spans="1:4" ht="20.100000000000001" customHeight="1">
      <c r="A17" s="1">
        <v>8</v>
      </c>
      <c r="B17" s="16" t="s">
        <v>53</v>
      </c>
      <c r="C17" s="1"/>
      <c r="D17" s="1">
        <v>4</v>
      </c>
    </row>
    <row r="18" spans="1:4" ht="20.100000000000001" customHeight="1">
      <c r="A18" s="1">
        <v>9</v>
      </c>
      <c r="B18" s="16" t="s">
        <v>54</v>
      </c>
      <c r="C18" s="1"/>
      <c r="D18" s="1">
        <v>2</v>
      </c>
    </row>
    <row r="19" spans="1:4" ht="20.100000000000001" customHeight="1">
      <c r="A19" s="1">
        <v>10</v>
      </c>
      <c r="B19" s="16" t="s">
        <v>55</v>
      </c>
      <c r="C19" s="1"/>
      <c r="D19" s="1">
        <v>7</v>
      </c>
    </row>
    <row r="20" spans="1:4" ht="20.100000000000001" customHeight="1">
      <c r="A20" s="1">
        <v>11</v>
      </c>
      <c r="B20" s="16" t="s">
        <v>56</v>
      </c>
      <c r="C20" s="1"/>
      <c r="D20" s="1">
        <v>18</v>
      </c>
    </row>
    <row r="21" spans="1:4" ht="20.100000000000001" customHeight="1">
      <c r="A21" s="1">
        <v>12</v>
      </c>
      <c r="B21" s="16" t="s">
        <v>57</v>
      </c>
      <c r="C21" s="1"/>
      <c r="D21" s="1">
        <v>20</v>
      </c>
    </row>
    <row r="22" spans="1:4" ht="20.100000000000001" customHeight="1">
      <c r="A22" s="21" t="s">
        <v>216</v>
      </c>
      <c r="B22" s="15"/>
      <c r="C22" s="21"/>
      <c r="D22" s="21"/>
    </row>
    <row r="23" spans="1:4">
      <c r="B23" s="15"/>
    </row>
    <row r="24" spans="1:4">
      <c r="B24" s="29"/>
      <c r="C24" s="30" t="s">
        <v>192</v>
      </c>
    </row>
    <row r="25" spans="1:4">
      <c r="C25" s="28" t="s">
        <v>8</v>
      </c>
    </row>
    <row r="27" spans="1:4">
      <c r="B27" s="31"/>
    </row>
    <row r="28" spans="1:4">
      <c r="B28" s="29"/>
      <c r="C28" s="31" t="s">
        <v>9</v>
      </c>
    </row>
    <row r="29" spans="1:4">
      <c r="B29" s="29"/>
      <c r="C29" s="29" t="s">
        <v>193</v>
      </c>
    </row>
    <row r="30" spans="1:4">
      <c r="C30" s="29" t="s">
        <v>194</v>
      </c>
    </row>
  </sheetData>
  <mergeCells count="7">
    <mergeCell ref="C6:C7"/>
    <mergeCell ref="D6:D7"/>
    <mergeCell ref="A1:D1"/>
    <mergeCell ref="A2:D2"/>
    <mergeCell ref="A3:D3"/>
    <mergeCell ref="A6:A7"/>
    <mergeCell ref="B6:B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sqref="A1:G25"/>
    </sheetView>
  </sheetViews>
  <sheetFormatPr defaultRowHeight="15"/>
  <cols>
    <col min="1" max="1" width="5.7109375" customWidth="1"/>
    <col min="2" max="2" width="30.28515625" customWidth="1"/>
    <col min="3" max="7" width="12.7109375" customWidth="1"/>
  </cols>
  <sheetData>
    <row r="1" spans="1:7">
      <c r="A1" s="80" t="s">
        <v>36</v>
      </c>
      <c r="B1" s="80"/>
      <c r="C1" s="80"/>
      <c r="D1" s="80"/>
      <c r="E1" s="80"/>
      <c r="F1" s="80"/>
      <c r="G1" s="80"/>
    </row>
    <row r="2" spans="1:7">
      <c r="A2" s="81" t="s">
        <v>233</v>
      </c>
      <c r="B2" s="81"/>
      <c r="C2" s="81"/>
      <c r="D2" s="81"/>
      <c r="E2" s="81"/>
      <c r="F2" s="81"/>
      <c r="G2" s="81"/>
    </row>
    <row r="3" spans="1:7">
      <c r="A3" s="81" t="s">
        <v>12</v>
      </c>
      <c r="B3" s="81"/>
      <c r="C3" s="81"/>
      <c r="D3" s="81"/>
      <c r="E3" s="81"/>
      <c r="F3" s="81"/>
      <c r="G3" s="81"/>
    </row>
    <row r="4" spans="1:7">
      <c r="A4" s="7"/>
      <c r="B4" s="7"/>
      <c r="E4" s="14"/>
      <c r="G4" s="14" t="s">
        <v>33</v>
      </c>
    </row>
    <row r="5" spans="1:7">
      <c r="A5" s="7"/>
      <c r="B5" s="7"/>
    </row>
    <row r="6" spans="1:7" ht="20.100000000000001" customHeight="1">
      <c r="A6" s="82" t="s">
        <v>0</v>
      </c>
      <c r="B6" s="82" t="s">
        <v>2</v>
      </c>
      <c r="C6" s="82" t="s">
        <v>38</v>
      </c>
      <c r="D6" s="82"/>
      <c r="E6" s="82"/>
      <c r="F6" s="82"/>
      <c r="G6" s="82"/>
    </row>
    <row r="7" spans="1:7" ht="20.100000000000001" customHeight="1">
      <c r="A7" s="82"/>
      <c r="B7" s="82"/>
      <c r="C7" s="52" t="s">
        <v>39</v>
      </c>
      <c r="D7" s="52" t="s">
        <v>40</v>
      </c>
      <c r="E7" s="52" t="s">
        <v>41</v>
      </c>
      <c r="F7" s="52" t="s">
        <v>42</v>
      </c>
      <c r="G7" s="52" t="s">
        <v>43</v>
      </c>
    </row>
    <row r="8" spans="1:7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3.75" customHeight="1">
      <c r="A9" s="1"/>
      <c r="B9" s="1"/>
      <c r="C9" s="1"/>
      <c r="D9" s="1"/>
      <c r="E9" s="1"/>
      <c r="F9" s="1"/>
      <c r="G9" s="1"/>
    </row>
    <row r="10" spans="1:7" ht="30" customHeight="1">
      <c r="A10" s="19">
        <v>1</v>
      </c>
      <c r="B10" s="19" t="s">
        <v>3</v>
      </c>
      <c r="C10" s="19">
        <v>0</v>
      </c>
      <c r="D10" s="19">
        <v>0</v>
      </c>
      <c r="E10" s="19">
        <v>0</v>
      </c>
      <c r="F10" s="19">
        <v>0</v>
      </c>
      <c r="G10" s="19">
        <v>14</v>
      </c>
    </row>
    <row r="11" spans="1:7" ht="30" customHeight="1">
      <c r="A11" s="19">
        <v>2</v>
      </c>
      <c r="B11" s="19" t="s">
        <v>4</v>
      </c>
      <c r="C11" s="19">
        <v>0</v>
      </c>
      <c r="D11" s="19">
        <v>1</v>
      </c>
      <c r="E11" s="19">
        <v>4</v>
      </c>
      <c r="F11" s="19">
        <v>0</v>
      </c>
      <c r="G11" s="19">
        <v>11</v>
      </c>
    </row>
    <row r="12" spans="1:7" ht="30" customHeight="1">
      <c r="A12" s="19">
        <v>3</v>
      </c>
      <c r="B12" s="19" t="s">
        <v>5</v>
      </c>
      <c r="C12" s="19">
        <v>0</v>
      </c>
      <c r="D12" s="19">
        <v>1</v>
      </c>
      <c r="E12" s="19">
        <v>2</v>
      </c>
      <c r="F12" s="19">
        <v>0</v>
      </c>
      <c r="G12" s="19">
        <v>14</v>
      </c>
    </row>
    <row r="13" spans="1:7" ht="30" customHeight="1">
      <c r="A13" s="19">
        <v>4</v>
      </c>
      <c r="B13" s="19" t="s">
        <v>6</v>
      </c>
      <c r="C13" s="19">
        <v>0</v>
      </c>
      <c r="D13" s="19">
        <v>0</v>
      </c>
      <c r="E13" s="19">
        <v>3</v>
      </c>
      <c r="F13" s="19">
        <v>0</v>
      </c>
      <c r="G13" s="19">
        <v>9</v>
      </c>
    </row>
    <row r="14" spans="1:7" ht="30" customHeight="1">
      <c r="A14" s="19">
        <v>5</v>
      </c>
      <c r="B14" s="19" t="s">
        <v>7</v>
      </c>
      <c r="C14" s="19">
        <v>0</v>
      </c>
      <c r="D14" s="19">
        <v>0</v>
      </c>
      <c r="E14" s="19">
        <v>4</v>
      </c>
      <c r="F14" s="19">
        <v>0</v>
      </c>
      <c r="G14" s="19">
        <v>13</v>
      </c>
    </row>
    <row r="15" spans="1:7" ht="30" customHeight="1">
      <c r="A15" s="19">
        <v>6</v>
      </c>
      <c r="B15" s="19" t="s">
        <v>206</v>
      </c>
      <c r="C15" s="19">
        <v>0</v>
      </c>
      <c r="D15" s="19">
        <v>1</v>
      </c>
      <c r="E15" s="19">
        <v>7</v>
      </c>
      <c r="F15" s="19">
        <v>2</v>
      </c>
      <c r="G15" s="19">
        <v>12</v>
      </c>
    </row>
    <row r="16" spans="1:7" ht="30" customHeight="1">
      <c r="A16" s="88" t="s">
        <v>25</v>
      </c>
      <c r="B16" s="89"/>
      <c r="C16" s="53">
        <f>C10+C11+C12+C13+C14+C15</f>
        <v>0</v>
      </c>
      <c r="D16" s="53">
        <f>D10+D11+D12+D13+D14+D15</f>
        <v>3</v>
      </c>
      <c r="E16" s="53">
        <f>E10+E11+E12+E13+E14+E15</f>
        <v>20</v>
      </c>
      <c r="F16" s="53">
        <f>F10+F11+F12+F13+F14+F15</f>
        <v>2</v>
      </c>
      <c r="G16" s="53">
        <f>G10+G11+G12+G13+G14+G15</f>
        <v>73</v>
      </c>
    </row>
    <row r="17" spans="1:7">
      <c r="A17" s="36" t="s">
        <v>207</v>
      </c>
      <c r="B17" s="36"/>
    </row>
    <row r="18" spans="1:7">
      <c r="A18" s="36"/>
      <c r="B18" s="36"/>
      <c r="C18" s="29"/>
      <c r="D18" s="30"/>
      <c r="E18" s="83"/>
      <c r="F18" s="83"/>
      <c r="G18" s="83"/>
    </row>
    <row r="19" spans="1:7">
      <c r="B19" s="59"/>
      <c r="C19" s="67"/>
      <c r="D19" s="83" t="s">
        <v>229</v>
      </c>
      <c r="E19" s="83"/>
      <c r="F19" s="83"/>
    </row>
    <row r="20" spans="1:7">
      <c r="B20" s="80" t="s">
        <v>8</v>
      </c>
      <c r="C20" s="80"/>
      <c r="D20" s="80" t="s">
        <v>236</v>
      </c>
      <c r="E20" s="80"/>
      <c r="F20" s="80"/>
    </row>
    <row r="21" spans="1:7">
      <c r="B21" s="60"/>
    </row>
    <row r="22" spans="1:7">
      <c r="B22" s="61"/>
      <c r="E22" s="61"/>
    </row>
    <row r="23" spans="1:7">
      <c r="B23" s="96" t="s">
        <v>9</v>
      </c>
      <c r="C23" s="96"/>
      <c r="D23" s="96" t="s">
        <v>237</v>
      </c>
      <c r="E23" s="96"/>
      <c r="F23" s="96"/>
    </row>
    <row r="24" spans="1:7">
      <c r="B24" s="83" t="s">
        <v>193</v>
      </c>
      <c r="C24" s="83"/>
      <c r="D24" s="83" t="s">
        <v>238</v>
      </c>
      <c r="E24" s="83"/>
      <c r="F24" s="83"/>
    </row>
    <row r="25" spans="1:7">
      <c r="B25" s="83" t="s">
        <v>194</v>
      </c>
      <c r="C25" s="83"/>
      <c r="D25" s="83" t="s">
        <v>239</v>
      </c>
      <c r="E25" s="83"/>
      <c r="F25" s="83"/>
    </row>
  </sheetData>
  <mergeCells count="17">
    <mergeCell ref="A1:G1"/>
    <mergeCell ref="A2:G2"/>
    <mergeCell ref="C6:G6"/>
    <mergeCell ref="E18:G18"/>
    <mergeCell ref="A3:G3"/>
    <mergeCell ref="A6:A7"/>
    <mergeCell ref="B6:B7"/>
    <mergeCell ref="A16:B16"/>
    <mergeCell ref="B24:C24"/>
    <mergeCell ref="D24:F24"/>
    <mergeCell ref="B25:C25"/>
    <mergeCell ref="D25:F25"/>
    <mergeCell ref="D19:F19"/>
    <mergeCell ref="B20:C20"/>
    <mergeCell ref="D20:F20"/>
    <mergeCell ref="B23:C23"/>
    <mergeCell ref="D23:F23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A17" sqref="A17:E23"/>
    </sheetView>
  </sheetViews>
  <sheetFormatPr defaultRowHeight="15"/>
  <cols>
    <col min="1" max="1" width="5.7109375" customWidth="1"/>
    <col min="2" max="2" width="40.85546875" customWidth="1"/>
    <col min="3" max="5" width="10.7109375" customWidth="1"/>
  </cols>
  <sheetData>
    <row r="1" spans="1:5">
      <c r="A1" s="80" t="s">
        <v>32</v>
      </c>
      <c r="B1" s="80"/>
      <c r="C1" s="80"/>
      <c r="D1" s="80"/>
      <c r="E1" s="80"/>
    </row>
    <row r="2" spans="1:5">
      <c r="A2" s="81" t="s">
        <v>12</v>
      </c>
      <c r="B2" s="81"/>
      <c r="C2" s="81"/>
      <c r="D2" s="81"/>
      <c r="E2" s="81"/>
    </row>
    <row r="3" spans="1:5">
      <c r="A3" s="7"/>
      <c r="B3" s="7"/>
      <c r="E3" s="14" t="s">
        <v>30</v>
      </c>
    </row>
    <row r="4" spans="1:5">
      <c r="A4" s="7"/>
      <c r="B4" s="7"/>
    </row>
    <row r="5" spans="1:5">
      <c r="A5" s="82" t="s">
        <v>0</v>
      </c>
      <c r="B5" s="82" t="s">
        <v>34</v>
      </c>
      <c r="C5" s="82" t="s">
        <v>35</v>
      </c>
      <c r="D5" s="82" t="s">
        <v>26</v>
      </c>
      <c r="E5" s="82" t="s">
        <v>228</v>
      </c>
    </row>
    <row r="6" spans="1:5">
      <c r="A6" s="82"/>
      <c r="B6" s="82"/>
      <c r="C6" s="82"/>
      <c r="D6" s="82"/>
      <c r="E6" s="82"/>
    </row>
    <row r="7" spans="1:5">
      <c r="A7" s="2">
        <v>1</v>
      </c>
      <c r="B7" s="2">
        <v>2</v>
      </c>
      <c r="C7" s="2">
        <v>3</v>
      </c>
      <c r="D7" s="2">
        <v>4</v>
      </c>
      <c r="E7" s="2">
        <v>5</v>
      </c>
    </row>
    <row r="8" spans="1:5" ht="3.75" customHeight="1">
      <c r="A8" s="1"/>
      <c r="B8" s="1"/>
      <c r="C8" s="1"/>
      <c r="D8" s="1"/>
      <c r="E8" s="1"/>
    </row>
    <row r="9" spans="1:5" ht="30" customHeight="1">
      <c r="A9" s="1">
        <v>1</v>
      </c>
      <c r="B9" s="1" t="s">
        <v>3</v>
      </c>
      <c r="C9" s="1">
        <v>2</v>
      </c>
      <c r="D9" s="1">
        <v>4</v>
      </c>
      <c r="E9" s="1">
        <v>12</v>
      </c>
    </row>
    <row r="10" spans="1:5" ht="30" customHeight="1">
      <c r="A10" s="1">
        <v>2</v>
      </c>
      <c r="B10" s="1" t="s">
        <v>4</v>
      </c>
      <c r="C10" s="1">
        <v>0</v>
      </c>
      <c r="D10" s="1">
        <v>6</v>
      </c>
      <c r="E10" s="1">
        <v>23</v>
      </c>
    </row>
    <row r="11" spans="1:5" ht="30" customHeight="1">
      <c r="A11" s="1">
        <v>3</v>
      </c>
      <c r="B11" s="1" t="s">
        <v>5</v>
      </c>
      <c r="C11" s="1">
        <v>0</v>
      </c>
      <c r="D11" s="1">
        <v>5</v>
      </c>
      <c r="E11" s="1">
        <v>15</v>
      </c>
    </row>
    <row r="12" spans="1:5" ht="30" customHeight="1">
      <c r="A12" s="1">
        <v>4</v>
      </c>
      <c r="B12" s="1" t="s">
        <v>6</v>
      </c>
      <c r="C12" s="1">
        <v>0</v>
      </c>
      <c r="D12" s="1">
        <v>5</v>
      </c>
      <c r="E12" s="1">
        <v>13</v>
      </c>
    </row>
    <row r="13" spans="1:5" ht="30" customHeight="1">
      <c r="A13" s="1">
        <v>5</v>
      </c>
      <c r="B13" s="1" t="s">
        <v>7</v>
      </c>
      <c r="C13" s="1">
        <v>0</v>
      </c>
      <c r="D13" s="1">
        <v>4</v>
      </c>
      <c r="E13" s="1">
        <v>12</v>
      </c>
    </row>
    <row r="14" spans="1:5" ht="30" customHeight="1">
      <c r="A14" s="88" t="s">
        <v>25</v>
      </c>
      <c r="B14" s="89"/>
      <c r="C14" s="53">
        <f>C9+C10+C12+C13</f>
        <v>2</v>
      </c>
      <c r="D14" s="53">
        <f>D9+D10+D12+D13</f>
        <v>19</v>
      </c>
      <c r="E14" s="53">
        <f>E9+E10+E11+E12+E13</f>
        <v>75</v>
      </c>
    </row>
    <row r="15" spans="1:5">
      <c r="A15" s="35" t="s">
        <v>205</v>
      </c>
      <c r="B15" s="35"/>
    </row>
    <row r="16" spans="1:5">
      <c r="C16" s="83"/>
      <c r="D16" s="83"/>
      <c r="E16" s="83"/>
    </row>
    <row r="17" spans="1:5">
      <c r="A17" s="59"/>
      <c r="B17" s="67"/>
      <c r="C17" s="83" t="s">
        <v>229</v>
      </c>
      <c r="D17" s="83"/>
      <c r="E17" s="83"/>
    </row>
    <row r="18" spans="1:5">
      <c r="A18" s="80" t="s">
        <v>8</v>
      </c>
      <c r="B18" s="80"/>
      <c r="C18" s="80" t="s">
        <v>236</v>
      </c>
      <c r="D18" s="80"/>
      <c r="E18" s="80"/>
    </row>
    <row r="19" spans="1:5">
      <c r="A19" s="60"/>
    </row>
    <row r="20" spans="1:5">
      <c r="A20" s="61"/>
      <c r="D20" s="61"/>
    </row>
    <row r="21" spans="1:5">
      <c r="A21" s="96" t="s">
        <v>9</v>
      </c>
      <c r="B21" s="96"/>
      <c r="C21" s="96" t="s">
        <v>237</v>
      </c>
      <c r="D21" s="96"/>
      <c r="E21" s="96"/>
    </row>
    <row r="22" spans="1:5">
      <c r="A22" s="83" t="s">
        <v>193</v>
      </c>
      <c r="B22" s="83"/>
      <c r="C22" s="83" t="s">
        <v>238</v>
      </c>
      <c r="D22" s="83"/>
      <c r="E22" s="83"/>
    </row>
    <row r="23" spans="1:5">
      <c r="A23" s="83" t="s">
        <v>194</v>
      </c>
      <c r="B23" s="83"/>
      <c r="C23" s="83" t="s">
        <v>239</v>
      </c>
      <c r="D23" s="83"/>
      <c r="E23" s="83"/>
    </row>
  </sheetData>
  <mergeCells count="18">
    <mergeCell ref="C16:E16"/>
    <mergeCell ref="A14:B14"/>
    <mergeCell ref="A1:E1"/>
    <mergeCell ref="A2:E2"/>
    <mergeCell ref="C5:C6"/>
    <mergeCell ref="D5:D6"/>
    <mergeCell ref="A5:A6"/>
    <mergeCell ref="B5:B6"/>
    <mergeCell ref="E5:E6"/>
    <mergeCell ref="A22:B22"/>
    <mergeCell ref="C22:E22"/>
    <mergeCell ref="A23:B23"/>
    <mergeCell ref="C23:E23"/>
    <mergeCell ref="C17:E17"/>
    <mergeCell ref="A18:B18"/>
    <mergeCell ref="C18:E18"/>
    <mergeCell ref="A21:B21"/>
    <mergeCell ref="C21:E21"/>
  </mergeCells>
  <printOptions horizontalCentered="1"/>
  <pageMargins left="0.70866141732283472" right="0.70866141732283472" top="0.67" bottom="0.74803149606299213" header="0.31496062992125984" footer="0.31496062992125984"/>
  <pageSetup paperSize="5" scale="90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sqref="A1:M21"/>
    </sheetView>
  </sheetViews>
  <sheetFormatPr defaultRowHeight="15"/>
  <cols>
    <col min="1" max="1" width="5.7109375" customWidth="1"/>
    <col min="2" max="2" width="30.28515625" customWidth="1"/>
    <col min="3" max="13" width="10.7109375" customWidth="1"/>
  </cols>
  <sheetData>
    <row r="1" spans="1:13">
      <c r="A1" s="80" t="s">
        <v>31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>
      <c r="A2" s="5"/>
      <c r="B2" s="5"/>
      <c r="C2" s="5"/>
      <c r="D2" s="5"/>
      <c r="E2" s="9"/>
      <c r="M2" s="9" t="s">
        <v>29</v>
      </c>
    </row>
    <row r="3" spans="1:13">
      <c r="A3" s="4"/>
      <c r="B3" s="4"/>
      <c r="C3" s="5"/>
      <c r="D3" s="5"/>
      <c r="E3" s="5"/>
    </row>
    <row r="4" spans="1:13" ht="20.100000000000001" customHeight="1">
      <c r="A4" s="82" t="s">
        <v>0</v>
      </c>
      <c r="B4" s="82" t="s">
        <v>2</v>
      </c>
      <c r="C4" s="129" t="s">
        <v>25</v>
      </c>
      <c r="D4" s="129"/>
      <c r="E4" s="130" t="s">
        <v>230</v>
      </c>
      <c r="F4" s="130"/>
      <c r="G4" s="82" t="s">
        <v>25</v>
      </c>
      <c r="H4" s="130" t="s">
        <v>231</v>
      </c>
      <c r="I4" s="130"/>
      <c r="J4" s="82" t="s">
        <v>25</v>
      </c>
      <c r="K4" s="130" t="s">
        <v>232</v>
      </c>
      <c r="L4" s="130"/>
      <c r="M4" s="82" t="s">
        <v>25</v>
      </c>
    </row>
    <row r="5" spans="1:13" ht="20.100000000000001" customHeight="1">
      <c r="A5" s="82"/>
      <c r="B5" s="82"/>
      <c r="C5" s="54" t="s">
        <v>26</v>
      </c>
      <c r="D5" s="54" t="s">
        <v>228</v>
      </c>
      <c r="E5" s="54" t="s">
        <v>27</v>
      </c>
      <c r="F5" s="54" t="s">
        <v>28</v>
      </c>
      <c r="G5" s="82"/>
      <c r="H5" s="54" t="s">
        <v>27</v>
      </c>
      <c r="I5" s="54" t="s">
        <v>28</v>
      </c>
      <c r="J5" s="82"/>
      <c r="K5" s="54" t="s">
        <v>27</v>
      </c>
      <c r="L5" s="54" t="s">
        <v>28</v>
      </c>
      <c r="M5" s="82"/>
    </row>
    <row r="6" spans="1:13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2">
        <v>11</v>
      </c>
      <c r="L6" s="2">
        <v>12</v>
      </c>
      <c r="M6" s="2">
        <v>13</v>
      </c>
    </row>
    <row r="7" spans="1:13" ht="3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30" customHeight="1">
      <c r="A8" s="1">
        <v>1</v>
      </c>
      <c r="B8" s="1" t="s">
        <v>3</v>
      </c>
      <c r="C8" s="1">
        <v>4</v>
      </c>
      <c r="D8" s="1">
        <v>12</v>
      </c>
      <c r="E8" s="71">
        <v>1487</v>
      </c>
      <c r="F8" s="37">
        <v>1650</v>
      </c>
      <c r="G8" s="37">
        <f>E8+F8</f>
        <v>3137</v>
      </c>
      <c r="H8" s="71">
        <v>1066</v>
      </c>
      <c r="I8" s="37">
        <v>1193</v>
      </c>
      <c r="J8" s="37">
        <f>H8+I8</f>
        <v>2259</v>
      </c>
      <c r="K8" s="71">
        <v>977</v>
      </c>
      <c r="L8" s="37">
        <v>980</v>
      </c>
      <c r="M8" s="37">
        <f>K8+L8</f>
        <v>1957</v>
      </c>
    </row>
    <row r="9" spans="1:13" ht="30" customHeight="1">
      <c r="A9" s="1">
        <v>2</v>
      </c>
      <c r="B9" s="1" t="s">
        <v>4</v>
      </c>
      <c r="C9" s="1">
        <v>6</v>
      </c>
      <c r="D9" s="1">
        <v>23</v>
      </c>
      <c r="E9" s="71">
        <v>2211</v>
      </c>
      <c r="F9" s="37">
        <v>2347</v>
      </c>
      <c r="G9" s="37">
        <f t="shared" ref="G9:G13" si="0">E9+F9</f>
        <v>4558</v>
      </c>
      <c r="H9" s="71">
        <v>2154</v>
      </c>
      <c r="I9" s="37">
        <v>2247</v>
      </c>
      <c r="J9" s="37">
        <f t="shared" ref="J9:J13" si="1">H9+I9</f>
        <v>4401</v>
      </c>
      <c r="K9" s="71">
        <v>2171</v>
      </c>
      <c r="L9" s="37">
        <v>2165</v>
      </c>
      <c r="M9" s="37">
        <f t="shared" ref="M9:M13" si="2">K9+L9</f>
        <v>4336</v>
      </c>
    </row>
    <row r="10" spans="1:13" ht="30" customHeight="1">
      <c r="A10" s="1">
        <v>3</v>
      </c>
      <c r="B10" s="1" t="s">
        <v>5</v>
      </c>
      <c r="C10" s="1">
        <v>5</v>
      </c>
      <c r="D10" s="1">
        <v>15</v>
      </c>
      <c r="E10" s="71">
        <v>1622</v>
      </c>
      <c r="F10" s="37">
        <v>1666</v>
      </c>
      <c r="G10" s="37">
        <f t="shared" si="0"/>
        <v>3288</v>
      </c>
      <c r="H10" s="71">
        <v>1622</v>
      </c>
      <c r="I10" s="37">
        <v>1659</v>
      </c>
      <c r="J10" s="37">
        <f t="shared" si="1"/>
        <v>3281</v>
      </c>
      <c r="K10" s="71">
        <v>1626</v>
      </c>
      <c r="L10" s="37">
        <v>1632</v>
      </c>
      <c r="M10" s="37">
        <f t="shared" si="2"/>
        <v>3258</v>
      </c>
    </row>
    <row r="11" spans="1:13" ht="30" customHeight="1">
      <c r="A11" s="1">
        <v>4</v>
      </c>
      <c r="B11" s="1" t="s">
        <v>6</v>
      </c>
      <c r="C11" s="1">
        <v>5</v>
      </c>
      <c r="D11" s="1">
        <v>13</v>
      </c>
      <c r="E11" s="71">
        <v>1796</v>
      </c>
      <c r="F11" s="37">
        <v>1770</v>
      </c>
      <c r="G11" s="37">
        <f t="shared" si="0"/>
        <v>3566</v>
      </c>
      <c r="H11" s="71">
        <v>1730</v>
      </c>
      <c r="I11" s="37">
        <v>1735</v>
      </c>
      <c r="J11" s="37">
        <f t="shared" si="1"/>
        <v>3465</v>
      </c>
      <c r="K11" s="71">
        <v>1689</v>
      </c>
      <c r="L11" s="37">
        <v>1678</v>
      </c>
      <c r="M11" s="37">
        <f t="shared" si="2"/>
        <v>3367</v>
      </c>
    </row>
    <row r="12" spans="1:13" ht="30" customHeight="1">
      <c r="A12" s="1">
        <v>5</v>
      </c>
      <c r="B12" s="1" t="s">
        <v>7</v>
      </c>
      <c r="C12" s="1">
        <v>4</v>
      </c>
      <c r="D12" s="1">
        <v>12</v>
      </c>
      <c r="E12" s="71">
        <v>1831</v>
      </c>
      <c r="F12" s="37">
        <v>1815</v>
      </c>
      <c r="G12" s="37">
        <f t="shared" si="0"/>
        <v>3646</v>
      </c>
      <c r="H12" s="71">
        <v>1844</v>
      </c>
      <c r="I12" s="37">
        <v>1846</v>
      </c>
      <c r="J12" s="37">
        <f t="shared" si="1"/>
        <v>3690</v>
      </c>
      <c r="K12" s="71">
        <v>1850</v>
      </c>
      <c r="L12" s="37">
        <v>1900</v>
      </c>
      <c r="M12" s="37">
        <f t="shared" si="2"/>
        <v>3750</v>
      </c>
    </row>
    <row r="13" spans="1:13" ht="30" customHeight="1">
      <c r="A13" s="88" t="s">
        <v>25</v>
      </c>
      <c r="B13" s="89"/>
      <c r="C13" s="53">
        <f>SUM(C8:C12)</f>
        <v>24</v>
      </c>
      <c r="D13" s="53">
        <f>SUM(D8:D12)</f>
        <v>75</v>
      </c>
      <c r="E13" s="72">
        <f>SUM(E8:E12)</f>
        <v>8947</v>
      </c>
      <c r="F13" s="72">
        <f>SUM(F8:F12)</f>
        <v>9248</v>
      </c>
      <c r="G13" s="73">
        <f t="shared" si="0"/>
        <v>18195</v>
      </c>
      <c r="H13" s="72">
        <f>SUM(H8:H12)</f>
        <v>8416</v>
      </c>
      <c r="I13" s="72">
        <f>SUM(I8:I12)</f>
        <v>8680</v>
      </c>
      <c r="J13" s="73">
        <f t="shared" si="1"/>
        <v>17096</v>
      </c>
      <c r="K13" s="72">
        <f>SUM(K8:K12)</f>
        <v>8313</v>
      </c>
      <c r="L13" s="72">
        <f>SUM(L8:L12)</f>
        <v>8355</v>
      </c>
      <c r="M13" s="73">
        <f t="shared" si="2"/>
        <v>16668</v>
      </c>
    </row>
    <row r="14" spans="1:13">
      <c r="A14" t="s">
        <v>212</v>
      </c>
    </row>
    <row r="15" spans="1:13">
      <c r="B15" s="59"/>
      <c r="C15" s="67"/>
      <c r="D15" s="59"/>
      <c r="E15" s="67"/>
      <c r="J15" s="83" t="s">
        <v>229</v>
      </c>
      <c r="K15" s="83"/>
      <c r="L15" s="83"/>
    </row>
    <row r="16" spans="1:13">
      <c r="B16" s="80" t="s">
        <v>8</v>
      </c>
      <c r="C16" s="80"/>
      <c r="D16" s="80"/>
      <c r="E16" s="80"/>
      <c r="J16" s="80" t="s">
        <v>236</v>
      </c>
      <c r="K16" s="80"/>
      <c r="L16" s="80"/>
    </row>
    <row r="17" spans="2:12">
      <c r="B17" s="60"/>
      <c r="D17" s="60"/>
    </row>
    <row r="18" spans="2:12">
      <c r="B18" s="61"/>
      <c r="D18" s="61"/>
      <c r="K18" s="61"/>
    </row>
    <row r="19" spans="2:12">
      <c r="B19" s="96" t="s">
        <v>9</v>
      </c>
      <c r="C19" s="96"/>
      <c r="D19" s="96"/>
      <c r="E19" s="96"/>
      <c r="J19" s="96" t="s">
        <v>237</v>
      </c>
      <c r="K19" s="96"/>
      <c r="L19" s="96"/>
    </row>
    <row r="20" spans="2:12">
      <c r="B20" s="83" t="s">
        <v>193</v>
      </c>
      <c r="C20" s="83"/>
      <c r="D20" s="83"/>
      <c r="E20" s="83"/>
      <c r="J20" s="83" t="s">
        <v>238</v>
      </c>
      <c r="K20" s="83"/>
      <c r="L20" s="83"/>
    </row>
    <row r="21" spans="2:12">
      <c r="B21" s="83" t="s">
        <v>194</v>
      </c>
      <c r="C21" s="83"/>
      <c r="D21" s="83"/>
      <c r="E21" s="83"/>
      <c r="J21" s="83" t="s">
        <v>239</v>
      </c>
      <c r="K21" s="83"/>
      <c r="L21" s="83"/>
    </row>
  </sheetData>
  <mergeCells count="24">
    <mergeCell ref="A4:A5"/>
    <mergeCell ref="B4:B5"/>
    <mergeCell ref="A1:M1"/>
    <mergeCell ref="M4:M5"/>
    <mergeCell ref="A13:B13"/>
    <mergeCell ref="H4:I4"/>
    <mergeCell ref="J4:J5"/>
    <mergeCell ref="K4:L4"/>
    <mergeCell ref="C4:D4"/>
    <mergeCell ref="E4:F4"/>
    <mergeCell ref="G4:G5"/>
    <mergeCell ref="B16:C16"/>
    <mergeCell ref="D16:E16"/>
    <mergeCell ref="J15:L15"/>
    <mergeCell ref="J19:L19"/>
    <mergeCell ref="B20:C20"/>
    <mergeCell ref="D20:E20"/>
    <mergeCell ref="B21:C21"/>
    <mergeCell ref="D21:E21"/>
    <mergeCell ref="J16:L16"/>
    <mergeCell ref="J20:L20"/>
    <mergeCell ref="J21:L21"/>
    <mergeCell ref="B19:C19"/>
    <mergeCell ref="D19:E19"/>
  </mergeCells>
  <printOptions horizontalCentered="1"/>
  <pageMargins left="1.18" right="0.70866141732283472" top="0.74803149606299213" bottom="0.74803149606299213" header="0.31496062992125984" footer="0.31496062992125984"/>
  <pageSetup paperSize="5" scale="80" orientation="landscape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G9" sqref="G9"/>
    </sheetView>
  </sheetViews>
  <sheetFormatPr defaultRowHeight="15"/>
  <cols>
    <col min="1" max="1" width="5.7109375" customWidth="1"/>
    <col min="2" max="2" width="39.42578125" customWidth="1"/>
    <col min="3" max="5" width="10.7109375" customWidth="1"/>
  </cols>
  <sheetData>
    <row r="1" spans="1:5">
      <c r="A1" s="80" t="s">
        <v>23</v>
      </c>
      <c r="B1" s="80"/>
      <c r="C1" s="80"/>
      <c r="D1" s="80"/>
      <c r="E1" s="80"/>
    </row>
    <row r="2" spans="1:5">
      <c r="A2" s="81" t="s">
        <v>12</v>
      </c>
      <c r="B2" s="81"/>
      <c r="C2" s="81"/>
      <c r="D2" s="81"/>
      <c r="E2" s="81"/>
    </row>
    <row r="3" spans="1:5">
      <c r="A3" s="5"/>
      <c r="B3" s="5"/>
      <c r="C3" s="5"/>
      <c r="D3" s="5"/>
      <c r="E3" s="9" t="s">
        <v>24</v>
      </c>
    </row>
    <row r="4" spans="1:5">
      <c r="A4" s="4"/>
      <c r="B4" s="4"/>
      <c r="C4" s="4"/>
      <c r="D4" s="4"/>
      <c r="E4" s="4"/>
    </row>
    <row r="5" spans="1:5" ht="24.95" customHeight="1">
      <c r="A5" s="82" t="s">
        <v>0</v>
      </c>
      <c r="B5" s="82" t="s">
        <v>2</v>
      </c>
      <c r="C5" s="82" t="s">
        <v>1</v>
      </c>
      <c r="D5" s="82"/>
      <c r="E5" s="82"/>
    </row>
    <row r="6" spans="1:5" ht="24.95" customHeight="1">
      <c r="A6" s="82"/>
      <c r="B6" s="82"/>
      <c r="C6" s="52">
        <v>2019</v>
      </c>
      <c r="D6" s="52">
        <v>2020</v>
      </c>
      <c r="E6" s="52">
        <v>2021</v>
      </c>
    </row>
    <row r="7" spans="1:5">
      <c r="A7" s="2">
        <v>1</v>
      </c>
      <c r="B7" s="2">
        <v>2</v>
      </c>
      <c r="C7" s="2">
        <v>3</v>
      </c>
      <c r="D7" s="2">
        <v>4</v>
      </c>
      <c r="E7" s="2">
        <v>5</v>
      </c>
    </row>
    <row r="8" spans="1:5" ht="3.75" customHeight="1">
      <c r="A8" s="1"/>
      <c r="B8" s="1"/>
      <c r="C8" s="1"/>
      <c r="D8" s="1"/>
      <c r="E8" s="1"/>
    </row>
    <row r="9" spans="1:5" ht="30" customHeight="1">
      <c r="A9" s="1">
        <v>1</v>
      </c>
      <c r="B9" s="1" t="s">
        <v>3</v>
      </c>
      <c r="C9" s="1">
        <v>130</v>
      </c>
      <c r="D9" s="1">
        <v>214</v>
      </c>
      <c r="E9" s="1">
        <v>174</v>
      </c>
    </row>
    <row r="10" spans="1:5" ht="30" customHeight="1">
      <c r="A10" s="1">
        <v>2</v>
      </c>
      <c r="B10" s="1" t="s">
        <v>4</v>
      </c>
      <c r="C10" s="1">
        <v>208</v>
      </c>
      <c r="D10" s="1">
        <v>286</v>
      </c>
      <c r="E10" s="1">
        <v>309</v>
      </c>
    </row>
    <row r="11" spans="1:5" ht="30" customHeight="1">
      <c r="A11" s="1">
        <v>3</v>
      </c>
      <c r="B11" s="1" t="s">
        <v>5</v>
      </c>
      <c r="C11" s="1">
        <v>150</v>
      </c>
      <c r="D11" s="1">
        <v>190</v>
      </c>
      <c r="E11" s="1">
        <v>231</v>
      </c>
    </row>
    <row r="12" spans="1:5" ht="30" customHeight="1">
      <c r="A12" s="1">
        <v>4</v>
      </c>
      <c r="B12" s="1" t="s">
        <v>6</v>
      </c>
      <c r="C12" s="1">
        <v>80</v>
      </c>
      <c r="D12" s="1">
        <v>80</v>
      </c>
      <c r="E12" s="1">
        <v>134</v>
      </c>
    </row>
    <row r="13" spans="1:5" ht="30" customHeight="1">
      <c r="A13" s="1">
        <v>5</v>
      </c>
      <c r="B13" s="1" t="s">
        <v>7</v>
      </c>
      <c r="C13" s="1">
        <v>115</v>
      </c>
      <c r="D13" s="1">
        <v>119</v>
      </c>
      <c r="E13" s="1">
        <v>146</v>
      </c>
    </row>
    <row r="14" spans="1:5" ht="30" customHeight="1">
      <c r="A14" s="88" t="s">
        <v>25</v>
      </c>
      <c r="B14" s="89"/>
      <c r="C14" s="53">
        <f>C9+C10+C11+C12+C13</f>
        <v>683</v>
      </c>
      <c r="D14" s="53">
        <f>D9+D10+D11+D12+D13</f>
        <v>889</v>
      </c>
      <c r="E14" s="53">
        <f>E9+E10+E11+E12+E13</f>
        <v>994</v>
      </c>
    </row>
    <row r="15" spans="1:5">
      <c r="A15" s="43" t="s">
        <v>211</v>
      </c>
    </row>
    <row r="16" spans="1:5">
      <c r="C16" s="83"/>
      <c r="D16" s="83"/>
      <c r="E16" s="83"/>
    </row>
    <row r="17" spans="1:5">
      <c r="A17" s="59"/>
      <c r="B17" s="67"/>
      <c r="C17" s="83" t="s">
        <v>229</v>
      </c>
      <c r="D17" s="83"/>
      <c r="E17" s="83"/>
    </row>
    <row r="18" spans="1:5">
      <c r="A18" s="80" t="s">
        <v>8</v>
      </c>
      <c r="B18" s="80"/>
      <c r="C18" s="80" t="s">
        <v>236</v>
      </c>
      <c r="D18" s="80"/>
      <c r="E18" s="80"/>
    </row>
    <row r="19" spans="1:5">
      <c r="A19" s="60"/>
    </row>
    <row r="20" spans="1:5">
      <c r="A20" s="61"/>
      <c r="D20" s="61"/>
    </row>
    <row r="21" spans="1:5">
      <c r="A21" s="96" t="s">
        <v>9</v>
      </c>
      <c r="B21" s="96"/>
      <c r="C21" s="96" t="s">
        <v>237</v>
      </c>
      <c r="D21" s="96"/>
      <c r="E21" s="96"/>
    </row>
    <row r="22" spans="1:5">
      <c r="A22" s="83" t="s">
        <v>193</v>
      </c>
      <c r="B22" s="83"/>
      <c r="C22" s="83" t="s">
        <v>238</v>
      </c>
      <c r="D22" s="83"/>
      <c r="E22" s="83"/>
    </row>
    <row r="23" spans="1:5">
      <c r="A23" s="83" t="s">
        <v>194</v>
      </c>
      <c r="B23" s="83"/>
      <c r="C23" s="83" t="s">
        <v>239</v>
      </c>
      <c r="D23" s="83"/>
      <c r="E23" s="83"/>
    </row>
  </sheetData>
  <mergeCells count="16">
    <mergeCell ref="C16:E16"/>
    <mergeCell ref="A14:B14"/>
    <mergeCell ref="A1:E1"/>
    <mergeCell ref="A2:E2"/>
    <mergeCell ref="A5:A6"/>
    <mergeCell ref="B5:B6"/>
    <mergeCell ref="C5:E5"/>
    <mergeCell ref="A22:B22"/>
    <mergeCell ref="C22:E22"/>
    <mergeCell ref="A23:B23"/>
    <mergeCell ref="C23:E23"/>
    <mergeCell ref="C17:E17"/>
    <mergeCell ref="A18:B18"/>
    <mergeCell ref="C18:E18"/>
    <mergeCell ref="A21:B21"/>
    <mergeCell ref="C21:E2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A17" sqref="A17:E23"/>
    </sheetView>
  </sheetViews>
  <sheetFormatPr defaultRowHeight="15"/>
  <cols>
    <col min="1" max="1" width="5.7109375" customWidth="1"/>
    <col min="2" max="2" width="39.28515625" customWidth="1"/>
    <col min="3" max="5" width="10.7109375" customWidth="1"/>
  </cols>
  <sheetData>
    <row r="1" spans="1:5">
      <c r="A1" s="80" t="s">
        <v>22</v>
      </c>
      <c r="B1" s="80"/>
      <c r="C1" s="80"/>
      <c r="D1" s="80"/>
      <c r="E1" s="80"/>
    </row>
    <row r="2" spans="1:5">
      <c r="A2" s="81" t="s">
        <v>12</v>
      </c>
      <c r="B2" s="81"/>
      <c r="C2" s="81"/>
      <c r="D2" s="81"/>
      <c r="E2" s="81"/>
    </row>
    <row r="3" spans="1:5">
      <c r="A3" s="5"/>
      <c r="B3" s="5"/>
      <c r="C3" s="5"/>
      <c r="D3" s="5"/>
      <c r="E3" s="9" t="s">
        <v>21</v>
      </c>
    </row>
    <row r="4" spans="1:5">
      <c r="A4" s="4"/>
      <c r="B4" s="4"/>
      <c r="C4" s="4"/>
      <c r="D4" s="4"/>
      <c r="E4" s="4"/>
    </row>
    <row r="5" spans="1:5" ht="24.95" customHeight="1">
      <c r="A5" s="82" t="s">
        <v>0</v>
      </c>
      <c r="B5" s="82" t="s">
        <v>2</v>
      </c>
      <c r="C5" s="82" t="s">
        <v>1</v>
      </c>
      <c r="D5" s="82"/>
      <c r="E5" s="82"/>
    </row>
    <row r="6" spans="1:5" ht="24.95" customHeight="1">
      <c r="A6" s="82"/>
      <c r="B6" s="82"/>
      <c r="C6" s="52">
        <v>2019</v>
      </c>
      <c r="D6" s="52">
        <v>2020</v>
      </c>
      <c r="E6" s="52">
        <v>2021</v>
      </c>
    </row>
    <row r="7" spans="1:5">
      <c r="A7" s="2">
        <v>1</v>
      </c>
      <c r="B7" s="2">
        <v>2</v>
      </c>
      <c r="C7" s="2">
        <v>3</v>
      </c>
      <c r="D7" s="2">
        <v>4</v>
      </c>
      <c r="E7" s="2">
        <v>5</v>
      </c>
    </row>
    <row r="8" spans="1:5" ht="3.75" customHeight="1">
      <c r="A8" s="1"/>
      <c r="B8" s="1"/>
      <c r="C8" s="1"/>
      <c r="D8" s="1"/>
      <c r="E8" s="1"/>
    </row>
    <row r="9" spans="1:5" ht="30" customHeight="1">
      <c r="A9" s="1">
        <v>1</v>
      </c>
      <c r="B9" s="1" t="s">
        <v>3</v>
      </c>
      <c r="C9" s="1">
        <v>243</v>
      </c>
      <c r="D9" s="1">
        <v>227</v>
      </c>
      <c r="E9" s="1">
        <v>174</v>
      </c>
    </row>
    <row r="10" spans="1:5" ht="30" customHeight="1">
      <c r="A10" s="1">
        <v>2</v>
      </c>
      <c r="B10" s="1" t="s">
        <v>4</v>
      </c>
      <c r="C10" s="1">
        <v>348</v>
      </c>
      <c r="D10" s="1">
        <v>424</v>
      </c>
      <c r="E10" s="1">
        <v>422</v>
      </c>
    </row>
    <row r="11" spans="1:5" ht="30" customHeight="1">
      <c r="A11" s="1">
        <v>3</v>
      </c>
      <c r="B11" s="1" t="s">
        <v>5</v>
      </c>
      <c r="C11" s="1">
        <v>281</v>
      </c>
      <c r="D11" s="1">
        <v>274</v>
      </c>
      <c r="E11" s="1">
        <v>289</v>
      </c>
    </row>
    <row r="12" spans="1:5" ht="30" customHeight="1">
      <c r="A12" s="1">
        <v>4</v>
      </c>
      <c r="B12" s="1" t="s">
        <v>6</v>
      </c>
      <c r="C12" s="1">
        <v>156</v>
      </c>
      <c r="D12" s="1">
        <v>156</v>
      </c>
      <c r="E12" s="1">
        <v>234</v>
      </c>
    </row>
    <row r="13" spans="1:5" ht="30" customHeight="1">
      <c r="A13" s="1">
        <v>5</v>
      </c>
      <c r="B13" s="1" t="s">
        <v>7</v>
      </c>
      <c r="C13" s="1">
        <v>147</v>
      </c>
      <c r="D13" s="1">
        <v>177</v>
      </c>
      <c r="E13" s="1">
        <v>523</v>
      </c>
    </row>
    <row r="14" spans="1:5" ht="30" customHeight="1">
      <c r="A14" s="88" t="s">
        <v>25</v>
      </c>
      <c r="B14" s="89"/>
      <c r="C14" s="53">
        <f>C9+C10+C11+C12+C13</f>
        <v>1175</v>
      </c>
      <c r="D14" s="53">
        <f>D9+D10+D11+D12+D13</f>
        <v>1258</v>
      </c>
      <c r="E14" s="53">
        <f>E9+E10+E11+E12+E13</f>
        <v>1642</v>
      </c>
    </row>
    <row r="15" spans="1:5">
      <c r="A15" s="43" t="s">
        <v>211</v>
      </c>
    </row>
    <row r="16" spans="1:5">
      <c r="C16" s="83"/>
      <c r="D16" s="83"/>
      <c r="E16" s="83"/>
    </row>
    <row r="17" spans="1:5">
      <c r="A17" s="59"/>
      <c r="B17" s="67"/>
      <c r="C17" s="83" t="s">
        <v>229</v>
      </c>
      <c r="D17" s="83"/>
      <c r="E17" s="83"/>
    </row>
    <row r="18" spans="1:5">
      <c r="A18" s="80" t="s">
        <v>8</v>
      </c>
      <c r="B18" s="80"/>
      <c r="C18" s="80" t="s">
        <v>236</v>
      </c>
      <c r="D18" s="80"/>
      <c r="E18" s="80"/>
    </row>
    <row r="19" spans="1:5">
      <c r="A19" s="60"/>
    </row>
    <row r="20" spans="1:5">
      <c r="A20" s="61"/>
      <c r="D20" s="61"/>
    </row>
    <row r="21" spans="1:5">
      <c r="A21" s="96" t="s">
        <v>9</v>
      </c>
      <c r="B21" s="96"/>
      <c r="C21" s="96" t="s">
        <v>237</v>
      </c>
      <c r="D21" s="96"/>
      <c r="E21" s="96"/>
    </row>
    <row r="22" spans="1:5">
      <c r="A22" s="83" t="s">
        <v>193</v>
      </c>
      <c r="B22" s="83"/>
      <c r="C22" s="83" t="s">
        <v>238</v>
      </c>
      <c r="D22" s="83"/>
      <c r="E22" s="83"/>
    </row>
    <row r="23" spans="1:5">
      <c r="A23" s="83" t="s">
        <v>194</v>
      </c>
      <c r="B23" s="83"/>
      <c r="C23" s="83" t="s">
        <v>239</v>
      </c>
      <c r="D23" s="83"/>
      <c r="E23" s="83"/>
    </row>
  </sheetData>
  <mergeCells count="16">
    <mergeCell ref="A14:B14"/>
    <mergeCell ref="A1:E1"/>
    <mergeCell ref="A2:E2"/>
    <mergeCell ref="A5:A6"/>
    <mergeCell ref="B5:B6"/>
    <mergeCell ref="C5:E5"/>
    <mergeCell ref="C23:E23"/>
    <mergeCell ref="A21:B21"/>
    <mergeCell ref="A22:B22"/>
    <mergeCell ref="A23:B23"/>
    <mergeCell ref="C16:E16"/>
    <mergeCell ref="C17:E17"/>
    <mergeCell ref="A18:B18"/>
    <mergeCell ref="C18:E18"/>
    <mergeCell ref="C21:E21"/>
    <mergeCell ref="C22:E2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C7" sqref="C7:C8"/>
    </sheetView>
  </sheetViews>
  <sheetFormatPr defaultRowHeight="15"/>
  <cols>
    <col min="1" max="1" width="5.7109375" customWidth="1"/>
    <col min="2" max="2" width="34.28515625" customWidth="1"/>
    <col min="3" max="6" width="12.7109375" customWidth="1"/>
  </cols>
  <sheetData>
    <row r="1" spans="1:6">
      <c r="A1" s="80" t="s">
        <v>188</v>
      </c>
      <c r="B1" s="80"/>
      <c r="C1" s="80"/>
      <c r="D1" s="80"/>
      <c r="E1" s="80"/>
      <c r="F1" s="80"/>
    </row>
    <row r="2" spans="1:6">
      <c r="A2" s="81" t="s">
        <v>233</v>
      </c>
      <c r="B2" s="81"/>
      <c r="C2" s="81"/>
      <c r="D2" s="81"/>
      <c r="E2" s="81"/>
      <c r="F2" s="81"/>
    </row>
    <row r="3" spans="1:6">
      <c r="A3" s="81" t="s">
        <v>12</v>
      </c>
      <c r="B3" s="81"/>
      <c r="C3" s="81"/>
      <c r="D3" s="81"/>
      <c r="E3" s="81"/>
      <c r="F3" s="81"/>
    </row>
    <row r="4" spans="1:6">
      <c r="A4" s="12"/>
      <c r="B4" s="12"/>
      <c r="C4" s="14"/>
    </row>
    <row r="5" spans="1:6">
      <c r="A5" s="12"/>
      <c r="B5" s="12"/>
      <c r="F5" s="14" t="s">
        <v>204</v>
      </c>
    </row>
    <row r="6" spans="1:6" ht="45" customHeight="1">
      <c r="A6" s="78" t="s">
        <v>0</v>
      </c>
      <c r="B6" s="78" t="s">
        <v>163</v>
      </c>
      <c r="C6" s="92" t="s">
        <v>189</v>
      </c>
      <c r="D6" s="92"/>
      <c r="E6" s="92" t="s">
        <v>191</v>
      </c>
      <c r="F6" s="92"/>
    </row>
    <row r="7" spans="1:6">
      <c r="A7" s="95"/>
      <c r="B7" s="95"/>
      <c r="C7" s="93" t="s">
        <v>190</v>
      </c>
      <c r="D7" s="93" t="s">
        <v>127</v>
      </c>
      <c r="E7" s="93" t="s">
        <v>190</v>
      </c>
      <c r="F7" s="93" t="s">
        <v>127</v>
      </c>
    </row>
    <row r="8" spans="1:6">
      <c r="A8" s="79"/>
      <c r="B8" s="79"/>
      <c r="C8" s="94"/>
      <c r="D8" s="94"/>
      <c r="E8" s="94"/>
      <c r="F8" s="94"/>
    </row>
    <row r="9" spans="1:6">
      <c r="A9" s="2">
        <v>1</v>
      </c>
      <c r="B9" s="2">
        <v>2</v>
      </c>
      <c r="C9" s="2">
        <v>3</v>
      </c>
      <c r="D9" s="2">
        <v>4</v>
      </c>
      <c r="E9" s="2">
        <v>5</v>
      </c>
      <c r="F9" s="2">
        <v>6</v>
      </c>
    </row>
    <row r="10" spans="1:6" ht="3.75" customHeight="1">
      <c r="A10" s="1"/>
      <c r="B10" s="1"/>
      <c r="C10" s="1"/>
      <c r="D10" s="1"/>
      <c r="E10" s="1"/>
      <c r="F10" s="1"/>
    </row>
    <row r="11" spans="1:6" ht="30" customHeight="1">
      <c r="A11" s="19">
        <v>1</v>
      </c>
      <c r="B11" s="19" t="s">
        <v>3</v>
      </c>
      <c r="C11" s="19">
        <v>0</v>
      </c>
      <c r="D11" s="19">
        <v>208</v>
      </c>
      <c r="E11" s="19">
        <v>6</v>
      </c>
      <c r="F11" s="19">
        <v>17</v>
      </c>
    </row>
    <row r="12" spans="1:6" ht="30" customHeight="1">
      <c r="A12" s="19">
        <v>2</v>
      </c>
      <c r="B12" s="19" t="s">
        <v>166</v>
      </c>
      <c r="C12" s="19">
        <v>0</v>
      </c>
      <c r="D12" s="19">
        <v>240</v>
      </c>
      <c r="E12" s="19">
        <v>14</v>
      </c>
      <c r="F12" s="19">
        <v>32</v>
      </c>
    </row>
    <row r="13" spans="1:6" ht="30" customHeight="1">
      <c r="A13" s="19">
        <v>3</v>
      </c>
      <c r="B13" s="19" t="s">
        <v>167</v>
      </c>
      <c r="C13" s="19">
        <v>0</v>
      </c>
      <c r="D13" s="19">
        <v>264</v>
      </c>
      <c r="E13" s="19">
        <v>2</v>
      </c>
      <c r="F13" s="19">
        <v>23</v>
      </c>
    </row>
    <row r="14" spans="1:6" ht="30" customHeight="1">
      <c r="A14" s="19">
        <v>4</v>
      </c>
      <c r="B14" s="19" t="s">
        <v>6</v>
      </c>
      <c r="C14" s="19">
        <v>0</v>
      </c>
      <c r="D14" s="19">
        <v>225</v>
      </c>
      <c r="E14" s="19">
        <v>3</v>
      </c>
      <c r="F14" s="19">
        <v>37</v>
      </c>
    </row>
    <row r="15" spans="1:6" ht="30" customHeight="1">
      <c r="A15" s="19">
        <v>5</v>
      </c>
      <c r="B15" s="19" t="s">
        <v>7</v>
      </c>
      <c r="C15" s="19">
        <v>0</v>
      </c>
      <c r="D15" s="19">
        <v>245</v>
      </c>
      <c r="E15" s="19">
        <v>6</v>
      </c>
      <c r="F15" s="19">
        <v>25</v>
      </c>
    </row>
    <row r="16" spans="1:6" ht="30" customHeight="1">
      <c r="A16" s="88" t="s">
        <v>25</v>
      </c>
      <c r="B16" s="89"/>
      <c r="C16" s="53">
        <f>C11+C12+C13+C14+C15</f>
        <v>0</v>
      </c>
      <c r="D16" s="53">
        <f>D11+D12+D13+D14+D15</f>
        <v>1182</v>
      </c>
      <c r="E16" s="53">
        <f>E11+E12+E13+E14+E15</f>
        <v>31</v>
      </c>
      <c r="F16" s="53">
        <f>F11+F12+F13+F14+F15</f>
        <v>134</v>
      </c>
    </row>
    <row r="17" spans="1:6">
      <c r="A17" s="90" t="s">
        <v>203</v>
      </c>
      <c r="B17" s="90"/>
      <c r="C17" s="90"/>
      <c r="D17" s="91"/>
      <c r="E17" s="91"/>
    </row>
    <row r="18" spans="1:6">
      <c r="B18" s="59"/>
      <c r="C18" s="11"/>
      <c r="D18" s="83" t="s">
        <v>229</v>
      </c>
      <c r="E18" s="83"/>
      <c r="F18" s="83"/>
    </row>
    <row r="19" spans="1:6">
      <c r="B19" s="59" t="s">
        <v>236</v>
      </c>
      <c r="E19" s="23" t="s">
        <v>8</v>
      </c>
    </row>
    <row r="21" spans="1:6">
      <c r="B21" s="10"/>
      <c r="C21" s="10"/>
      <c r="D21" s="10"/>
    </row>
    <row r="22" spans="1:6">
      <c r="B22" s="61" t="s">
        <v>237</v>
      </c>
      <c r="C22" s="11"/>
      <c r="D22" s="11"/>
      <c r="E22" s="25" t="s">
        <v>9</v>
      </c>
    </row>
    <row r="23" spans="1:6">
      <c r="B23" s="60" t="s">
        <v>238</v>
      </c>
      <c r="C23" s="11"/>
      <c r="D23" s="83" t="s">
        <v>193</v>
      </c>
      <c r="E23" s="83"/>
      <c r="F23" s="83"/>
    </row>
    <row r="24" spans="1:6">
      <c r="B24" s="60" t="s">
        <v>239</v>
      </c>
      <c r="D24" s="83" t="s">
        <v>194</v>
      </c>
      <c r="E24" s="83"/>
      <c r="F24" s="83"/>
    </row>
  </sheetData>
  <mergeCells count="16">
    <mergeCell ref="D23:F23"/>
    <mergeCell ref="D24:F24"/>
    <mergeCell ref="D18:F18"/>
    <mergeCell ref="A1:F1"/>
    <mergeCell ref="A2:F2"/>
    <mergeCell ref="A3:F3"/>
    <mergeCell ref="A16:B16"/>
    <mergeCell ref="A17:E17"/>
    <mergeCell ref="E6:F6"/>
    <mergeCell ref="E7:E8"/>
    <mergeCell ref="F7:F8"/>
    <mergeCell ref="A6:A8"/>
    <mergeCell ref="B6:B8"/>
    <mergeCell ref="C6:D6"/>
    <mergeCell ref="C7:C8"/>
    <mergeCell ref="D7:D8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0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G16" sqref="G16"/>
    </sheetView>
  </sheetViews>
  <sheetFormatPr defaultRowHeight="15"/>
  <cols>
    <col min="1" max="1" width="5.7109375" customWidth="1"/>
    <col min="2" max="2" width="30.28515625" customWidth="1"/>
  </cols>
  <sheetData>
    <row r="1" spans="1:5">
      <c r="A1" s="80" t="s">
        <v>19</v>
      </c>
      <c r="B1" s="80"/>
      <c r="C1" s="80"/>
      <c r="D1" s="80"/>
      <c r="E1" s="80"/>
    </row>
    <row r="2" spans="1:5">
      <c r="A2" s="81" t="s">
        <v>12</v>
      </c>
      <c r="B2" s="81"/>
      <c r="C2" s="81"/>
      <c r="D2" s="81"/>
      <c r="E2" s="81"/>
    </row>
    <row r="3" spans="1:5">
      <c r="A3" s="5"/>
      <c r="B3" s="5"/>
      <c r="C3" s="5"/>
      <c r="D3" s="5"/>
      <c r="E3" s="9" t="s">
        <v>20</v>
      </c>
    </row>
    <row r="4" spans="1:5">
      <c r="A4" s="4"/>
      <c r="B4" s="4"/>
      <c r="C4" s="4"/>
      <c r="D4" s="4"/>
      <c r="E4" s="4"/>
    </row>
    <row r="5" spans="1:5" ht="24.95" customHeight="1">
      <c r="A5" s="82" t="s">
        <v>0</v>
      </c>
      <c r="B5" s="82" t="s">
        <v>2</v>
      </c>
      <c r="C5" s="82" t="s">
        <v>1</v>
      </c>
      <c r="D5" s="82"/>
      <c r="E5" s="82"/>
    </row>
    <row r="6" spans="1:5" ht="24.95" customHeight="1">
      <c r="A6" s="82"/>
      <c r="B6" s="82"/>
      <c r="C6" s="52">
        <v>2019</v>
      </c>
      <c r="D6" s="52">
        <v>2020</v>
      </c>
      <c r="E6" s="52">
        <v>2021</v>
      </c>
    </row>
    <row r="7" spans="1:5">
      <c r="A7" s="2">
        <v>1</v>
      </c>
      <c r="B7" s="2">
        <v>2</v>
      </c>
      <c r="C7" s="2">
        <v>3</v>
      </c>
      <c r="D7" s="2">
        <v>4</v>
      </c>
      <c r="E7" s="2">
        <v>5</v>
      </c>
    </row>
    <row r="8" spans="1:5" ht="3.75" customHeight="1">
      <c r="A8" s="1"/>
      <c r="B8" s="1"/>
      <c r="C8" s="1"/>
      <c r="D8" s="1"/>
      <c r="E8" s="1"/>
    </row>
    <row r="9" spans="1:5" ht="30" customHeight="1">
      <c r="A9" s="1">
        <v>1</v>
      </c>
      <c r="B9" s="1" t="s">
        <v>3</v>
      </c>
      <c r="C9" s="1"/>
      <c r="D9" s="1"/>
      <c r="E9" s="1"/>
    </row>
    <row r="10" spans="1:5" ht="30" customHeight="1">
      <c r="A10" s="1">
        <v>2</v>
      </c>
      <c r="B10" s="1" t="s">
        <v>4</v>
      </c>
      <c r="C10" s="1"/>
      <c r="D10" s="1"/>
      <c r="E10" s="1"/>
    </row>
    <row r="11" spans="1:5" ht="30" customHeight="1">
      <c r="A11" s="1">
        <v>3</v>
      </c>
      <c r="B11" s="1" t="s">
        <v>5</v>
      </c>
      <c r="C11" s="1"/>
      <c r="D11" s="1"/>
      <c r="E11" s="1"/>
    </row>
    <row r="12" spans="1:5" ht="30" customHeight="1">
      <c r="A12" s="1">
        <v>4</v>
      </c>
      <c r="B12" s="1" t="s">
        <v>6</v>
      </c>
      <c r="C12" s="1"/>
      <c r="D12" s="1"/>
      <c r="E12" s="1"/>
    </row>
    <row r="13" spans="1:5" ht="30" customHeight="1">
      <c r="A13" s="1">
        <v>5</v>
      </c>
      <c r="B13" s="1" t="s">
        <v>7</v>
      </c>
      <c r="C13" s="1"/>
      <c r="D13" s="1"/>
      <c r="E13" s="1"/>
    </row>
    <row r="14" spans="1:5" ht="30" customHeight="1">
      <c r="A14" s="88" t="s">
        <v>25</v>
      </c>
      <c r="B14" s="89"/>
      <c r="C14" s="53"/>
      <c r="D14" s="53"/>
      <c r="E14" s="53"/>
    </row>
    <row r="15" spans="1:5">
      <c r="A15" s="43" t="s">
        <v>211</v>
      </c>
    </row>
    <row r="16" spans="1:5">
      <c r="C16" s="83"/>
      <c r="D16" s="83"/>
      <c r="E16" s="83"/>
    </row>
    <row r="17" spans="1:4">
      <c r="A17" s="59"/>
      <c r="B17" s="83" t="s">
        <v>229</v>
      </c>
      <c r="C17" s="83"/>
      <c r="D17" s="83"/>
    </row>
    <row r="18" spans="1:4">
      <c r="A18" s="59" t="s">
        <v>8</v>
      </c>
      <c r="B18" s="69"/>
      <c r="C18" s="80" t="s">
        <v>236</v>
      </c>
      <c r="D18" s="80"/>
    </row>
    <row r="19" spans="1:4">
      <c r="A19" s="60"/>
    </row>
    <row r="20" spans="1:4">
      <c r="A20" s="61"/>
      <c r="D20" s="61"/>
    </row>
    <row r="21" spans="1:4">
      <c r="A21" s="61" t="s">
        <v>9</v>
      </c>
      <c r="B21" s="96" t="s">
        <v>237</v>
      </c>
      <c r="C21" s="96"/>
      <c r="D21" s="96"/>
    </row>
    <row r="22" spans="1:4">
      <c r="A22" s="60" t="s">
        <v>193</v>
      </c>
      <c r="B22" s="83" t="s">
        <v>238</v>
      </c>
      <c r="C22" s="83"/>
      <c r="D22" s="83"/>
    </row>
    <row r="23" spans="1:4">
      <c r="A23" s="60" t="s">
        <v>194</v>
      </c>
      <c r="B23" s="83" t="s">
        <v>239</v>
      </c>
      <c r="C23" s="83"/>
      <c r="D23" s="83"/>
    </row>
  </sheetData>
  <mergeCells count="12">
    <mergeCell ref="C16:E16"/>
    <mergeCell ref="A14:B14"/>
    <mergeCell ref="A1:E1"/>
    <mergeCell ref="A2:E2"/>
    <mergeCell ref="A5:A6"/>
    <mergeCell ref="B5:B6"/>
    <mergeCell ref="C5:E5"/>
    <mergeCell ref="B17:D17"/>
    <mergeCell ref="C18:D18"/>
    <mergeCell ref="B21:D21"/>
    <mergeCell ref="B22:D22"/>
    <mergeCell ref="B23:D2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B17" sqref="B17:E23"/>
    </sheetView>
  </sheetViews>
  <sheetFormatPr defaultRowHeight="15"/>
  <cols>
    <col min="1" max="1" width="5.7109375" customWidth="1"/>
    <col min="2" max="2" width="39.28515625" customWidth="1"/>
    <col min="3" max="5" width="10.7109375" customWidth="1"/>
  </cols>
  <sheetData>
    <row r="1" spans="1:5">
      <c r="A1" s="80" t="s">
        <v>17</v>
      </c>
      <c r="B1" s="80"/>
      <c r="C1" s="80"/>
      <c r="D1" s="80"/>
      <c r="E1" s="80"/>
    </row>
    <row r="2" spans="1:5">
      <c r="A2" s="81" t="s">
        <v>12</v>
      </c>
      <c r="B2" s="81"/>
      <c r="C2" s="81"/>
      <c r="D2" s="81"/>
      <c r="E2" s="81"/>
    </row>
    <row r="3" spans="1:5">
      <c r="A3" s="5"/>
      <c r="B3" s="5"/>
      <c r="C3" s="5"/>
      <c r="D3" s="5"/>
      <c r="E3" s="9" t="s">
        <v>18</v>
      </c>
    </row>
    <row r="4" spans="1:5">
      <c r="A4" s="4"/>
      <c r="B4" s="4"/>
      <c r="C4" s="4"/>
      <c r="D4" s="4"/>
      <c r="E4" s="4"/>
    </row>
    <row r="5" spans="1:5" ht="24.95" customHeight="1">
      <c r="A5" s="82" t="s">
        <v>0</v>
      </c>
      <c r="B5" s="82" t="s">
        <v>2</v>
      </c>
      <c r="C5" s="82" t="s">
        <v>1</v>
      </c>
      <c r="D5" s="82"/>
      <c r="E5" s="82"/>
    </row>
    <row r="6" spans="1:5" ht="24.95" customHeight="1">
      <c r="A6" s="82"/>
      <c r="B6" s="82"/>
      <c r="C6" s="52">
        <v>2019</v>
      </c>
      <c r="D6" s="52">
        <v>2020</v>
      </c>
      <c r="E6" s="52">
        <v>2021</v>
      </c>
    </row>
    <row r="7" spans="1:5">
      <c r="A7" s="2">
        <v>1</v>
      </c>
      <c r="B7" s="2">
        <v>2</v>
      </c>
      <c r="C7" s="2">
        <v>3</v>
      </c>
      <c r="D7" s="2">
        <v>4</v>
      </c>
      <c r="E7" s="2">
        <v>5</v>
      </c>
    </row>
    <row r="8" spans="1:5" ht="3.75" customHeight="1">
      <c r="A8" s="1"/>
      <c r="B8" s="1"/>
      <c r="C8" s="1"/>
      <c r="D8" s="1"/>
      <c r="E8" s="1"/>
    </row>
    <row r="9" spans="1:5" ht="30" customHeight="1">
      <c r="A9" s="1">
        <v>1</v>
      </c>
      <c r="B9" s="1" t="s">
        <v>3</v>
      </c>
      <c r="C9" s="1">
        <v>71</v>
      </c>
      <c r="D9" s="1">
        <v>57</v>
      </c>
      <c r="E9" s="1">
        <v>70</v>
      </c>
    </row>
    <row r="10" spans="1:5" ht="30" customHeight="1">
      <c r="A10" s="1">
        <v>2</v>
      </c>
      <c r="B10" s="1" t="s">
        <v>4</v>
      </c>
      <c r="C10" s="1">
        <v>163</v>
      </c>
      <c r="D10" s="1">
        <v>62</v>
      </c>
      <c r="E10" s="1">
        <v>96</v>
      </c>
    </row>
    <row r="11" spans="1:5" ht="30" customHeight="1">
      <c r="A11" s="1">
        <v>3</v>
      </c>
      <c r="B11" s="1" t="s">
        <v>5</v>
      </c>
      <c r="C11" s="1">
        <v>118</v>
      </c>
      <c r="D11" s="1">
        <v>59</v>
      </c>
      <c r="E11" s="1">
        <v>54</v>
      </c>
    </row>
    <row r="12" spans="1:5" ht="30" customHeight="1">
      <c r="A12" s="1">
        <v>4</v>
      </c>
      <c r="B12" s="1" t="s">
        <v>6</v>
      </c>
      <c r="C12" s="1">
        <v>101</v>
      </c>
      <c r="D12" s="1">
        <v>89</v>
      </c>
      <c r="E12" s="1">
        <v>152</v>
      </c>
    </row>
    <row r="13" spans="1:5" ht="30" customHeight="1">
      <c r="A13" s="1">
        <v>5</v>
      </c>
      <c r="B13" s="1" t="s">
        <v>7</v>
      </c>
      <c r="C13" s="1">
        <v>133</v>
      </c>
      <c r="D13" s="1">
        <v>96</v>
      </c>
      <c r="E13" s="1">
        <v>88</v>
      </c>
    </row>
    <row r="14" spans="1:5" ht="30" customHeight="1">
      <c r="A14" s="88" t="s">
        <v>25</v>
      </c>
      <c r="B14" s="89"/>
      <c r="C14" s="53">
        <f>C9+C10+C11+C12+C13</f>
        <v>586</v>
      </c>
      <c r="D14" s="53">
        <f>D9+D10+D11+D12+D13</f>
        <v>363</v>
      </c>
      <c r="E14" s="53">
        <f>E9+E10+E11+E12+E13</f>
        <v>460</v>
      </c>
    </row>
    <row r="15" spans="1:5">
      <c r="A15" s="43" t="s">
        <v>211</v>
      </c>
    </row>
    <row r="16" spans="1:5">
      <c r="C16" s="83"/>
      <c r="D16" s="83"/>
      <c r="E16" s="83"/>
    </row>
    <row r="17" spans="2:5">
      <c r="B17" s="59"/>
      <c r="C17" s="83" t="s">
        <v>229</v>
      </c>
      <c r="D17" s="83"/>
      <c r="E17" s="83"/>
    </row>
    <row r="18" spans="2:5">
      <c r="B18" s="59" t="s">
        <v>8</v>
      </c>
      <c r="C18" s="69"/>
      <c r="D18" s="80" t="s">
        <v>236</v>
      </c>
      <c r="E18" s="80"/>
    </row>
    <row r="19" spans="2:5">
      <c r="B19" s="60"/>
    </row>
    <row r="20" spans="2:5">
      <c r="B20" s="61"/>
      <c r="E20" s="61"/>
    </row>
    <row r="21" spans="2:5">
      <c r="B21" s="61" t="s">
        <v>9</v>
      </c>
      <c r="C21" s="96" t="s">
        <v>237</v>
      </c>
      <c r="D21" s="96"/>
      <c r="E21" s="96"/>
    </row>
    <row r="22" spans="2:5">
      <c r="B22" s="60" t="s">
        <v>193</v>
      </c>
      <c r="C22" s="83" t="s">
        <v>238</v>
      </c>
      <c r="D22" s="83"/>
      <c r="E22" s="83"/>
    </row>
    <row r="23" spans="2:5">
      <c r="B23" s="60" t="s">
        <v>194</v>
      </c>
      <c r="C23" s="83" t="s">
        <v>239</v>
      </c>
      <c r="D23" s="83"/>
      <c r="E23" s="83"/>
    </row>
  </sheetData>
  <mergeCells count="12">
    <mergeCell ref="C16:E16"/>
    <mergeCell ref="A14:B14"/>
    <mergeCell ref="A1:E1"/>
    <mergeCell ref="A2:E2"/>
    <mergeCell ref="A5:A6"/>
    <mergeCell ref="B5:B6"/>
    <mergeCell ref="C5:E5"/>
    <mergeCell ref="C23:E23"/>
    <mergeCell ref="C17:E17"/>
    <mergeCell ref="D18:E18"/>
    <mergeCell ref="C21:E21"/>
    <mergeCell ref="C22:E22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E23"/>
  <sheetViews>
    <sheetView topLeftCell="A7" workbookViewId="0">
      <selection activeCell="A16" sqref="A16:E23"/>
    </sheetView>
  </sheetViews>
  <sheetFormatPr defaultRowHeight="15"/>
  <cols>
    <col min="1" max="1" width="5.7109375" customWidth="1"/>
    <col min="2" max="2" width="41" customWidth="1"/>
    <col min="3" max="5" width="10.7109375" customWidth="1"/>
  </cols>
  <sheetData>
    <row r="1" spans="1:5">
      <c r="A1" s="80" t="s">
        <v>15</v>
      </c>
      <c r="B1" s="80"/>
      <c r="C1" s="80"/>
      <c r="D1" s="80"/>
      <c r="E1" s="80"/>
    </row>
    <row r="2" spans="1:5">
      <c r="A2" s="81" t="s">
        <v>12</v>
      </c>
      <c r="B2" s="81"/>
      <c r="C2" s="81"/>
      <c r="D2" s="81"/>
      <c r="E2" s="81"/>
    </row>
    <row r="3" spans="1:5">
      <c r="A3" s="5"/>
      <c r="B3" s="5"/>
      <c r="C3" s="5"/>
      <c r="D3" s="5"/>
      <c r="E3" s="9" t="s">
        <v>16</v>
      </c>
    </row>
    <row r="4" spans="1:5">
      <c r="A4" s="4"/>
      <c r="B4" s="4"/>
      <c r="C4" s="4"/>
      <c r="D4" s="4"/>
      <c r="E4" s="4"/>
    </row>
    <row r="5" spans="1:5" ht="24.95" customHeight="1">
      <c r="A5" s="82" t="s">
        <v>0</v>
      </c>
      <c r="B5" s="82" t="s">
        <v>2</v>
      </c>
      <c r="C5" s="82" t="s">
        <v>1</v>
      </c>
      <c r="D5" s="82"/>
      <c r="E5" s="82"/>
    </row>
    <row r="6" spans="1:5" ht="24.95" customHeight="1">
      <c r="A6" s="82"/>
      <c r="B6" s="82"/>
      <c r="C6" s="52">
        <v>2019</v>
      </c>
      <c r="D6" s="52">
        <v>2020</v>
      </c>
      <c r="E6" s="52">
        <v>2021</v>
      </c>
    </row>
    <row r="7" spans="1:5">
      <c r="A7" s="2">
        <v>1</v>
      </c>
      <c r="B7" s="2">
        <v>2</v>
      </c>
      <c r="C7" s="2">
        <v>3</v>
      </c>
      <c r="D7" s="2">
        <v>4</v>
      </c>
      <c r="E7" s="2">
        <v>5</v>
      </c>
    </row>
    <row r="8" spans="1:5" ht="3.75" customHeight="1">
      <c r="A8" s="1"/>
      <c r="B8" s="1"/>
      <c r="C8" s="1"/>
      <c r="D8" s="1"/>
      <c r="E8" s="1"/>
    </row>
    <row r="9" spans="1:5" ht="30" customHeight="1">
      <c r="A9" s="1">
        <v>1</v>
      </c>
      <c r="B9" s="1" t="s">
        <v>3</v>
      </c>
      <c r="C9" s="1">
        <v>0</v>
      </c>
      <c r="D9" s="1">
        <v>0</v>
      </c>
      <c r="E9" s="1">
        <v>0</v>
      </c>
    </row>
    <row r="10" spans="1:5" ht="30" customHeight="1">
      <c r="A10" s="1">
        <v>2</v>
      </c>
      <c r="B10" s="1" t="s">
        <v>4</v>
      </c>
      <c r="C10" s="1">
        <v>7</v>
      </c>
      <c r="D10" s="1">
        <v>4</v>
      </c>
      <c r="E10" s="1">
        <v>4</v>
      </c>
    </row>
    <row r="11" spans="1:5" ht="30" customHeight="1">
      <c r="A11" s="1"/>
      <c r="B11" s="1" t="s">
        <v>5</v>
      </c>
      <c r="C11" s="1">
        <v>0</v>
      </c>
      <c r="D11" s="1">
        <v>2</v>
      </c>
      <c r="E11" s="1">
        <v>0</v>
      </c>
    </row>
    <row r="12" spans="1:5" ht="30" customHeight="1">
      <c r="A12" s="1"/>
      <c r="B12" s="1" t="s">
        <v>6</v>
      </c>
      <c r="C12" s="1">
        <v>0</v>
      </c>
      <c r="D12" s="1">
        <v>0</v>
      </c>
      <c r="E12" s="1">
        <v>1</v>
      </c>
    </row>
    <row r="13" spans="1:5" ht="30" customHeight="1">
      <c r="A13" s="1"/>
      <c r="B13" s="1" t="s">
        <v>7</v>
      </c>
      <c r="C13" s="1">
        <v>3</v>
      </c>
      <c r="D13" s="1">
        <v>5</v>
      </c>
      <c r="E13" s="1">
        <v>0</v>
      </c>
    </row>
    <row r="14" spans="1:5" ht="30" customHeight="1">
      <c r="A14" s="88" t="s">
        <v>25</v>
      </c>
      <c r="B14" s="89"/>
      <c r="C14" s="53">
        <f>SUM(C9:C13)</f>
        <v>10</v>
      </c>
      <c r="D14" s="53">
        <f>SUM(D9:D13)</f>
        <v>11</v>
      </c>
      <c r="E14" s="53">
        <f>SUM(E9:E13)</f>
        <v>5</v>
      </c>
    </row>
    <row r="15" spans="1:5">
      <c r="A15" s="43" t="s">
        <v>211</v>
      </c>
    </row>
    <row r="16" spans="1:5">
      <c r="C16" s="83"/>
      <c r="D16" s="83"/>
      <c r="E16" s="83"/>
    </row>
    <row r="17" spans="2:5">
      <c r="B17" s="59"/>
      <c r="C17" s="83" t="s">
        <v>229</v>
      </c>
      <c r="D17" s="83"/>
      <c r="E17" s="83"/>
    </row>
    <row r="18" spans="2:5">
      <c r="B18" s="59" t="s">
        <v>8</v>
      </c>
      <c r="C18" s="69"/>
      <c r="D18" s="80" t="s">
        <v>236</v>
      </c>
      <c r="E18" s="80"/>
    </row>
    <row r="19" spans="2:5">
      <c r="B19" s="60"/>
    </row>
    <row r="20" spans="2:5">
      <c r="B20" s="61"/>
      <c r="E20" s="61"/>
    </row>
    <row r="21" spans="2:5">
      <c r="B21" s="61" t="s">
        <v>9</v>
      </c>
      <c r="C21" s="96" t="s">
        <v>237</v>
      </c>
      <c r="D21" s="96"/>
      <c r="E21" s="96"/>
    </row>
    <row r="22" spans="2:5">
      <c r="B22" s="60" t="s">
        <v>193</v>
      </c>
      <c r="C22" s="83" t="s">
        <v>238</v>
      </c>
      <c r="D22" s="83"/>
      <c r="E22" s="83"/>
    </row>
    <row r="23" spans="2:5">
      <c r="B23" s="60" t="s">
        <v>194</v>
      </c>
      <c r="C23" s="83" t="s">
        <v>239</v>
      </c>
      <c r="D23" s="83"/>
      <c r="E23" s="83"/>
    </row>
  </sheetData>
  <mergeCells count="12">
    <mergeCell ref="C16:E16"/>
    <mergeCell ref="A14:B14"/>
    <mergeCell ref="A1:E1"/>
    <mergeCell ref="A2:E2"/>
    <mergeCell ref="A5:A6"/>
    <mergeCell ref="B5:B6"/>
    <mergeCell ref="C5:E5"/>
    <mergeCell ref="C17:E17"/>
    <mergeCell ref="D18:E18"/>
    <mergeCell ref="C21:E21"/>
    <mergeCell ref="C22:E22"/>
    <mergeCell ref="C23:E23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E23"/>
  <sheetViews>
    <sheetView topLeftCell="A4" workbookViewId="0">
      <selection activeCell="B17" sqref="B17:E23"/>
    </sheetView>
  </sheetViews>
  <sheetFormatPr defaultRowHeight="15"/>
  <cols>
    <col min="1" max="1" width="5.7109375" customWidth="1"/>
    <col min="2" max="2" width="39.42578125" customWidth="1"/>
    <col min="3" max="5" width="10.7109375" customWidth="1"/>
  </cols>
  <sheetData>
    <row r="1" spans="1:5">
      <c r="A1" s="80" t="s">
        <v>11</v>
      </c>
      <c r="B1" s="80"/>
      <c r="C1" s="80"/>
      <c r="D1" s="80"/>
      <c r="E1" s="80"/>
    </row>
    <row r="2" spans="1:5">
      <c r="A2" s="81" t="s">
        <v>12</v>
      </c>
      <c r="B2" s="81"/>
      <c r="C2" s="81"/>
      <c r="D2" s="81"/>
      <c r="E2" s="81"/>
    </row>
    <row r="3" spans="1:5">
      <c r="A3" s="5"/>
      <c r="B3" s="5"/>
      <c r="C3" s="5"/>
      <c r="D3" s="5"/>
      <c r="E3" s="9" t="s">
        <v>14</v>
      </c>
    </row>
    <row r="4" spans="1:5">
      <c r="A4" s="4"/>
      <c r="B4" s="4"/>
      <c r="C4" s="4"/>
      <c r="D4" s="4"/>
      <c r="E4" s="4"/>
    </row>
    <row r="5" spans="1:5" ht="24.95" customHeight="1">
      <c r="A5" s="82" t="s">
        <v>0</v>
      </c>
      <c r="B5" s="82" t="s">
        <v>2</v>
      </c>
      <c r="C5" s="82" t="s">
        <v>1</v>
      </c>
      <c r="D5" s="82"/>
      <c r="E5" s="82"/>
    </row>
    <row r="6" spans="1:5" ht="24.95" customHeight="1">
      <c r="A6" s="82"/>
      <c r="B6" s="82"/>
      <c r="C6" s="52">
        <v>2019</v>
      </c>
      <c r="D6" s="52">
        <v>2020</v>
      </c>
      <c r="E6" s="52">
        <v>2021</v>
      </c>
    </row>
    <row r="7" spans="1:5">
      <c r="A7" s="2">
        <v>1</v>
      </c>
      <c r="B7" s="2">
        <v>2</v>
      </c>
      <c r="C7" s="2">
        <v>3</v>
      </c>
      <c r="D7" s="2">
        <v>4</v>
      </c>
      <c r="E7" s="2">
        <v>5</v>
      </c>
    </row>
    <row r="8" spans="1:5" ht="3.75" customHeight="1">
      <c r="A8" s="1"/>
      <c r="B8" s="1"/>
      <c r="C8" s="1"/>
      <c r="D8" s="1"/>
      <c r="E8" s="1"/>
    </row>
    <row r="9" spans="1:5" ht="30" customHeight="1">
      <c r="A9" s="1">
        <v>1</v>
      </c>
      <c r="B9" s="1" t="s">
        <v>3</v>
      </c>
      <c r="C9" s="1">
        <v>22</v>
      </c>
      <c r="D9" s="1">
        <v>0</v>
      </c>
      <c r="E9" s="1">
        <v>0</v>
      </c>
    </row>
    <row r="10" spans="1:5" ht="30" customHeight="1">
      <c r="A10" s="1">
        <v>2</v>
      </c>
      <c r="B10" s="1" t="s">
        <v>4</v>
      </c>
      <c r="C10" s="1">
        <v>52</v>
      </c>
      <c r="D10" s="1">
        <v>116</v>
      </c>
      <c r="E10" s="1">
        <v>356</v>
      </c>
    </row>
    <row r="11" spans="1:5" ht="30" customHeight="1">
      <c r="A11" s="1"/>
      <c r="B11" s="1" t="s">
        <v>5</v>
      </c>
      <c r="C11" s="1">
        <v>46</v>
      </c>
      <c r="D11" s="1">
        <v>121</v>
      </c>
      <c r="E11" s="1">
        <v>140</v>
      </c>
    </row>
    <row r="12" spans="1:5" ht="30" customHeight="1">
      <c r="A12" s="1"/>
      <c r="B12" s="1" t="s">
        <v>6</v>
      </c>
      <c r="C12" s="1">
        <v>66</v>
      </c>
      <c r="D12" s="1">
        <v>237</v>
      </c>
      <c r="E12" s="1">
        <v>149</v>
      </c>
    </row>
    <row r="13" spans="1:5" ht="30" customHeight="1">
      <c r="A13" s="1"/>
      <c r="B13" s="1" t="s">
        <v>7</v>
      </c>
      <c r="C13" s="1">
        <v>28</v>
      </c>
      <c r="D13" s="1">
        <v>127</v>
      </c>
      <c r="E13" s="1">
        <v>165</v>
      </c>
    </row>
    <row r="14" spans="1:5" ht="30" customHeight="1">
      <c r="A14" s="88" t="s">
        <v>25</v>
      </c>
      <c r="B14" s="89"/>
      <c r="C14" s="53">
        <f>C9+C10+C11+C12+C13</f>
        <v>214</v>
      </c>
      <c r="D14" s="53">
        <f>D9+D10+D11+D12+D13</f>
        <v>601</v>
      </c>
      <c r="E14" s="53">
        <f>E9+E10+E11+E12+E13</f>
        <v>810</v>
      </c>
    </row>
    <row r="15" spans="1:5">
      <c r="A15" s="43" t="s">
        <v>211</v>
      </c>
    </row>
    <row r="16" spans="1:5">
      <c r="C16" s="83"/>
      <c r="D16" s="83"/>
      <c r="E16" s="83"/>
    </row>
    <row r="17" spans="2:5">
      <c r="B17" s="59"/>
      <c r="C17" s="83" t="s">
        <v>229</v>
      </c>
      <c r="D17" s="83"/>
      <c r="E17" s="83"/>
    </row>
    <row r="18" spans="2:5">
      <c r="B18" s="59" t="s">
        <v>8</v>
      </c>
      <c r="C18" s="69"/>
      <c r="D18" s="80" t="s">
        <v>236</v>
      </c>
      <c r="E18" s="80"/>
    </row>
    <row r="19" spans="2:5">
      <c r="B19" s="60"/>
    </row>
    <row r="20" spans="2:5">
      <c r="B20" s="61"/>
      <c r="E20" s="61"/>
    </row>
    <row r="21" spans="2:5">
      <c r="B21" s="61" t="s">
        <v>9</v>
      </c>
      <c r="C21" s="96" t="s">
        <v>237</v>
      </c>
      <c r="D21" s="96"/>
      <c r="E21" s="96"/>
    </row>
    <row r="22" spans="2:5">
      <c r="B22" s="60" t="s">
        <v>193</v>
      </c>
      <c r="C22" s="83" t="s">
        <v>238</v>
      </c>
      <c r="D22" s="83"/>
      <c r="E22" s="83"/>
    </row>
    <row r="23" spans="2:5">
      <c r="B23" s="60" t="s">
        <v>194</v>
      </c>
      <c r="C23" s="83" t="s">
        <v>239</v>
      </c>
      <c r="D23" s="83"/>
      <c r="E23" s="83"/>
    </row>
  </sheetData>
  <mergeCells count="12">
    <mergeCell ref="C16:E16"/>
    <mergeCell ref="A14:B14"/>
    <mergeCell ref="A2:E2"/>
    <mergeCell ref="A1:E1"/>
    <mergeCell ref="A5:A6"/>
    <mergeCell ref="B5:B6"/>
    <mergeCell ref="C5:E5"/>
    <mergeCell ref="D18:E18"/>
    <mergeCell ref="C17:E17"/>
    <mergeCell ref="C21:E21"/>
    <mergeCell ref="C22:E22"/>
    <mergeCell ref="C23:E23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2" sqref="C12"/>
    </sheetView>
  </sheetViews>
  <sheetFormatPr defaultRowHeight="15"/>
  <cols>
    <col min="1" max="1" width="4.85546875" customWidth="1"/>
    <col min="2" max="2" width="56.28515625" customWidth="1"/>
    <col min="3" max="3" width="15.7109375" customWidth="1"/>
  </cols>
  <sheetData/>
  <printOptions horizontalCentered="1"/>
  <pageMargins left="0.7" right="0.7" top="0.75" bottom="0.75" header="0.3" footer="0.3"/>
  <pageSetup paperSize="5" scale="9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B16" sqref="B16:E22"/>
    </sheetView>
  </sheetViews>
  <sheetFormatPr defaultRowHeight="15"/>
  <cols>
    <col min="1" max="1" width="5.7109375" customWidth="1"/>
    <col min="2" max="2" width="34.5703125" customWidth="1"/>
    <col min="3" max="5" width="15.7109375" customWidth="1"/>
  </cols>
  <sheetData>
    <row r="1" spans="1:6">
      <c r="A1" s="80" t="s">
        <v>10</v>
      </c>
      <c r="B1" s="80"/>
      <c r="C1" s="80"/>
      <c r="D1" s="80"/>
      <c r="E1" s="80"/>
    </row>
    <row r="2" spans="1:6">
      <c r="A2" s="80" t="s">
        <v>12</v>
      </c>
      <c r="B2" s="80"/>
      <c r="C2" s="80"/>
      <c r="D2" s="80"/>
      <c r="E2" s="80"/>
    </row>
    <row r="3" spans="1:6">
      <c r="A3" s="3"/>
      <c r="B3" s="3"/>
      <c r="C3" s="3"/>
      <c r="D3" s="3"/>
      <c r="E3" s="9" t="s">
        <v>13</v>
      </c>
    </row>
    <row r="5" spans="1:6" ht="30" customHeight="1">
      <c r="A5" s="82" t="s">
        <v>0</v>
      </c>
      <c r="B5" s="82" t="s">
        <v>2</v>
      </c>
      <c r="C5" s="129" t="s">
        <v>1</v>
      </c>
      <c r="D5" s="129"/>
      <c r="E5" s="129"/>
    </row>
    <row r="6" spans="1:6" ht="30" customHeight="1">
      <c r="A6" s="82"/>
      <c r="B6" s="82"/>
      <c r="C6" s="52">
        <v>2019</v>
      </c>
      <c r="D6" s="52">
        <v>2020</v>
      </c>
      <c r="E6" s="52">
        <v>2021</v>
      </c>
    </row>
    <row r="7" spans="1:6">
      <c r="A7" s="2">
        <v>1</v>
      </c>
      <c r="B7" s="2">
        <v>2</v>
      </c>
      <c r="C7" s="2">
        <v>3</v>
      </c>
      <c r="D7" s="2">
        <v>4</v>
      </c>
      <c r="E7" s="2">
        <v>5</v>
      </c>
    </row>
    <row r="8" spans="1:6" ht="3.75" customHeight="1">
      <c r="A8" s="1"/>
      <c r="B8" s="1"/>
      <c r="C8" s="1"/>
      <c r="D8" s="1"/>
      <c r="E8" s="1"/>
    </row>
    <row r="9" spans="1:6" ht="30" customHeight="1">
      <c r="A9" s="1">
        <v>1</v>
      </c>
      <c r="B9" s="1" t="s">
        <v>3</v>
      </c>
      <c r="C9" s="1">
        <v>1323</v>
      </c>
      <c r="D9" s="1">
        <v>963</v>
      </c>
      <c r="E9" s="1">
        <v>638</v>
      </c>
    </row>
    <row r="10" spans="1:6" ht="30" customHeight="1">
      <c r="A10" s="1">
        <v>2</v>
      </c>
      <c r="B10" s="1" t="s">
        <v>4</v>
      </c>
      <c r="C10" s="1">
        <v>3980</v>
      </c>
      <c r="D10" s="1">
        <v>3097</v>
      </c>
      <c r="E10" s="1">
        <v>2666</v>
      </c>
    </row>
    <row r="11" spans="1:6" ht="30" customHeight="1">
      <c r="A11" s="1">
        <v>3</v>
      </c>
      <c r="B11" s="1" t="s">
        <v>5</v>
      </c>
      <c r="C11" s="1">
        <v>2376</v>
      </c>
      <c r="D11" s="1">
        <v>2397</v>
      </c>
      <c r="E11" s="1">
        <v>2387</v>
      </c>
    </row>
    <row r="12" spans="1:6" ht="30" customHeight="1">
      <c r="A12" s="1">
        <v>4</v>
      </c>
      <c r="B12" s="1" t="s">
        <v>6</v>
      </c>
      <c r="C12" s="1">
        <v>1309</v>
      </c>
      <c r="D12" s="1">
        <v>2297</v>
      </c>
      <c r="E12" s="1">
        <v>1271</v>
      </c>
    </row>
    <row r="13" spans="1:6" ht="30" customHeight="1">
      <c r="A13" s="1">
        <v>5</v>
      </c>
      <c r="B13" s="1" t="s">
        <v>7</v>
      </c>
      <c r="C13" s="1">
        <v>645</v>
      </c>
      <c r="D13" s="1">
        <v>1142</v>
      </c>
      <c r="E13" s="1">
        <v>1895</v>
      </c>
    </row>
    <row r="14" spans="1:6" ht="30" customHeight="1">
      <c r="A14" s="88" t="s">
        <v>25</v>
      </c>
      <c r="B14" s="89"/>
      <c r="C14" s="53">
        <f>C9+C10+C11+C12+C13</f>
        <v>9633</v>
      </c>
      <c r="D14" s="53">
        <f>D9+D10+D11+D12+D13</f>
        <v>9896</v>
      </c>
      <c r="E14" s="53">
        <f>E9+E10+E11+E12+E13</f>
        <v>8857</v>
      </c>
    </row>
    <row r="15" spans="1:6">
      <c r="A15" s="43" t="s">
        <v>211</v>
      </c>
    </row>
    <row r="16" spans="1:6">
      <c r="B16" s="59"/>
      <c r="C16" s="60"/>
      <c r="D16" s="83" t="s">
        <v>229</v>
      </c>
      <c r="E16" s="83"/>
      <c r="F16" s="67"/>
    </row>
    <row r="17" spans="2:9">
      <c r="B17" s="59" t="s">
        <v>8</v>
      </c>
      <c r="C17" s="69"/>
      <c r="D17" s="80" t="s">
        <v>236</v>
      </c>
      <c r="E17" s="80"/>
      <c r="I17" s="59"/>
    </row>
    <row r="18" spans="2:9">
      <c r="B18" s="60"/>
    </row>
    <row r="19" spans="2:9">
      <c r="B19" s="61"/>
      <c r="E19" s="61"/>
      <c r="I19" s="61"/>
    </row>
    <row r="20" spans="2:9">
      <c r="B20" s="61" t="s">
        <v>9</v>
      </c>
      <c r="C20" s="70"/>
      <c r="D20" s="96" t="s">
        <v>237</v>
      </c>
      <c r="E20" s="96"/>
      <c r="I20" s="61"/>
    </row>
    <row r="21" spans="2:9">
      <c r="B21" s="60" t="s">
        <v>193</v>
      </c>
      <c r="C21" s="67"/>
      <c r="D21" s="83" t="s">
        <v>238</v>
      </c>
      <c r="E21" s="83"/>
      <c r="I21" s="60"/>
    </row>
    <row r="22" spans="2:9">
      <c r="B22" s="60" t="s">
        <v>194</v>
      </c>
      <c r="C22" s="67"/>
      <c r="D22" s="83" t="s">
        <v>239</v>
      </c>
      <c r="E22" s="83"/>
      <c r="I22" s="60"/>
    </row>
  </sheetData>
  <mergeCells count="11">
    <mergeCell ref="A14:B14"/>
    <mergeCell ref="A1:E1"/>
    <mergeCell ref="A2:E2"/>
    <mergeCell ref="C5:E5"/>
    <mergeCell ref="B5:B6"/>
    <mergeCell ref="A5:A6"/>
    <mergeCell ref="D20:E20"/>
    <mergeCell ref="D21:E21"/>
    <mergeCell ref="D22:E22"/>
    <mergeCell ref="D17:E17"/>
    <mergeCell ref="D16:E1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sqref="A1:C24"/>
    </sheetView>
  </sheetViews>
  <sheetFormatPr defaultRowHeight="15"/>
  <cols>
    <col min="1" max="1" width="5.7109375" customWidth="1"/>
    <col min="2" max="2" width="58.28515625" customWidth="1"/>
    <col min="3" max="3" width="28.85546875" customWidth="1"/>
  </cols>
  <sheetData>
    <row r="1" spans="1:3">
      <c r="A1" s="80" t="s">
        <v>186</v>
      </c>
      <c r="B1" s="80"/>
      <c r="C1" s="80"/>
    </row>
    <row r="2" spans="1:3">
      <c r="A2" s="81" t="s">
        <v>233</v>
      </c>
      <c r="B2" s="81"/>
      <c r="C2" s="81"/>
    </row>
    <row r="3" spans="1:3">
      <c r="A3" s="81" t="s">
        <v>12</v>
      </c>
      <c r="B3" s="81"/>
      <c r="C3" s="81"/>
    </row>
    <row r="4" spans="1:3">
      <c r="A4" s="12"/>
      <c r="B4" s="12"/>
      <c r="C4" s="14" t="s">
        <v>187</v>
      </c>
    </row>
    <row r="5" spans="1:3">
      <c r="A5" s="12"/>
      <c r="B5" s="12"/>
    </row>
    <row r="6" spans="1:3" ht="45" customHeight="1">
      <c r="A6" s="78" t="s">
        <v>0</v>
      </c>
      <c r="B6" s="78" t="s">
        <v>163</v>
      </c>
      <c r="C6" s="92" t="s">
        <v>25</v>
      </c>
    </row>
    <row r="7" spans="1:3">
      <c r="A7" s="95"/>
      <c r="B7" s="95"/>
      <c r="C7" s="92"/>
    </row>
    <row r="8" spans="1:3">
      <c r="A8" s="79"/>
      <c r="B8" s="79"/>
      <c r="C8" s="92"/>
    </row>
    <row r="9" spans="1:3">
      <c r="A9" s="2">
        <v>1</v>
      </c>
      <c r="B9" s="2">
        <v>2</v>
      </c>
      <c r="C9" s="2">
        <v>3</v>
      </c>
    </row>
    <row r="10" spans="1:3" ht="3.75" customHeight="1">
      <c r="A10" s="1"/>
      <c r="B10" s="1"/>
      <c r="C10" s="1"/>
    </row>
    <row r="11" spans="1:3" ht="30" customHeight="1">
      <c r="A11" s="19">
        <v>1</v>
      </c>
      <c r="B11" s="19" t="s">
        <v>3</v>
      </c>
      <c r="C11" s="19">
        <v>46</v>
      </c>
    </row>
    <row r="12" spans="1:3" ht="30" customHeight="1">
      <c r="A12" s="19">
        <v>2</v>
      </c>
      <c r="B12" s="19" t="s">
        <v>166</v>
      </c>
      <c r="C12" s="19">
        <v>317</v>
      </c>
    </row>
    <row r="13" spans="1:3" ht="30" customHeight="1">
      <c r="A13" s="19">
        <v>3</v>
      </c>
      <c r="B13" s="19" t="s">
        <v>167</v>
      </c>
      <c r="C13" s="19">
        <v>144</v>
      </c>
    </row>
    <row r="14" spans="1:3" ht="30" customHeight="1">
      <c r="A14" s="19">
        <v>4</v>
      </c>
      <c r="B14" s="19" t="s">
        <v>6</v>
      </c>
      <c r="C14" s="19">
        <v>199</v>
      </c>
    </row>
    <row r="15" spans="1:3" ht="30" customHeight="1">
      <c r="A15" s="19">
        <v>5</v>
      </c>
      <c r="B15" s="19" t="s">
        <v>7</v>
      </c>
      <c r="C15" s="19">
        <v>237</v>
      </c>
    </row>
    <row r="16" spans="1:3" ht="30" customHeight="1">
      <c r="A16" s="88" t="s">
        <v>25</v>
      </c>
      <c r="B16" s="89"/>
      <c r="C16" s="53">
        <f>C11+C12+C13+C14+C15</f>
        <v>943</v>
      </c>
    </row>
    <row r="17" spans="1:5">
      <c r="A17" s="44" t="s">
        <v>203</v>
      </c>
      <c r="B17" s="44"/>
      <c r="C17" s="44"/>
      <c r="D17" s="44"/>
      <c r="E17" s="44"/>
    </row>
    <row r="18" spans="1:5">
      <c r="C18" s="68" t="s">
        <v>229</v>
      </c>
      <c r="D18" s="60"/>
    </row>
    <row r="19" spans="1:5">
      <c r="B19" s="75" t="s">
        <v>8</v>
      </c>
      <c r="C19" s="69" t="s">
        <v>236</v>
      </c>
      <c r="D19" s="69"/>
    </row>
    <row r="20" spans="1:5">
      <c r="B20" s="60"/>
    </row>
    <row r="21" spans="1:5">
      <c r="B21" s="60"/>
      <c r="D21" s="61"/>
    </row>
    <row r="22" spans="1:5">
      <c r="B22" s="76" t="s">
        <v>9</v>
      </c>
      <c r="C22" s="70" t="s">
        <v>237</v>
      </c>
      <c r="D22" s="70"/>
    </row>
    <row r="23" spans="1:5">
      <c r="B23" s="68" t="s">
        <v>193</v>
      </c>
      <c r="C23" s="67" t="s">
        <v>238</v>
      </c>
      <c r="D23" s="67"/>
    </row>
    <row r="24" spans="1:5">
      <c r="B24" s="68" t="s">
        <v>194</v>
      </c>
      <c r="C24" s="67" t="s">
        <v>239</v>
      </c>
      <c r="D24" s="67"/>
    </row>
  </sheetData>
  <mergeCells count="7">
    <mergeCell ref="A16:B16"/>
    <mergeCell ref="C6:C8"/>
    <mergeCell ref="A1:C1"/>
    <mergeCell ref="A2:C2"/>
    <mergeCell ref="A3:C3"/>
    <mergeCell ref="A6:A8"/>
    <mergeCell ref="B6:B8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0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topLeftCell="A4" workbookViewId="0">
      <selection sqref="A1:J25"/>
    </sheetView>
  </sheetViews>
  <sheetFormatPr defaultRowHeight="15"/>
  <cols>
    <col min="1" max="1" width="5.7109375" customWidth="1"/>
    <col min="2" max="2" width="34.28515625" customWidth="1"/>
    <col min="3" max="10" width="10.7109375" customWidth="1"/>
  </cols>
  <sheetData>
    <row r="1" spans="1:10">
      <c r="A1" s="80" t="s">
        <v>184</v>
      </c>
      <c r="B1" s="80"/>
      <c r="C1" s="80"/>
      <c r="D1" s="80"/>
      <c r="E1" s="80"/>
      <c r="F1" s="80"/>
      <c r="G1" s="80"/>
      <c r="H1" s="80"/>
      <c r="I1" s="80"/>
      <c r="J1" s="80"/>
    </row>
    <row r="2" spans="1:10">
      <c r="A2" s="81" t="s">
        <v>233</v>
      </c>
      <c r="B2" s="81"/>
      <c r="C2" s="81"/>
      <c r="D2" s="81"/>
      <c r="E2" s="81"/>
      <c r="F2" s="81"/>
      <c r="G2" s="81"/>
      <c r="H2" s="81"/>
      <c r="I2" s="81"/>
      <c r="J2" s="81"/>
    </row>
    <row r="3" spans="1:10">
      <c r="A3" s="81" t="s">
        <v>12</v>
      </c>
      <c r="B3" s="81"/>
      <c r="C3" s="81"/>
      <c r="D3" s="81"/>
      <c r="E3" s="81"/>
      <c r="F3" s="81"/>
      <c r="G3" s="81"/>
      <c r="H3" s="81"/>
      <c r="I3" s="81"/>
      <c r="J3" s="81"/>
    </row>
    <row r="4" spans="1:10">
      <c r="A4" s="12"/>
      <c r="B4" s="12"/>
      <c r="C4" s="14"/>
      <c r="J4" s="14" t="s">
        <v>185</v>
      </c>
    </row>
    <row r="5" spans="1:10">
      <c r="A5" s="12"/>
      <c r="B5" s="12"/>
    </row>
    <row r="6" spans="1:10" ht="45" customHeight="1">
      <c r="A6" s="78" t="s">
        <v>0</v>
      </c>
      <c r="B6" s="78" t="s">
        <v>163</v>
      </c>
      <c r="C6" s="92" t="s">
        <v>176</v>
      </c>
      <c r="D6" s="92"/>
      <c r="E6" s="92"/>
      <c r="F6" s="92"/>
      <c r="G6" s="92"/>
      <c r="H6" s="92"/>
      <c r="I6" s="92"/>
      <c r="J6" s="92"/>
    </row>
    <row r="7" spans="1:10">
      <c r="A7" s="95"/>
      <c r="B7" s="95"/>
      <c r="C7" s="93" t="s">
        <v>177</v>
      </c>
      <c r="D7" s="93" t="s">
        <v>178</v>
      </c>
      <c r="E7" s="93" t="s">
        <v>179</v>
      </c>
      <c r="F7" s="93" t="s">
        <v>180</v>
      </c>
      <c r="G7" s="93" t="s">
        <v>181</v>
      </c>
      <c r="H7" s="93" t="s">
        <v>182</v>
      </c>
      <c r="I7" s="93" t="s">
        <v>183</v>
      </c>
      <c r="J7" s="93" t="s">
        <v>25</v>
      </c>
    </row>
    <row r="8" spans="1:10">
      <c r="A8" s="79"/>
      <c r="B8" s="79"/>
      <c r="C8" s="94"/>
      <c r="D8" s="94"/>
      <c r="E8" s="94"/>
      <c r="F8" s="94"/>
      <c r="G8" s="94"/>
      <c r="H8" s="94"/>
      <c r="I8" s="94"/>
      <c r="J8" s="94"/>
    </row>
    <row r="9" spans="1:10">
      <c r="A9" s="2">
        <v>1</v>
      </c>
      <c r="B9" s="2">
        <v>2</v>
      </c>
      <c r="C9" s="2">
        <v>3</v>
      </c>
      <c r="D9" s="2">
        <v>4</v>
      </c>
      <c r="E9" s="2">
        <v>5</v>
      </c>
      <c r="F9" s="2">
        <v>6</v>
      </c>
      <c r="G9" s="2">
        <v>7</v>
      </c>
      <c r="H9" s="2">
        <v>8</v>
      </c>
      <c r="I9" s="2">
        <v>9</v>
      </c>
      <c r="J9" s="2">
        <v>10</v>
      </c>
    </row>
    <row r="10" spans="1:10" ht="3.75" customHeight="1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30" customHeight="1">
      <c r="A11" s="19">
        <v>1</v>
      </c>
      <c r="B11" s="19" t="s">
        <v>3</v>
      </c>
      <c r="C11" s="45">
        <v>9</v>
      </c>
      <c r="D11" s="45">
        <v>49</v>
      </c>
      <c r="E11" s="45">
        <v>153</v>
      </c>
      <c r="F11" s="45">
        <v>5</v>
      </c>
      <c r="G11" s="45">
        <v>1</v>
      </c>
      <c r="H11" s="45">
        <v>8</v>
      </c>
      <c r="I11" s="45">
        <v>6</v>
      </c>
      <c r="J11" s="45">
        <f>I11+H11+G11+F11+E11+D11+C11</f>
        <v>231</v>
      </c>
    </row>
    <row r="12" spans="1:10" ht="30" customHeight="1">
      <c r="A12" s="19">
        <v>2</v>
      </c>
      <c r="B12" s="19" t="s">
        <v>166</v>
      </c>
      <c r="C12" s="45">
        <v>11</v>
      </c>
      <c r="D12" s="45">
        <v>40</v>
      </c>
      <c r="E12" s="45">
        <v>175</v>
      </c>
      <c r="F12" s="45">
        <v>14</v>
      </c>
      <c r="G12" s="45">
        <v>0</v>
      </c>
      <c r="H12" s="45">
        <v>21</v>
      </c>
      <c r="I12" s="45">
        <v>25</v>
      </c>
      <c r="J12" s="45">
        <f t="shared" ref="J12:J15" si="0">I12+H12+G12+F12+E12+D12+C12</f>
        <v>286</v>
      </c>
    </row>
    <row r="13" spans="1:10" ht="30" customHeight="1">
      <c r="A13" s="19">
        <v>3</v>
      </c>
      <c r="B13" s="19" t="s">
        <v>167</v>
      </c>
      <c r="C13" s="45">
        <v>10</v>
      </c>
      <c r="D13" s="45">
        <v>39</v>
      </c>
      <c r="E13" s="45">
        <v>190</v>
      </c>
      <c r="F13" s="45">
        <v>2</v>
      </c>
      <c r="G13" s="45">
        <v>0</v>
      </c>
      <c r="H13" s="45">
        <v>13</v>
      </c>
      <c r="I13" s="45">
        <v>35</v>
      </c>
      <c r="J13" s="45">
        <f t="shared" si="0"/>
        <v>289</v>
      </c>
    </row>
    <row r="14" spans="1:10" ht="30" customHeight="1">
      <c r="A14" s="19">
        <v>4</v>
      </c>
      <c r="B14" s="19" t="s">
        <v>6</v>
      </c>
      <c r="C14" s="45">
        <v>10</v>
      </c>
      <c r="D14" s="45">
        <v>84</v>
      </c>
      <c r="E14" s="45">
        <v>87</v>
      </c>
      <c r="F14" s="45">
        <v>2</v>
      </c>
      <c r="G14" s="45">
        <v>1</v>
      </c>
      <c r="H14" s="45">
        <v>26</v>
      </c>
      <c r="I14" s="45">
        <v>24</v>
      </c>
      <c r="J14" s="45">
        <f t="shared" si="0"/>
        <v>234</v>
      </c>
    </row>
    <row r="15" spans="1:10" ht="30" customHeight="1">
      <c r="A15" s="19">
        <v>5</v>
      </c>
      <c r="B15" s="19" t="s">
        <v>7</v>
      </c>
      <c r="C15" s="45">
        <v>9</v>
      </c>
      <c r="D15" s="45">
        <v>68</v>
      </c>
      <c r="E15" s="45">
        <v>160</v>
      </c>
      <c r="F15" s="45">
        <v>5</v>
      </c>
      <c r="G15" s="45">
        <v>1</v>
      </c>
      <c r="H15" s="45">
        <v>16</v>
      </c>
      <c r="I15" s="45">
        <v>17</v>
      </c>
      <c r="J15" s="45">
        <f t="shared" si="0"/>
        <v>276</v>
      </c>
    </row>
    <row r="16" spans="1:10" ht="30" customHeight="1">
      <c r="A16" s="88" t="s">
        <v>25</v>
      </c>
      <c r="B16" s="89"/>
      <c r="C16" s="55">
        <f t="shared" ref="C16:J16" si="1">C11+C12+C13+C14+C15</f>
        <v>49</v>
      </c>
      <c r="D16" s="55">
        <f t="shared" si="1"/>
        <v>280</v>
      </c>
      <c r="E16" s="55">
        <f t="shared" si="1"/>
        <v>765</v>
      </c>
      <c r="F16" s="55">
        <f t="shared" si="1"/>
        <v>28</v>
      </c>
      <c r="G16" s="55">
        <f t="shared" si="1"/>
        <v>3</v>
      </c>
      <c r="H16" s="55">
        <f t="shared" si="1"/>
        <v>84</v>
      </c>
      <c r="I16" s="55">
        <f t="shared" si="1"/>
        <v>107</v>
      </c>
      <c r="J16" s="55">
        <f t="shared" si="1"/>
        <v>1316</v>
      </c>
    </row>
    <row r="17" spans="1:10">
      <c r="A17" s="90" t="s">
        <v>203</v>
      </c>
      <c r="B17" s="90"/>
      <c r="C17" s="90"/>
      <c r="D17" s="91"/>
      <c r="E17" s="91"/>
    </row>
    <row r="18" spans="1:10">
      <c r="B18" s="11"/>
      <c r="F18" s="83"/>
      <c r="G18" s="83"/>
      <c r="H18" s="83"/>
      <c r="I18" s="83"/>
    </row>
    <row r="19" spans="1:10">
      <c r="C19" s="59"/>
      <c r="D19" s="67"/>
      <c r="E19" s="83"/>
      <c r="F19" s="83"/>
      <c r="G19" s="83"/>
      <c r="H19" s="83" t="s">
        <v>229</v>
      </c>
      <c r="I19" s="83"/>
      <c r="J19" s="83"/>
    </row>
    <row r="20" spans="1:10">
      <c r="B20" s="80" t="s">
        <v>8</v>
      </c>
      <c r="C20" s="80"/>
      <c r="D20" s="80"/>
      <c r="E20" s="80"/>
      <c r="F20" s="80"/>
      <c r="G20" s="80"/>
      <c r="H20" s="80" t="s">
        <v>236</v>
      </c>
      <c r="I20" s="80"/>
      <c r="J20" s="80"/>
    </row>
    <row r="21" spans="1:10">
      <c r="C21" s="60"/>
    </row>
    <row r="22" spans="1:10">
      <c r="C22" s="61"/>
      <c r="F22" s="61"/>
      <c r="I22" s="61"/>
    </row>
    <row r="23" spans="1:10">
      <c r="B23" s="96" t="s">
        <v>9</v>
      </c>
      <c r="C23" s="96"/>
      <c r="D23" s="96"/>
      <c r="E23" s="96"/>
      <c r="F23" s="96"/>
      <c r="G23" s="96"/>
      <c r="H23" s="96" t="s">
        <v>237</v>
      </c>
      <c r="I23" s="96"/>
      <c r="J23" s="96"/>
    </row>
    <row r="24" spans="1:10">
      <c r="B24" s="83" t="s">
        <v>193</v>
      </c>
      <c r="C24" s="83"/>
      <c r="D24" s="83"/>
      <c r="E24" s="83"/>
      <c r="F24" s="83"/>
      <c r="G24" s="83"/>
      <c r="H24" s="83" t="s">
        <v>238</v>
      </c>
      <c r="I24" s="83"/>
      <c r="J24" s="83"/>
    </row>
    <row r="25" spans="1:10">
      <c r="B25" s="83" t="s">
        <v>194</v>
      </c>
      <c r="C25" s="83"/>
      <c r="D25" s="83"/>
      <c r="E25" s="83"/>
      <c r="F25" s="83"/>
      <c r="G25" s="83"/>
      <c r="H25" s="83" t="s">
        <v>239</v>
      </c>
      <c r="I25" s="83"/>
      <c r="J25" s="83"/>
    </row>
  </sheetData>
  <mergeCells count="32">
    <mergeCell ref="F18:G18"/>
    <mergeCell ref="H18:I18"/>
    <mergeCell ref="E19:G19"/>
    <mergeCell ref="H19:J19"/>
    <mergeCell ref="A16:B16"/>
    <mergeCell ref="A17:E17"/>
    <mergeCell ref="A1:J1"/>
    <mergeCell ref="A2:J2"/>
    <mergeCell ref="A3:J3"/>
    <mergeCell ref="A6:A8"/>
    <mergeCell ref="B6:B8"/>
    <mergeCell ref="C6:J6"/>
    <mergeCell ref="C7:C8"/>
    <mergeCell ref="D7:D8"/>
    <mergeCell ref="E7:E8"/>
    <mergeCell ref="F7:F8"/>
    <mergeCell ref="G7:G8"/>
    <mergeCell ref="H7:H8"/>
    <mergeCell ref="I7:I8"/>
    <mergeCell ref="J7:J8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5:D25"/>
    <mergeCell ref="E25:G25"/>
    <mergeCell ref="H25:J25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0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C6" sqref="C6:C8"/>
    </sheetView>
  </sheetViews>
  <sheetFormatPr defaultRowHeight="15"/>
  <cols>
    <col min="1" max="1" width="5.7109375" customWidth="1"/>
    <col min="2" max="2" width="41.42578125" customWidth="1"/>
    <col min="3" max="3" width="28.28515625" customWidth="1"/>
  </cols>
  <sheetData>
    <row r="1" spans="1:5">
      <c r="A1" s="80" t="s">
        <v>174</v>
      </c>
      <c r="B1" s="80"/>
      <c r="C1" s="80"/>
    </row>
    <row r="2" spans="1:5">
      <c r="A2" s="81" t="s">
        <v>233</v>
      </c>
      <c r="B2" s="81"/>
      <c r="C2" s="81"/>
    </row>
    <row r="3" spans="1:5">
      <c r="A3" s="81" t="s">
        <v>12</v>
      </c>
      <c r="B3" s="81"/>
      <c r="C3" s="81"/>
    </row>
    <row r="4" spans="1:5">
      <c r="A4" s="12"/>
      <c r="B4" s="12"/>
      <c r="C4" s="14" t="s">
        <v>175</v>
      </c>
    </row>
    <row r="5" spans="1:5">
      <c r="A5" s="12"/>
      <c r="B5" s="12"/>
    </row>
    <row r="6" spans="1:5" ht="45" customHeight="1">
      <c r="A6" s="78" t="s">
        <v>0</v>
      </c>
      <c r="B6" s="78" t="s">
        <v>163</v>
      </c>
      <c r="C6" s="93" t="s">
        <v>25</v>
      </c>
    </row>
    <row r="7" spans="1:5">
      <c r="A7" s="95"/>
      <c r="B7" s="95"/>
      <c r="C7" s="97"/>
    </row>
    <row r="8" spans="1:5">
      <c r="A8" s="79"/>
      <c r="B8" s="79"/>
      <c r="C8" s="94"/>
    </row>
    <row r="9" spans="1:5">
      <c r="A9" s="2">
        <v>1</v>
      </c>
      <c r="B9" s="2">
        <v>2</v>
      </c>
      <c r="C9" s="2">
        <v>3</v>
      </c>
    </row>
    <row r="10" spans="1:5" ht="3.75" customHeight="1">
      <c r="A10" s="1"/>
      <c r="B10" s="1"/>
      <c r="C10" s="1"/>
    </row>
    <row r="11" spans="1:5" ht="30" customHeight="1">
      <c r="A11" s="19">
        <v>1</v>
      </c>
      <c r="B11" s="19" t="s">
        <v>3</v>
      </c>
      <c r="C11" s="45">
        <v>284</v>
      </c>
    </row>
    <row r="12" spans="1:5" ht="30" customHeight="1">
      <c r="A12" s="19">
        <v>2</v>
      </c>
      <c r="B12" s="19" t="s">
        <v>166</v>
      </c>
      <c r="C12" s="45">
        <v>636</v>
      </c>
    </row>
    <row r="13" spans="1:5" ht="30" customHeight="1">
      <c r="A13" s="19">
        <v>3</v>
      </c>
      <c r="B13" s="19" t="s">
        <v>167</v>
      </c>
      <c r="C13" s="45">
        <v>460</v>
      </c>
    </row>
    <row r="14" spans="1:5" ht="30" customHeight="1">
      <c r="A14" s="19">
        <v>4</v>
      </c>
      <c r="B14" s="19" t="s">
        <v>6</v>
      </c>
      <c r="C14" s="45">
        <v>472</v>
      </c>
    </row>
    <row r="15" spans="1:5" ht="30" customHeight="1">
      <c r="A15" s="19">
        <v>5</v>
      </c>
      <c r="B15" s="19" t="s">
        <v>7</v>
      </c>
      <c r="C15" s="45">
        <v>552</v>
      </c>
    </row>
    <row r="16" spans="1:5" ht="30" customHeight="1">
      <c r="A16" s="88" t="s">
        <v>25</v>
      </c>
      <c r="B16" s="89"/>
      <c r="C16" s="55">
        <f>SUM(C11:C15)</f>
        <v>2404</v>
      </c>
      <c r="D16" s="21"/>
      <c r="E16" s="21"/>
    </row>
    <row r="17" spans="1:5" ht="15" customHeight="1">
      <c r="A17" s="44" t="s">
        <v>203</v>
      </c>
      <c r="B17" s="44"/>
      <c r="C17" s="44"/>
      <c r="D17" s="44"/>
      <c r="E17" s="44"/>
    </row>
    <row r="18" spans="1:5">
      <c r="A18" s="21"/>
      <c r="B18" s="22"/>
      <c r="C18" s="21"/>
    </row>
    <row r="19" spans="1:5">
      <c r="C19" s="68" t="s">
        <v>229</v>
      </c>
      <c r="D19" s="68"/>
      <c r="E19" s="60"/>
    </row>
    <row r="20" spans="1:5">
      <c r="A20" s="68"/>
      <c r="B20" s="75" t="s">
        <v>8</v>
      </c>
      <c r="C20" s="69" t="s">
        <v>236</v>
      </c>
      <c r="D20" s="69"/>
      <c r="E20" s="69"/>
    </row>
    <row r="21" spans="1:5">
      <c r="B21" s="60"/>
      <c r="C21" s="60"/>
    </row>
    <row r="22" spans="1:5">
      <c r="B22" s="60"/>
      <c r="C22" s="61"/>
      <c r="E22" s="61"/>
    </row>
    <row r="23" spans="1:5">
      <c r="B23" s="76" t="s">
        <v>9</v>
      </c>
      <c r="C23" s="70" t="s">
        <v>237</v>
      </c>
      <c r="D23" s="70"/>
      <c r="E23" s="70"/>
    </row>
    <row r="24" spans="1:5">
      <c r="B24" s="68" t="s">
        <v>193</v>
      </c>
      <c r="C24" s="67" t="s">
        <v>238</v>
      </c>
      <c r="D24" s="67"/>
      <c r="E24" s="67"/>
    </row>
    <row r="25" spans="1:5">
      <c r="B25" s="68" t="s">
        <v>194</v>
      </c>
      <c r="C25" s="67" t="s">
        <v>239</v>
      </c>
      <c r="D25" s="67"/>
      <c r="E25" s="67"/>
    </row>
  </sheetData>
  <mergeCells count="7">
    <mergeCell ref="A16:B16"/>
    <mergeCell ref="A1:C1"/>
    <mergeCell ref="A2:C2"/>
    <mergeCell ref="A3:C3"/>
    <mergeCell ref="A6:A8"/>
    <mergeCell ref="B6:B8"/>
    <mergeCell ref="C6:C8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0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5"/>
  <sheetViews>
    <sheetView topLeftCell="A4" workbookViewId="0">
      <selection activeCell="A19" sqref="A19:E25"/>
    </sheetView>
  </sheetViews>
  <sheetFormatPr defaultRowHeight="15"/>
  <cols>
    <col min="1" max="1" width="5.7109375" customWidth="1"/>
    <col min="2" max="2" width="29.85546875" customWidth="1"/>
    <col min="3" max="5" width="15.7109375" customWidth="1"/>
  </cols>
  <sheetData>
    <row r="1" spans="1:5">
      <c r="A1" s="80" t="s">
        <v>170</v>
      </c>
      <c r="B1" s="80"/>
      <c r="C1" s="80"/>
      <c r="D1" s="80"/>
      <c r="E1" s="80"/>
    </row>
    <row r="2" spans="1:5">
      <c r="A2" s="81" t="s">
        <v>233</v>
      </c>
      <c r="B2" s="81"/>
      <c r="C2" s="81"/>
      <c r="D2" s="81"/>
      <c r="E2" s="81"/>
    </row>
    <row r="3" spans="1:5">
      <c r="A3" s="81" t="s">
        <v>12</v>
      </c>
      <c r="B3" s="81"/>
      <c r="C3" s="81"/>
      <c r="D3" s="81"/>
      <c r="E3" s="81"/>
    </row>
    <row r="4" spans="1:5">
      <c r="A4" s="12"/>
      <c r="B4" s="12"/>
      <c r="C4" s="14"/>
      <c r="E4" s="14" t="s">
        <v>173</v>
      </c>
    </row>
    <row r="5" spans="1:5">
      <c r="A5" s="12"/>
      <c r="B5" s="12"/>
    </row>
    <row r="6" spans="1:5" ht="45" customHeight="1">
      <c r="A6" s="78" t="s">
        <v>0</v>
      </c>
      <c r="B6" s="78" t="s">
        <v>163</v>
      </c>
      <c r="C6" s="93" t="s">
        <v>171</v>
      </c>
      <c r="D6" s="93" t="s">
        <v>172</v>
      </c>
      <c r="E6" s="93" t="s">
        <v>244</v>
      </c>
    </row>
    <row r="7" spans="1:5">
      <c r="A7" s="95"/>
      <c r="B7" s="95"/>
      <c r="C7" s="97"/>
      <c r="D7" s="97"/>
      <c r="E7" s="97"/>
    </row>
    <row r="8" spans="1:5">
      <c r="A8" s="79"/>
      <c r="B8" s="79"/>
      <c r="C8" s="94"/>
      <c r="D8" s="94"/>
      <c r="E8" s="94"/>
    </row>
    <row r="9" spans="1:5">
      <c r="A9" s="2">
        <v>1</v>
      </c>
      <c r="B9" s="2">
        <v>2</v>
      </c>
      <c r="C9" s="2">
        <v>3</v>
      </c>
      <c r="D9" s="17">
        <v>4</v>
      </c>
      <c r="E9" s="2">
        <v>5</v>
      </c>
    </row>
    <row r="10" spans="1:5" ht="3.75" customHeight="1">
      <c r="A10" s="1"/>
      <c r="B10" s="1"/>
      <c r="C10" s="1"/>
      <c r="D10" s="1"/>
      <c r="E10" s="1"/>
    </row>
    <row r="11" spans="1:5" ht="30" customHeight="1">
      <c r="A11" s="19">
        <v>1</v>
      </c>
      <c r="B11" s="19" t="s">
        <v>3</v>
      </c>
      <c r="C11" s="19">
        <v>99</v>
      </c>
      <c r="D11" s="19">
        <v>86</v>
      </c>
      <c r="E11" s="19">
        <v>86</v>
      </c>
    </row>
    <row r="12" spans="1:5" ht="30" customHeight="1">
      <c r="A12" s="19">
        <v>2</v>
      </c>
      <c r="B12" s="19" t="s">
        <v>166</v>
      </c>
      <c r="C12" s="19">
        <v>89</v>
      </c>
      <c r="D12" s="19">
        <v>57</v>
      </c>
      <c r="E12" s="19">
        <v>71</v>
      </c>
    </row>
    <row r="13" spans="1:5" ht="30" customHeight="1">
      <c r="A13" s="19">
        <v>3</v>
      </c>
      <c r="B13" s="19" t="s">
        <v>167</v>
      </c>
      <c r="C13" s="19">
        <v>63</v>
      </c>
      <c r="D13" s="19">
        <v>17</v>
      </c>
      <c r="E13" s="19">
        <v>26</v>
      </c>
    </row>
    <row r="14" spans="1:5" ht="30" customHeight="1">
      <c r="A14" s="19">
        <v>4</v>
      </c>
      <c r="B14" s="19" t="s">
        <v>6</v>
      </c>
      <c r="C14" s="19">
        <v>80</v>
      </c>
      <c r="D14" s="19">
        <v>89</v>
      </c>
      <c r="E14" s="19">
        <v>100</v>
      </c>
    </row>
    <row r="15" spans="1:5" ht="30" customHeight="1">
      <c r="A15" s="19">
        <v>5</v>
      </c>
      <c r="B15" s="19" t="s">
        <v>7</v>
      </c>
      <c r="C15" s="19">
        <v>99</v>
      </c>
      <c r="D15" s="19">
        <v>11</v>
      </c>
      <c r="E15" s="19">
        <v>28</v>
      </c>
    </row>
    <row r="16" spans="1:5" ht="30" customHeight="1">
      <c r="A16" s="88" t="s">
        <v>25</v>
      </c>
      <c r="B16" s="89"/>
      <c r="C16" s="53">
        <f>C11+C12+C13+C14+C15</f>
        <v>430</v>
      </c>
      <c r="D16" s="53">
        <f>D11+D12+D13+D14+D15</f>
        <v>260</v>
      </c>
      <c r="E16" s="19">
        <v>70</v>
      </c>
    </row>
    <row r="17" spans="1:10">
      <c r="A17" s="90" t="s">
        <v>203</v>
      </c>
      <c r="B17" s="90"/>
      <c r="C17" s="90"/>
      <c r="D17" s="90"/>
      <c r="E17" s="90"/>
    </row>
    <row r="18" spans="1:10">
      <c r="C18" s="83"/>
      <c r="D18" s="83"/>
      <c r="E18" s="83"/>
    </row>
    <row r="19" spans="1:10">
      <c r="C19" s="59"/>
      <c r="D19" s="68" t="s">
        <v>229</v>
      </c>
      <c r="E19" s="60"/>
      <c r="F19" s="67"/>
      <c r="G19" s="67"/>
      <c r="H19" s="83"/>
      <c r="I19" s="83"/>
      <c r="J19" s="83"/>
    </row>
    <row r="20" spans="1:10">
      <c r="B20" s="59" t="s">
        <v>8</v>
      </c>
      <c r="C20" s="69"/>
      <c r="D20" s="69" t="s">
        <v>236</v>
      </c>
      <c r="E20" s="69"/>
      <c r="F20" s="69"/>
      <c r="G20" s="69"/>
      <c r="H20" s="80"/>
      <c r="I20" s="80"/>
      <c r="J20" s="80"/>
    </row>
    <row r="21" spans="1:10">
      <c r="B21" s="60"/>
      <c r="C21" s="60"/>
    </row>
    <row r="22" spans="1:10">
      <c r="B22" s="60"/>
      <c r="C22" s="61"/>
      <c r="E22" s="61"/>
      <c r="I22" s="61"/>
    </row>
    <row r="23" spans="1:10">
      <c r="B23" s="61" t="s">
        <v>9</v>
      </c>
      <c r="C23" s="70"/>
      <c r="D23" s="70" t="s">
        <v>237</v>
      </c>
      <c r="E23" s="70"/>
      <c r="F23" s="70"/>
      <c r="G23" s="70"/>
      <c r="H23" s="96"/>
      <c r="I23" s="96"/>
      <c r="J23" s="96"/>
    </row>
    <row r="24" spans="1:10">
      <c r="B24" s="60" t="s">
        <v>193</v>
      </c>
      <c r="C24" s="67"/>
      <c r="D24" s="67" t="s">
        <v>238</v>
      </c>
      <c r="E24" s="67"/>
      <c r="F24" s="67"/>
      <c r="G24" s="67"/>
      <c r="H24" s="83"/>
      <c r="I24" s="83"/>
      <c r="J24" s="83"/>
    </row>
    <row r="25" spans="1:10">
      <c r="B25" s="60" t="s">
        <v>194</v>
      </c>
      <c r="C25" s="67"/>
      <c r="D25" s="67" t="s">
        <v>239</v>
      </c>
      <c r="E25" s="67"/>
      <c r="F25" s="67"/>
      <c r="G25" s="67"/>
      <c r="H25" s="83"/>
      <c r="I25" s="83"/>
      <c r="J25" s="83"/>
    </row>
  </sheetData>
  <mergeCells count="16">
    <mergeCell ref="C18:E18"/>
    <mergeCell ref="A16:B16"/>
    <mergeCell ref="A17:E17"/>
    <mergeCell ref="A1:E1"/>
    <mergeCell ref="A2:E2"/>
    <mergeCell ref="A3:E3"/>
    <mergeCell ref="A6:A8"/>
    <mergeCell ref="B6:B8"/>
    <mergeCell ref="C6:C8"/>
    <mergeCell ref="D6:D8"/>
    <mergeCell ref="E6:E8"/>
    <mergeCell ref="H25:J25"/>
    <mergeCell ref="H23:J23"/>
    <mergeCell ref="H24:J24"/>
    <mergeCell ref="H19:J19"/>
    <mergeCell ref="H20:J20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0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9"/>
  <sheetViews>
    <sheetView topLeftCell="A10" workbookViewId="0">
      <selection activeCell="C18" sqref="C18:K24"/>
    </sheetView>
  </sheetViews>
  <sheetFormatPr defaultRowHeight="15"/>
  <cols>
    <col min="1" max="1" width="5.7109375" customWidth="1"/>
    <col min="2" max="2" width="34.28515625" customWidth="1"/>
    <col min="3" max="3" width="7.7109375" customWidth="1"/>
    <col min="4" max="4" width="8.85546875" customWidth="1"/>
    <col min="5" max="12" width="7.7109375" customWidth="1"/>
  </cols>
  <sheetData>
    <row r="1" spans="1:12">
      <c r="A1" s="80" t="s">
        <v>168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>
      <c r="A2" s="81" t="s">
        <v>233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2">
      <c r="A3" s="81" t="s">
        <v>12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</row>
    <row r="4" spans="1:12">
      <c r="A4" s="12"/>
      <c r="B4" s="12"/>
      <c r="C4" s="47"/>
      <c r="D4" s="14"/>
      <c r="F4" s="14"/>
      <c r="H4" s="14"/>
      <c r="K4" s="14" t="s">
        <v>165</v>
      </c>
    </row>
    <row r="5" spans="1:12">
      <c r="A5" s="12"/>
      <c r="B5" s="12"/>
      <c r="C5" s="47"/>
    </row>
    <row r="6" spans="1:12" ht="45" customHeight="1">
      <c r="A6" s="78" t="s">
        <v>0</v>
      </c>
      <c r="B6" s="78" t="s">
        <v>163</v>
      </c>
      <c r="C6" s="93" t="s">
        <v>243</v>
      </c>
      <c r="D6" s="93" t="s">
        <v>164</v>
      </c>
      <c r="E6" s="93" t="s">
        <v>169</v>
      </c>
      <c r="F6" s="93" t="s">
        <v>219</v>
      </c>
      <c r="G6" s="99" t="s">
        <v>220</v>
      </c>
      <c r="H6" s="100"/>
      <c r="I6" s="92" t="s">
        <v>221</v>
      </c>
      <c r="J6" s="98" t="s">
        <v>222</v>
      </c>
      <c r="K6" s="98" t="s">
        <v>223</v>
      </c>
      <c r="L6" s="98" t="s">
        <v>224</v>
      </c>
    </row>
    <row r="7" spans="1:12">
      <c r="A7" s="95"/>
      <c r="B7" s="95"/>
      <c r="C7" s="97"/>
      <c r="D7" s="97"/>
      <c r="E7" s="97"/>
      <c r="F7" s="97"/>
      <c r="G7" s="101"/>
      <c r="H7" s="102"/>
      <c r="I7" s="92"/>
      <c r="J7" s="98"/>
      <c r="K7" s="98"/>
      <c r="L7" s="98"/>
    </row>
    <row r="8" spans="1:12">
      <c r="A8" s="79"/>
      <c r="B8" s="79"/>
      <c r="C8" s="94"/>
      <c r="D8" s="94"/>
      <c r="E8" s="94"/>
      <c r="F8" s="94"/>
      <c r="G8" s="54" t="s">
        <v>39</v>
      </c>
      <c r="H8" s="54" t="s">
        <v>40</v>
      </c>
      <c r="I8" s="65" t="s">
        <v>41</v>
      </c>
      <c r="J8" s="98"/>
      <c r="K8" s="98"/>
      <c r="L8" s="98"/>
    </row>
    <row r="9" spans="1:12">
      <c r="A9" s="2">
        <v>1</v>
      </c>
      <c r="B9" s="2">
        <v>2</v>
      </c>
      <c r="C9" s="2"/>
      <c r="D9" s="2">
        <v>3</v>
      </c>
      <c r="E9" s="17">
        <v>4</v>
      </c>
      <c r="F9" s="2">
        <v>5</v>
      </c>
      <c r="G9" s="1"/>
      <c r="H9" s="1"/>
      <c r="I9" s="1"/>
      <c r="J9" s="1"/>
      <c r="K9" s="1"/>
      <c r="L9" s="1"/>
    </row>
    <row r="10" spans="1:12" ht="3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30" customHeight="1">
      <c r="A11" s="19">
        <v>1</v>
      </c>
      <c r="B11" s="19" t="s">
        <v>3</v>
      </c>
      <c r="C11" s="50">
        <v>27</v>
      </c>
      <c r="D11" s="50">
        <v>31</v>
      </c>
      <c r="E11" s="50">
        <v>19</v>
      </c>
      <c r="F11" s="50">
        <v>28</v>
      </c>
      <c r="G11" s="50">
        <v>30</v>
      </c>
      <c r="H11" s="50">
        <v>28</v>
      </c>
      <c r="I11" s="50">
        <v>28</v>
      </c>
      <c r="J11" s="50">
        <v>28</v>
      </c>
      <c r="K11" s="50">
        <v>27</v>
      </c>
      <c r="L11" s="50">
        <v>25</v>
      </c>
    </row>
    <row r="12" spans="1:12" ht="30" customHeight="1">
      <c r="A12" s="19">
        <v>2</v>
      </c>
      <c r="B12" s="19" t="s">
        <v>166</v>
      </c>
      <c r="C12" s="50">
        <v>64</v>
      </c>
      <c r="D12" s="50">
        <v>75</v>
      </c>
      <c r="E12" s="50">
        <v>60</v>
      </c>
      <c r="F12" s="50">
        <v>67</v>
      </c>
      <c r="G12" s="50">
        <v>70</v>
      </c>
      <c r="H12" s="50">
        <v>68</v>
      </c>
      <c r="I12" s="50">
        <v>68</v>
      </c>
      <c r="J12" s="50">
        <v>63</v>
      </c>
      <c r="K12" s="50">
        <v>63</v>
      </c>
      <c r="L12" s="50">
        <v>61</v>
      </c>
    </row>
    <row r="13" spans="1:12" ht="30" customHeight="1">
      <c r="A13" s="19">
        <v>3</v>
      </c>
      <c r="B13" s="19" t="s">
        <v>167</v>
      </c>
      <c r="C13" s="50">
        <v>47</v>
      </c>
      <c r="D13" s="50">
        <v>50</v>
      </c>
      <c r="E13" s="50">
        <v>47</v>
      </c>
      <c r="F13" s="50">
        <v>47</v>
      </c>
      <c r="G13" s="50">
        <v>46</v>
      </c>
      <c r="H13" s="50">
        <v>45</v>
      </c>
      <c r="I13" s="50">
        <v>45</v>
      </c>
      <c r="J13" s="50">
        <v>46</v>
      </c>
      <c r="K13" s="50">
        <v>45</v>
      </c>
      <c r="L13" s="50">
        <v>46</v>
      </c>
    </row>
    <row r="14" spans="1:12" ht="30" customHeight="1">
      <c r="A14" s="19">
        <v>4</v>
      </c>
      <c r="B14" s="19" t="s">
        <v>6</v>
      </c>
      <c r="C14" s="50">
        <v>55</v>
      </c>
      <c r="D14" s="50">
        <v>55</v>
      </c>
      <c r="E14" s="50">
        <v>44</v>
      </c>
      <c r="F14" s="50">
        <v>49</v>
      </c>
      <c r="G14" s="50">
        <v>48</v>
      </c>
      <c r="H14" s="50">
        <v>51</v>
      </c>
      <c r="I14" s="50">
        <v>51</v>
      </c>
      <c r="J14" s="50">
        <v>52</v>
      </c>
      <c r="K14" s="50">
        <v>50</v>
      </c>
      <c r="L14" s="50">
        <v>49</v>
      </c>
    </row>
    <row r="15" spans="1:12" ht="30" customHeight="1">
      <c r="A15" s="19">
        <v>5</v>
      </c>
      <c r="B15" s="19" t="s">
        <v>7</v>
      </c>
      <c r="C15" s="50">
        <v>53</v>
      </c>
      <c r="D15" s="50">
        <v>61</v>
      </c>
      <c r="E15" s="50">
        <v>58</v>
      </c>
      <c r="F15" s="50">
        <v>58</v>
      </c>
      <c r="G15" s="50">
        <v>58</v>
      </c>
      <c r="H15" s="50">
        <v>59</v>
      </c>
      <c r="I15" s="50">
        <v>59</v>
      </c>
      <c r="J15" s="50">
        <v>58</v>
      </c>
      <c r="K15" s="50">
        <v>55</v>
      </c>
      <c r="L15" s="50">
        <v>48</v>
      </c>
    </row>
    <row r="16" spans="1:12" ht="30" customHeight="1">
      <c r="A16" s="88" t="s">
        <v>25</v>
      </c>
      <c r="B16" s="89"/>
      <c r="C16" s="66">
        <f t="shared" ref="C16:L16" si="0">C11+C12+C13+C14+C15</f>
        <v>246</v>
      </c>
      <c r="D16" s="66">
        <f t="shared" si="0"/>
        <v>272</v>
      </c>
      <c r="E16" s="66">
        <f t="shared" si="0"/>
        <v>228</v>
      </c>
      <c r="F16" s="66">
        <f t="shared" si="0"/>
        <v>249</v>
      </c>
      <c r="G16" s="66">
        <f t="shared" si="0"/>
        <v>252</v>
      </c>
      <c r="H16" s="66">
        <f t="shared" si="0"/>
        <v>251</v>
      </c>
      <c r="I16" s="66">
        <f t="shared" si="0"/>
        <v>251</v>
      </c>
      <c r="J16" s="66">
        <f t="shared" si="0"/>
        <v>247</v>
      </c>
      <c r="K16" s="66">
        <f t="shared" si="0"/>
        <v>240</v>
      </c>
      <c r="L16" s="66">
        <f t="shared" si="0"/>
        <v>229</v>
      </c>
    </row>
    <row r="17" spans="1:11">
      <c r="A17" s="90" t="s">
        <v>202</v>
      </c>
      <c r="B17" s="90"/>
      <c r="C17" s="90"/>
      <c r="D17" s="90"/>
      <c r="E17" s="90"/>
      <c r="F17" s="90"/>
    </row>
    <row r="18" spans="1:11">
      <c r="D18" s="59"/>
      <c r="E18" s="67"/>
      <c r="F18" s="83"/>
      <c r="G18" s="83"/>
      <c r="H18" s="83"/>
      <c r="I18" s="83" t="s">
        <v>229</v>
      </c>
      <c r="J18" s="83"/>
      <c r="K18" s="83"/>
    </row>
    <row r="19" spans="1:11">
      <c r="C19" s="80" t="s">
        <v>8</v>
      </c>
      <c r="D19" s="80"/>
      <c r="E19" s="80"/>
      <c r="F19" s="80"/>
      <c r="G19" s="80"/>
      <c r="H19" s="80"/>
      <c r="I19" s="80" t="s">
        <v>236</v>
      </c>
      <c r="J19" s="80"/>
      <c r="K19" s="80"/>
    </row>
    <row r="20" spans="1:11">
      <c r="D20" s="60"/>
    </row>
    <row r="21" spans="1:11">
      <c r="D21" s="61"/>
      <c r="G21" s="61"/>
      <c r="J21" s="61"/>
    </row>
    <row r="22" spans="1:11">
      <c r="C22" s="96" t="s">
        <v>9</v>
      </c>
      <c r="D22" s="96"/>
      <c r="E22" s="96"/>
      <c r="F22" s="96"/>
      <c r="G22" s="96"/>
      <c r="H22" s="96"/>
      <c r="I22" s="96" t="s">
        <v>237</v>
      </c>
      <c r="J22" s="96"/>
      <c r="K22" s="96"/>
    </row>
    <row r="23" spans="1:11">
      <c r="C23" s="83" t="s">
        <v>193</v>
      </c>
      <c r="D23" s="83"/>
      <c r="E23" s="83"/>
      <c r="F23" s="83"/>
      <c r="G23" s="83"/>
      <c r="H23" s="83"/>
      <c r="I23" s="83" t="s">
        <v>238</v>
      </c>
      <c r="J23" s="83"/>
      <c r="K23" s="83"/>
    </row>
    <row r="24" spans="1:11">
      <c r="C24" s="83" t="s">
        <v>194</v>
      </c>
      <c r="D24" s="83"/>
      <c r="E24" s="83"/>
      <c r="F24" s="83"/>
      <c r="G24" s="83"/>
      <c r="H24" s="83"/>
      <c r="I24" s="83" t="s">
        <v>239</v>
      </c>
      <c r="J24" s="83"/>
      <c r="K24" s="83"/>
    </row>
    <row r="25" spans="1:11">
      <c r="D25" s="70"/>
      <c r="E25" s="70"/>
      <c r="F25" s="70"/>
      <c r="G25" s="70"/>
      <c r="H25" s="70"/>
      <c r="I25" s="70"/>
      <c r="J25" s="70"/>
      <c r="K25" s="70"/>
    </row>
    <row r="26" spans="1:11">
      <c r="D26" s="70"/>
      <c r="E26" s="70"/>
      <c r="F26" s="70"/>
      <c r="G26" s="70"/>
      <c r="H26" s="70"/>
      <c r="I26" s="70"/>
      <c r="J26" s="70"/>
      <c r="K26" s="70"/>
    </row>
    <row r="27" spans="1:11">
      <c r="D27" s="70"/>
      <c r="E27" s="70"/>
      <c r="F27" s="70"/>
      <c r="G27" s="70"/>
      <c r="H27" s="70"/>
      <c r="I27" s="70"/>
      <c r="J27" s="70"/>
      <c r="K27" s="70"/>
    </row>
    <row r="28" spans="1:11">
      <c r="D28" s="70"/>
      <c r="E28" s="70"/>
      <c r="F28" s="70"/>
      <c r="G28" s="70"/>
      <c r="H28" s="70"/>
      <c r="I28" s="70"/>
      <c r="J28" s="70"/>
      <c r="K28" s="70"/>
    </row>
    <row r="29" spans="1:11">
      <c r="D29" s="70"/>
      <c r="E29" s="70"/>
      <c r="F29" s="70"/>
      <c r="G29" s="70"/>
      <c r="H29" s="70"/>
      <c r="I29" s="70"/>
      <c r="J29" s="70"/>
      <c r="K29" s="70"/>
    </row>
  </sheetData>
  <mergeCells count="30">
    <mergeCell ref="A16:B16"/>
    <mergeCell ref="I18:K18"/>
    <mergeCell ref="A1:L1"/>
    <mergeCell ref="A2:L2"/>
    <mergeCell ref="A3:L3"/>
    <mergeCell ref="I6:I7"/>
    <mergeCell ref="J6:J8"/>
    <mergeCell ref="K6:K8"/>
    <mergeCell ref="L6:L8"/>
    <mergeCell ref="A17:F17"/>
    <mergeCell ref="G6:H7"/>
    <mergeCell ref="A6:A8"/>
    <mergeCell ref="B6:B8"/>
    <mergeCell ref="D6:D8"/>
    <mergeCell ref="E6:E8"/>
    <mergeCell ref="F6:F8"/>
    <mergeCell ref="C6:C8"/>
    <mergeCell ref="F18:H18"/>
    <mergeCell ref="F19:H19"/>
    <mergeCell ref="F22:H22"/>
    <mergeCell ref="F23:H23"/>
    <mergeCell ref="F24:H24"/>
    <mergeCell ref="I19:K19"/>
    <mergeCell ref="I22:K22"/>
    <mergeCell ref="I23:K23"/>
    <mergeCell ref="I24:K24"/>
    <mergeCell ref="C19:E19"/>
    <mergeCell ref="C22:E22"/>
    <mergeCell ref="C23:E23"/>
    <mergeCell ref="C24:E24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0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2"/>
  <sheetViews>
    <sheetView topLeftCell="A25" workbookViewId="0">
      <selection activeCell="A36" sqref="A36:F42"/>
    </sheetView>
  </sheetViews>
  <sheetFormatPr defaultRowHeight="15"/>
  <cols>
    <col min="1" max="1" width="5.7109375" customWidth="1"/>
    <col min="2" max="2" width="34.28515625" customWidth="1"/>
    <col min="3" max="6" width="10.7109375" customWidth="1"/>
  </cols>
  <sheetData>
    <row r="1" spans="1:6">
      <c r="A1" s="80" t="s">
        <v>141</v>
      </c>
      <c r="B1" s="80"/>
      <c r="C1" s="80"/>
      <c r="D1" s="80"/>
      <c r="E1" s="80"/>
      <c r="F1" s="80"/>
    </row>
    <row r="2" spans="1:6">
      <c r="A2" s="81" t="s">
        <v>233</v>
      </c>
      <c r="B2" s="81"/>
      <c r="C2" s="81"/>
      <c r="D2" s="81"/>
      <c r="E2" s="81"/>
      <c r="F2" s="81"/>
    </row>
    <row r="3" spans="1:6">
      <c r="A3" s="81" t="s">
        <v>12</v>
      </c>
      <c r="B3" s="81"/>
      <c r="C3" s="81"/>
      <c r="D3" s="81"/>
      <c r="E3" s="81"/>
      <c r="F3" s="81"/>
    </row>
    <row r="4" spans="1:6">
      <c r="A4" s="12"/>
      <c r="B4" s="12"/>
      <c r="C4" s="14"/>
      <c r="F4" s="14" t="s">
        <v>145</v>
      </c>
    </row>
    <row r="5" spans="1:6">
      <c r="A5" s="12"/>
      <c r="B5" s="12"/>
    </row>
    <row r="6" spans="1:6" ht="45" customHeight="1">
      <c r="A6" s="78" t="s">
        <v>0</v>
      </c>
      <c r="B6" s="78" t="s">
        <v>142</v>
      </c>
      <c r="C6" s="93" t="s">
        <v>143</v>
      </c>
      <c r="D6" s="93" t="s">
        <v>215</v>
      </c>
      <c r="E6" s="93" t="s">
        <v>144</v>
      </c>
      <c r="F6" s="93" t="s">
        <v>25</v>
      </c>
    </row>
    <row r="7" spans="1:6">
      <c r="A7" s="95"/>
      <c r="B7" s="95"/>
      <c r="C7" s="97"/>
      <c r="D7" s="97"/>
      <c r="E7" s="97"/>
      <c r="F7" s="97"/>
    </row>
    <row r="8" spans="1:6">
      <c r="A8" s="79"/>
      <c r="B8" s="79"/>
      <c r="C8" s="94"/>
      <c r="D8" s="94"/>
      <c r="E8" s="94"/>
      <c r="F8" s="94"/>
    </row>
    <row r="9" spans="1:6">
      <c r="A9" s="2">
        <v>1</v>
      </c>
      <c r="B9" s="2">
        <v>2</v>
      </c>
      <c r="C9" s="2">
        <v>3</v>
      </c>
      <c r="D9" s="17">
        <v>4</v>
      </c>
      <c r="E9" s="2">
        <v>5</v>
      </c>
      <c r="F9" s="2">
        <v>6</v>
      </c>
    </row>
    <row r="10" spans="1:6" ht="3.75" customHeight="1">
      <c r="A10" s="1"/>
      <c r="B10" s="1"/>
      <c r="C10" s="1"/>
      <c r="D10" s="1"/>
      <c r="E10" s="1"/>
      <c r="F10" s="1"/>
    </row>
    <row r="11" spans="1:6" ht="24.95" customHeight="1">
      <c r="A11" s="19">
        <v>1</v>
      </c>
      <c r="B11" s="19" t="s">
        <v>146</v>
      </c>
      <c r="C11" s="19">
        <v>3</v>
      </c>
      <c r="D11" s="19">
        <v>0</v>
      </c>
      <c r="E11" s="19">
        <v>0</v>
      </c>
      <c r="F11" s="74">
        <f>C11+D11+E11</f>
        <v>3</v>
      </c>
    </row>
    <row r="12" spans="1:6" ht="24.95" customHeight="1">
      <c r="A12" s="19">
        <v>2</v>
      </c>
      <c r="B12" s="19" t="s">
        <v>147</v>
      </c>
      <c r="C12" s="19">
        <v>1</v>
      </c>
      <c r="D12" s="19">
        <v>0</v>
      </c>
      <c r="E12" s="19">
        <v>0</v>
      </c>
      <c r="F12" s="74">
        <f t="shared" ref="F12:F32" si="0">C12+D12+E12</f>
        <v>1</v>
      </c>
    </row>
    <row r="13" spans="1:6" ht="24.95" customHeight="1">
      <c r="A13" s="19">
        <v>3</v>
      </c>
      <c r="B13" s="19" t="s">
        <v>148</v>
      </c>
      <c r="C13" s="19">
        <v>1</v>
      </c>
      <c r="D13" s="19">
        <v>2</v>
      </c>
      <c r="E13" s="19">
        <v>0</v>
      </c>
      <c r="F13" s="74">
        <f t="shared" si="0"/>
        <v>3</v>
      </c>
    </row>
    <row r="14" spans="1:6" ht="24.95" customHeight="1">
      <c r="A14" s="19">
        <v>4</v>
      </c>
      <c r="B14" s="19" t="s">
        <v>149</v>
      </c>
      <c r="C14" s="19">
        <v>7</v>
      </c>
      <c r="D14" s="19">
        <v>17</v>
      </c>
      <c r="E14" s="19">
        <v>0</v>
      </c>
      <c r="F14" s="74">
        <f t="shared" si="0"/>
        <v>24</v>
      </c>
    </row>
    <row r="15" spans="1:6" ht="24.95" customHeight="1">
      <c r="A15" s="19">
        <v>5</v>
      </c>
      <c r="B15" s="19" t="s">
        <v>150</v>
      </c>
      <c r="C15" s="19">
        <v>2</v>
      </c>
      <c r="D15" s="19">
        <v>18</v>
      </c>
      <c r="E15" s="19">
        <v>0</v>
      </c>
      <c r="F15" s="74">
        <f t="shared" si="0"/>
        <v>20</v>
      </c>
    </row>
    <row r="16" spans="1:6" ht="24.95" customHeight="1">
      <c r="A16" s="19">
        <v>6</v>
      </c>
      <c r="B16" s="19" t="s">
        <v>151</v>
      </c>
      <c r="C16" s="19">
        <v>5</v>
      </c>
      <c r="D16" s="19">
        <v>9</v>
      </c>
      <c r="E16" s="19">
        <v>0</v>
      </c>
      <c r="F16" s="74">
        <f t="shared" si="0"/>
        <v>14</v>
      </c>
    </row>
    <row r="17" spans="1:6" ht="24.95" customHeight="1">
      <c r="A17" s="19">
        <v>7</v>
      </c>
      <c r="B17" s="19" t="s">
        <v>152</v>
      </c>
      <c r="C17" s="19">
        <v>0</v>
      </c>
      <c r="D17" s="19">
        <v>0</v>
      </c>
      <c r="E17" s="19">
        <v>0</v>
      </c>
      <c r="F17" s="74">
        <f t="shared" si="0"/>
        <v>0</v>
      </c>
    </row>
    <row r="18" spans="1:6" ht="24.95" customHeight="1">
      <c r="A18" s="19">
        <v>8</v>
      </c>
      <c r="B18" s="19" t="s">
        <v>153</v>
      </c>
      <c r="C18" s="19">
        <v>1</v>
      </c>
      <c r="D18" s="19">
        <v>0</v>
      </c>
      <c r="E18" s="19">
        <v>0</v>
      </c>
      <c r="F18" s="74">
        <f t="shared" si="0"/>
        <v>1</v>
      </c>
    </row>
    <row r="19" spans="1:6" ht="24.95" customHeight="1">
      <c r="A19" s="19">
        <v>9</v>
      </c>
      <c r="B19" s="19" t="s">
        <v>154</v>
      </c>
      <c r="C19" s="19">
        <v>2</v>
      </c>
      <c r="D19" s="19">
        <v>0</v>
      </c>
      <c r="E19" s="19">
        <v>0</v>
      </c>
      <c r="F19" s="74">
        <f t="shared" si="0"/>
        <v>2</v>
      </c>
    </row>
    <row r="20" spans="1:6" ht="24.95" customHeight="1">
      <c r="A20" s="19">
        <v>10</v>
      </c>
      <c r="B20" s="19" t="s">
        <v>155</v>
      </c>
      <c r="C20" s="19">
        <v>2</v>
      </c>
      <c r="D20" s="19">
        <v>1</v>
      </c>
      <c r="E20" s="19">
        <v>0</v>
      </c>
      <c r="F20" s="74">
        <f t="shared" si="0"/>
        <v>3</v>
      </c>
    </row>
    <row r="21" spans="1:6" ht="24.95" customHeight="1">
      <c r="A21" s="19">
        <v>11</v>
      </c>
      <c r="B21" s="19" t="s">
        <v>156</v>
      </c>
      <c r="C21" s="19">
        <v>1</v>
      </c>
      <c r="D21" s="19">
        <v>1</v>
      </c>
      <c r="E21" s="19">
        <v>0</v>
      </c>
      <c r="F21" s="74">
        <f t="shared" si="0"/>
        <v>2</v>
      </c>
    </row>
    <row r="22" spans="1:6" ht="24.95" customHeight="1">
      <c r="A22" s="19">
        <v>12</v>
      </c>
      <c r="B22" s="19" t="s">
        <v>157</v>
      </c>
      <c r="C22" s="19">
        <v>0</v>
      </c>
      <c r="D22" s="19">
        <v>4</v>
      </c>
      <c r="E22" s="19">
        <v>0</v>
      </c>
      <c r="F22" s="74">
        <f t="shared" si="0"/>
        <v>4</v>
      </c>
    </row>
    <row r="23" spans="1:6" ht="24.95" customHeight="1">
      <c r="A23" s="19">
        <v>13</v>
      </c>
      <c r="B23" s="19" t="s">
        <v>158</v>
      </c>
      <c r="C23" s="19">
        <v>1</v>
      </c>
      <c r="D23" s="19">
        <v>1</v>
      </c>
      <c r="E23" s="19">
        <v>0</v>
      </c>
      <c r="F23" s="74">
        <f t="shared" si="0"/>
        <v>2</v>
      </c>
    </row>
    <row r="24" spans="1:6" ht="24.95" customHeight="1">
      <c r="A24" s="19">
        <v>14</v>
      </c>
      <c r="B24" s="19" t="s">
        <v>159</v>
      </c>
      <c r="C24" s="19">
        <v>0</v>
      </c>
      <c r="D24" s="19">
        <v>0</v>
      </c>
      <c r="E24" s="19">
        <v>2</v>
      </c>
      <c r="F24" s="74">
        <f t="shared" si="0"/>
        <v>2</v>
      </c>
    </row>
    <row r="25" spans="1:6" ht="24.95" customHeight="1">
      <c r="A25" s="19">
        <v>15</v>
      </c>
      <c r="B25" s="20" t="s">
        <v>160</v>
      </c>
      <c r="C25" s="33">
        <v>0</v>
      </c>
      <c r="D25" s="33">
        <v>0</v>
      </c>
      <c r="E25" s="33">
        <v>0</v>
      </c>
      <c r="F25" s="74">
        <f t="shared" si="0"/>
        <v>0</v>
      </c>
    </row>
    <row r="26" spans="1:6" ht="24.95" customHeight="1">
      <c r="A26" s="19">
        <v>16</v>
      </c>
      <c r="B26" s="20" t="s">
        <v>161</v>
      </c>
      <c r="C26" s="33">
        <v>1</v>
      </c>
      <c r="D26" s="33">
        <v>0</v>
      </c>
      <c r="E26" s="33">
        <v>2</v>
      </c>
      <c r="F26" s="74">
        <f t="shared" si="0"/>
        <v>3</v>
      </c>
    </row>
    <row r="27" spans="1:6" ht="24.95" customHeight="1">
      <c r="A27" s="19">
        <v>17</v>
      </c>
      <c r="B27" s="20" t="s">
        <v>162</v>
      </c>
      <c r="C27" s="33">
        <v>1</v>
      </c>
      <c r="D27" s="33">
        <v>1</v>
      </c>
      <c r="E27" s="33">
        <v>1</v>
      </c>
      <c r="F27" s="74">
        <f t="shared" si="0"/>
        <v>3</v>
      </c>
    </row>
    <row r="28" spans="1:6" ht="24.95" customHeight="1">
      <c r="A28" s="19">
        <v>18</v>
      </c>
      <c r="B28" s="20" t="s">
        <v>213</v>
      </c>
      <c r="C28" s="33">
        <v>3</v>
      </c>
      <c r="D28" s="33">
        <v>2</v>
      </c>
      <c r="E28" s="33">
        <v>0</v>
      </c>
      <c r="F28" s="74">
        <f t="shared" si="0"/>
        <v>5</v>
      </c>
    </row>
    <row r="29" spans="1:6" ht="24.95" customHeight="1">
      <c r="A29" s="19">
        <v>19</v>
      </c>
      <c r="B29" s="20" t="s">
        <v>214</v>
      </c>
      <c r="C29" s="33">
        <v>3</v>
      </c>
      <c r="D29" s="33">
        <v>0</v>
      </c>
      <c r="E29" s="33">
        <v>0</v>
      </c>
      <c r="F29" s="74">
        <f t="shared" si="0"/>
        <v>3</v>
      </c>
    </row>
    <row r="30" spans="1:6" ht="24.95" customHeight="1">
      <c r="A30" s="19">
        <v>20</v>
      </c>
      <c r="B30" s="20" t="s">
        <v>241</v>
      </c>
      <c r="C30" s="33">
        <v>1</v>
      </c>
      <c r="D30" s="33">
        <v>1</v>
      </c>
      <c r="E30" s="33">
        <v>0</v>
      </c>
      <c r="F30" s="74">
        <f t="shared" si="0"/>
        <v>2</v>
      </c>
    </row>
    <row r="31" spans="1:6" ht="24.95" customHeight="1">
      <c r="A31" s="19">
        <v>21</v>
      </c>
      <c r="B31" s="20" t="s">
        <v>242</v>
      </c>
      <c r="C31" s="33">
        <v>0</v>
      </c>
      <c r="D31" s="33">
        <v>1</v>
      </c>
      <c r="E31" s="33">
        <v>0</v>
      </c>
      <c r="F31" s="74">
        <f t="shared" si="0"/>
        <v>1</v>
      </c>
    </row>
    <row r="32" spans="1:6" ht="24.95" customHeight="1">
      <c r="A32" s="19">
        <v>22</v>
      </c>
      <c r="B32" s="20" t="s">
        <v>155</v>
      </c>
      <c r="C32" s="33">
        <v>2</v>
      </c>
      <c r="D32" s="33">
        <v>1</v>
      </c>
      <c r="E32" s="33">
        <v>0</v>
      </c>
      <c r="F32" s="74">
        <f t="shared" si="0"/>
        <v>3</v>
      </c>
    </row>
    <row r="33" spans="1:6" ht="30" customHeight="1">
      <c r="A33" s="88" t="s">
        <v>25</v>
      </c>
      <c r="B33" s="89"/>
      <c r="C33" s="53">
        <f>SUM(C11:C32)</f>
        <v>37</v>
      </c>
      <c r="D33" s="53">
        <f>SUM(D11:D32)</f>
        <v>59</v>
      </c>
      <c r="E33" s="53">
        <f>SUM(E11:E32)</f>
        <v>5</v>
      </c>
      <c r="F33" s="53">
        <f>SUM(F11:F32)</f>
        <v>101</v>
      </c>
    </row>
    <row r="34" spans="1:6">
      <c r="A34" s="90" t="s">
        <v>202</v>
      </c>
      <c r="B34" s="90"/>
      <c r="C34" s="90"/>
      <c r="D34" s="90"/>
      <c r="E34" s="90"/>
      <c r="F34" s="21"/>
    </row>
    <row r="35" spans="1:6">
      <c r="D35" s="83"/>
      <c r="E35" s="83"/>
      <c r="F35" s="83"/>
    </row>
    <row r="36" spans="1:6">
      <c r="B36" s="59"/>
      <c r="C36" s="67"/>
      <c r="D36" s="83" t="s">
        <v>229</v>
      </c>
      <c r="E36" s="83"/>
      <c r="F36" s="83"/>
    </row>
    <row r="37" spans="1:6">
      <c r="B37" s="80" t="s">
        <v>8</v>
      </c>
      <c r="C37" s="80"/>
      <c r="D37" s="80" t="s">
        <v>236</v>
      </c>
      <c r="E37" s="80"/>
      <c r="F37" s="80"/>
    </row>
    <row r="38" spans="1:6">
      <c r="B38" s="60"/>
    </row>
    <row r="39" spans="1:6">
      <c r="B39" s="61"/>
      <c r="E39" s="61"/>
    </row>
    <row r="40" spans="1:6">
      <c r="B40" s="96" t="s">
        <v>9</v>
      </c>
      <c r="C40" s="96"/>
      <c r="D40" s="96" t="s">
        <v>237</v>
      </c>
      <c r="E40" s="96"/>
      <c r="F40" s="96"/>
    </row>
    <row r="41" spans="1:6">
      <c r="B41" s="83" t="s">
        <v>193</v>
      </c>
      <c r="C41" s="83"/>
      <c r="D41" s="83" t="s">
        <v>238</v>
      </c>
      <c r="E41" s="83"/>
      <c r="F41" s="83"/>
    </row>
    <row r="42" spans="1:6">
      <c r="B42" s="83" t="s">
        <v>194</v>
      </c>
      <c r="C42" s="83"/>
      <c r="D42" s="83" t="s">
        <v>239</v>
      </c>
      <c r="E42" s="83"/>
      <c r="F42" s="83"/>
    </row>
  </sheetData>
  <mergeCells count="21">
    <mergeCell ref="D35:F35"/>
    <mergeCell ref="A33:B33"/>
    <mergeCell ref="A34:E34"/>
    <mergeCell ref="A1:F1"/>
    <mergeCell ref="A2:F2"/>
    <mergeCell ref="A3:F3"/>
    <mergeCell ref="A6:A8"/>
    <mergeCell ref="B6:B8"/>
    <mergeCell ref="C6:C8"/>
    <mergeCell ref="D6:D8"/>
    <mergeCell ref="E6:E8"/>
    <mergeCell ref="F6:F8"/>
    <mergeCell ref="B41:C41"/>
    <mergeCell ref="D41:F41"/>
    <mergeCell ref="B42:C42"/>
    <mergeCell ref="D42:F42"/>
    <mergeCell ref="D36:F36"/>
    <mergeCell ref="B37:C37"/>
    <mergeCell ref="D37:F37"/>
    <mergeCell ref="B40:C40"/>
    <mergeCell ref="D40:F40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34</vt:i4>
      </vt:variant>
    </vt:vector>
  </HeadingPairs>
  <TitlesOfParts>
    <vt:vector size="69" baseType="lpstr">
      <vt:lpstr>Sheet1 (34)</vt:lpstr>
      <vt:lpstr>Sheet1 (33)</vt:lpstr>
      <vt:lpstr>Sheet1 (32)</vt:lpstr>
      <vt:lpstr>Sheet1 (31)</vt:lpstr>
      <vt:lpstr>Sheet1 (30)</vt:lpstr>
      <vt:lpstr>Sheet1 (29)</vt:lpstr>
      <vt:lpstr>Sheet1 (28)</vt:lpstr>
      <vt:lpstr>Sheet1 (27)</vt:lpstr>
      <vt:lpstr>Sheet1 (26)</vt:lpstr>
      <vt:lpstr>Sheet1 (25)</vt:lpstr>
      <vt:lpstr>Sheet1 (24)</vt:lpstr>
      <vt:lpstr>Sheet1 (23)</vt:lpstr>
      <vt:lpstr>Sheet1 (22)</vt:lpstr>
      <vt:lpstr>Sheet1 (21)</vt:lpstr>
      <vt:lpstr>Sheet1 (20)</vt:lpstr>
      <vt:lpstr>Sheet1 (19)</vt:lpstr>
      <vt:lpstr>Sheet1 (18)</vt:lpstr>
      <vt:lpstr>Sheet1 (17)</vt:lpstr>
      <vt:lpstr>Sheet1 (16)</vt:lpstr>
      <vt:lpstr>Sheet1 (15)</vt:lpstr>
      <vt:lpstr>Sheet1 (14)</vt:lpstr>
      <vt:lpstr>Sheet1 (13)</vt:lpstr>
      <vt:lpstr>Sheet1 (12)</vt:lpstr>
      <vt:lpstr>Sheet1 (11)</vt:lpstr>
      <vt:lpstr>Sheet1 (10)</vt:lpstr>
      <vt:lpstr>Sheet1 (9)</vt:lpstr>
      <vt:lpstr>Sheet1 (8)</vt:lpstr>
      <vt:lpstr>Sheet1 (7)</vt:lpstr>
      <vt:lpstr>Sheet1 (6)</vt:lpstr>
      <vt:lpstr>Sheet1 (5)</vt:lpstr>
      <vt:lpstr>Sheet1 (4)</vt:lpstr>
      <vt:lpstr>Sheet1 (3)</vt:lpstr>
      <vt:lpstr>Sheet1 (2)</vt:lpstr>
      <vt:lpstr>NOL</vt:lpstr>
      <vt:lpstr>Sheet1</vt:lpstr>
      <vt:lpstr>Sheet1!Print_Area</vt:lpstr>
      <vt:lpstr>'Sheet1 (10)'!Print_Area</vt:lpstr>
      <vt:lpstr>'Sheet1 (11)'!Print_Area</vt:lpstr>
      <vt:lpstr>'Sheet1 (12)'!Print_Area</vt:lpstr>
      <vt:lpstr>'Sheet1 (13)'!Print_Area</vt:lpstr>
      <vt:lpstr>'Sheet1 (14)'!Print_Area</vt:lpstr>
      <vt:lpstr>'Sheet1 (15)'!Print_Area</vt:lpstr>
      <vt:lpstr>'Sheet1 (16)'!Print_Area</vt:lpstr>
      <vt:lpstr>'Sheet1 (17)'!Print_Area</vt:lpstr>
      <vt:lpstr>'Sheet1 (18)'!Print_Area</vt:lpstr>
      <vt:lpstr>'Sheet1 (19)'!Print_Area</vt:lpstr>
      <vt:lpstr>'Sheet1 (2)'!Print_Area</vt:lpstr>
      <vt:lpstr>'Sheet1 (20)'!Print_Area</vt:lpstr>
      <vt:lpstr>'Sheet1 (21)'!Print_Area</vt:lpstr>
      <vt:lpstr>'Sheet1 (22)'!Print_Area</vt:lpstr>
      <vt:lpstr>'Sheet1 (23)'!Print_Area</vt:lpstr>
      <vt:lpstr>'Sheet1 (24)'!Print_Area</vt:lpstr>
      <vt:lpstr>'Sheet1 (25)'!Print_Area</vt:lpstr>
      <vt:lpstr>'Sheet1 (26)'!Print_Area</vt:lpstr>
      <vt:lpstr>'Sheet1 (27)'!Print_Area</vt:lpstr>
      <vt:lpstr>'Sheet1 (28)'!Print_Area</vt:lpstr>
      <vt:lpstr>'Sheet1 (29)'!Print_Area</vt:lpstr>
      <vt:lpstr>'Sheet1 (3)'!Print_Area</vt:lpstr>
      <vt:lpstr>'Sheet1 (30)'!Print_Area</vt:lpstr>
      <vt:lpstr>'Sheet1 (31)'!Print_Area</vt:lpstr>
      <vt:lpstr>'Sheet1 (32)'!Print_Area</vt:lpstr>
      <vt:lpstr>'Sheet1 (33)'!Print_Area</vt:lpstr>
      <vt:lpstr>'Sheet1 (34)'!Print_Area</vt:lpstr>
      <vt:lpstr>'Sheet1 (4)'!Print_Area</vt:lpstr>
      <vt:lpstr>'Sheet1 (5)'!Print_Area</vt:lpstr>
      <vt:lpstr>'Sheet1 (6)'!Print_Area</vt:lpstr>
      <vt:lpstr>'Sheet1 (7)'!Print_Area</vt:lpstr>
      <vt:lpstr>'Sheet1 (8)'!Print_Area</vt:lpstr>
      <vt:lpstr>'Sheet1 (9)'!Print_Area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Leri</dc:creator>
  <cp:lastModifiedBy>pc_one</cp:lastModifiedBy>
  <cp:lastPrinted>2004-04-05T02:37:29Z</cp:lastPrinted>
  <dcterms:created xsi:type="dcterms:W3CDTF">2015-07-08T13:25:25Z</dcterms:created>
  <dcterms:modified xsi:type="dcterms:W3CDTF">2004-04-06T01:27:07Z</dcterms:modified>
</cp:coreProperties>
</file>