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1762\Desktop\"/>
    </mc:Choice>
  </mc:AlternateContent>
  <xr:revisionPtr revIDLastSave="0" documentId="13_ncr:1_{3CC0492D-79CE-4D5C-A0FB-BCC854AA5687}" xr6:coauthVersionLast="47" xr6:coauthVersionMax="47" xr10:uidLastSave="{00000000-0000-0000-0000-000000000000}"/>
  <bookViews>
    <workbookView xWindow="-108" yWindow="-108" windowWidth="2196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3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L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2" i="1"/>
  <c r="D3" i="1"/>
  <c r="L5" i="1"/>
  <c r="L6" i="1"/>
  <c r="L7" i="1"/>
  <c r="L8" i="1"/>
  <c r="L9" i="1"/>
  <c r="L10" i="1"/>
  <c r="L11" i="1"/>
  <c r="L12" i="1"/>
  <c r="L13" i="1"/>
  <c r="L14" i="1"/>
  <c r="L15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<sst xmlns="http://schemas.openxmlformats.org/spreadsheetml/2006/main" count="49" uniqueCount="42">
  <si>
    <t>测量点</t>
    <phoneticPr fontId="1" type="noConversion"/>
  </si>
  <si>
    <t>四位半万用表测量值</t>
    <phoneticPr fontId="1" type="noConversion"/>
  </si>
  <si>
    <t>CW32表测量值</t>
    <phoneticPr fontId="1" type="noConversion"/>
  </si>
  <si>
    <t>差值</t>
    <phoneticPr fontId="1" type="noConversion"/>
  </si>
  <si>
    <t>0mV</t>
    <phoneticPr fontId="1" type="noConversion"/>
  </si>
  <si>
    <t>10mV</t>
    <phoneticPr fontId="1" type="noConversion"/>
  </si>
  <si>
    <t>20mV</t>
  </si>
  <si>
    <t>50mV</t>
    <phoneticPr fontId="1" type="noConversion"/>
  </si>
  <si>
    <t>100mV</t>
    <phoneticPr fontId="1" type="noConversion"/>
  </si>
  <si>
    <t>300mV</t>
    <phoneticPr fontId="1" type="noConversion"/>
  </si>
  <si>
    <t>500mV</t>
    <phoneticPr fontId="1" type="noConversion"/>
  </si>
  <si>
    <t>750mV</t>
    <phoneticPr fontId="1" type="noConversion"/>
  </si>
  <si>
    <t>1.00V</t>
    <phoneticPr fontId="1" type="noConversion"/>
  </si>
  <si>
    <t>1.15V</t>
    <phoneticPr fontId="1" type="noConversion"/>
  </si>
  <si>
    <t>1.30V</t>
    <phoneticPr fontId="1" type="noConversion"/>
  </si>
  <si>
    <t>1.50V</t>
    <phoneticPr fontId="1" type="noConversion"/>
  </si>
  <si>
    <t>1.75V</t>
    <phoneticPr fontId="1" type="noConversion"/>
  </si>
  <si>
    <t>2.00V</t>
    <phoneticPr fontId="1" type="noConversion"/>
  </si>
  <si>
    <t>2.50V</t>
    <phoneticPr fontId="1" type="noConversion"/>
  </si>
  <si>
    <t>2.75V</t>
    <phoneticPr fontId="1" type="noConversion"/>
  </si>
  <si>
    <t>3.00V</t>
    <phoneticPr fontId="1" type="noConversion"/>
  </si>
  <si>
    <t>4.00V</t>
    <phoneticPr fontId="1" type="noConversion"/>
  </si>
  <si>
    <t>5.00V</t>
    <phoneticPr fontId="1" type="noConversion"/>
  </si>
  <si>
    <t>0mA</t>
    <phoneticPr fontId="1" type="noConversion"/>
  </si>
  <si>
    <t>10mA</t>
  </si>
  <si>
    <t>20mA</t>
  </si>
  <si>
    <t>50mA</t>
  </si>
  <si>
    <t>100mA</t>
  </si>
  <si>
    <t>300mA</t>
  </si>
  <si>
    <t>500mA</t>
  </si>
  <si>
    <t>750mA</t>
  </si>
  <si>
    <t>1.15A</t>
    <phoneticPr fontId="1" type="noConversion"/>
  </si>
  <si>
    <t>1.00A</t>
  </si>
  <si>
    <t>1.50A</t>
  </si>
  <si>
    <t>1.75A</t>
  </si>
  <si>
    <t>2.00A</t>
  </si>
  <si>
    <t>1.30A</t>
    <phoneticPr fontId="1" type="noConversion"/>
  </si>
  <si>
    <t>误差</t>
  </si>
  <si>
    <t>误差</t>
    <phoneticPr fontId="1" type="noConversion"/>
  </si>
  <si>
    <t>校准后误差</t>
    <phoneticPr fontId="1" type="noConversion"/>
  </si>
  <si>
    <t>校准后测量值</t>
    <phoneticPr fontId="1" type="noConversion"/>
  </si>
  <si>
    <t>校准后差值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</si>
</sst>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电压测量误差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1.0999999999999999E-2</c:v>
                </c:pt>
                <c:pt idx="2">
                  <c:v>-1.0000000000000009E-3</c:v>
                </c:pt>
                <c:pt idx="3">
                  <c:v>4.0000000000000036E-3</c:v>
                </c:pt>
                <c:pt idx="4">
                  <c:v>8.0000000000000071E-3</c:v>
                </c:pt>
                <c:pt idx="5">
                  <c:v>2.3999999999999966E-2</c:v>
                </c:pt>
                <c:pt idx="6">
                  <c:v>1.7000000000000015E-2</c:v>
                </c:pt>
                <c:pt idx="7">
                  <c:v>1.4000000000000012E-2</c:v>
                </c:pt>
                <c:pt idx="8">
                  <c:v>3.400000000000003E-2</c:v>
                </c:pt>
                <c:pt idx="9">
                  <c:v>2.200000000000002E-2</c:v>
                </c:pt>
                <c:pt idx="10">
                  <c:v>1.0000000000000009E-2</c:v>
                </c:pt>
                <c:pt idx="11">
                  <c:v>2.6000000000000023E-2</c:v>
                </c:pt>
                <c:pt idx="12">
                  <c:v>2.200000000000002E-2</c:v>
                </c:pt>
                <c:pt idx="13">
                  <c:v>1.9000000000000128E-2</c:v>
                </c:pt>
                <c:pt idx="14">
                  <c:v>2.9000000000000359E-2</c:v>
                </c:pt>
                <c:pt idx="15">
                  <c:v>1.6000000000000014E-2</c:v>
                </c:pt>
                <c:pt idx="16">
                  <c:v>3.6000000000000032E-2</c:v>
                </c:pt>
                <c:pt idx="17">
                  <c:v>1.4000000000000234E-2</c:v>
                </c:pt>
                <c:pt idx="18">
                  <c:v>3.5000000000000142E-2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F-41D0-AD9E-B8F7D64E0F2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校准后差值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2.9999999999999992E-3</c:v>
                </c:pt>
                <c:pt idx="2">
                  <c:v>9.9999999999999742E-4</c:v>
                </c:pt>
                <c:pt idx="3">
                  <c:v>-9.9999999999999395E-4</c:v>
                </c:pt>
                <c:pt idx="4">
                  <c:v>-1.9999999999999879E-3</c:v>
                </c:pt>
                <c:pt idx="5">
                  <c:v>2.0000000000000018E-3</c:v>
                </c:pt>
                <c:pt idx="6">
                  <c:v>5.0000000000000044E-4</c:v>
                </c:pt>
                <c:pt idx="7">
                  <c:v>-1.0000000000000009E-3</c:v>
                </c:pt>
                <c:pt idx="8">
                  <c:v>1.0000000000000009E-3</c:v>
                </c:pt>
                <c:pt idx="9">
                  <c:v>-9.9999999999988987E-4</c:v>
                </c:pt>
                <c:pt idx="10">
                  <c:v>3.0000000000001137E-3</c:v>
                </c:pt>
                <c:pt idx="11">
                  <c:v>-4.9999999999998934E-3</c:v>
                </c:pt>
                <c:pt idx="12">
                  <c:v>-1.1999999999999789E-2</c:v>
                </c:pt>
                <c:pt idx="13">
                  <c:v>-1.0000000000000009E-2</c:v>
                </c:pt>
                <c:pt idx="14">
                  <c:v>-2.0999999999999908E-2</c:v>
                </c:pt>
                <c:pt idx="15">
                  <c:v>-2.8999999999999915E-2</c:v>
                </c:pt>
                <c:pt idx="16">
                  <c:v>-2.7000000000000135E-2</c:v>
                </c:pt>
                <c:pt idx="17">
                  <c:v>-4.4999999999999485E-2</c:v>
                </c:pt>
                <c:pt idx="18">
                  <c:v>-5.0999999999999268E-2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F-41D0-AD9E-B8F7D64E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01568"/>
        <c:axId val="396392496"/>
      </c:lineChart>
      <c:catAx>
        <c:axId val="3993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392496"/>
        <c:crosses val="autoZero"/>
        <c:auto val="1"/>
        <c:lblAlgn val="ctr"/>
        <c:lblOffset val="100"/>
        <c:noMultiLvlLbl val="0"/>
      </c:catAx>
      <c:valAx>
        <c:axId val="396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电流测量误差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Sheet1!$L$2:$L$15</c:f>
              <c:numCache>
                <c:formatCode>General</c:formatCode>
                <c:ptCount val="14"/>
                <c:pt idx="1">
                  <c:v>9.9199999999999997E-2</c:v>
                </c:pt>
                <c:pt idx="2">
                  <c:v>9.9100000000000004E-3</c:v>
                </c:pt>
                <c:pt idx="3">
                  <c:v>9.7999999999999962E-3</c:v>
                </c:pt>
                <c:pt idx="4">
                  <c:v>8.6999999999999994E-3</c:v>
                </c:pt>
                <c:pt idx="5">
                  <c:v>0</c:v>
                </c:pt>
                <c:pt idx="6">
                  <c:v>-9.000000000000008E-3</c:v>
                </c:pt>
                <c:pt idx="7">
                  <c:v>-2.9000000000000026E-2</c:v>
                </c:pt>
                <c:pt idx="8">
                  <c:v>1.0000000000000009E-3</c:v>
                </c:pt>
                <c:pt idx="9">
                  <c:v>9.9999999999988987E-4</c:v>
                </c:pt>
                <c:pt idx="10">
                  <c:v>-2.9999999999998916E-3</c:v>
                </c:pt>
                <c:pt idx="11">
                  <c:v>-4.9999999999998934E-3</c:v>
                </c:pt>
                <c:pt idx="12">
                  <c:v>-1.8000000000000016E-2</c:v>
                </c:pt>
                <c:pt idx="13">
                  <c:v>-1.6999999999999904E-2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4-4E19-B518-E878F4DBE9D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校准后差值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Sheet1!$O$2:$O$15</c:f>
              <c:numCache>
                <c:formatCode>General</c:formatCode>
                <c:ptCount val="14"/>
                <c:pt idx="0">
                  <c:v>0</c:v>
                </c:pt>
                <c:pt idx="1">
                  <c:v>9.9199999999999997E-2</c:v>
                </c:pt>
                <c:pt idx="2">
                  <c:v>1.0910000000000001E-2</c:v>
                </c:pt>
                <c:pt idx="3">
                  <c:v>9.7999999999999962E-3</c:v>
                </c:pt>
                <c:pt idx="4">
                  <c:v>8.6999999999999994E-3</c:v>
                </c:pt>
                <c:pt idx="5">
                  <c:v>2.0000000000000018E-3</c:v>
                </c:pt>
                <c:pt idx="6">
                  <c:v>-3.0000000000000027E-3</c:v>
                </c:pt>
                <c:pt idx="7">
                  <c:v>-2.0000000000000018E-2</c:v>
                </c:pt>
                <c:pt idx="8">
                  <c:v>-1.6999999999999904E-2</c:v>
                </c:pt>
                <c:pt idx="9">
                  <c:v>-1.0000000000001119E-3</c:v>
                </c:pt>
                <c:pt idx="10">
                  <c:v>-2.6000000000000023E-2</c:v>
                </c:pt>
                <c:pt idx="11">
                  <c:v>-3.0999999999999917E-2</c:v>
                </c:pt>
                <c:pt idx="12">
                  <c:v>-4.2000000000000037E-2</c:v>
                </c:pt>
                <c:pt idx="13">
                  <c:v>-4.8999999999999932E-2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4-4E19-B518-E878F4DB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30384"/>
        <c:axId val="1031830864"/>
      </c:lineChart>
      <c:catAx>
        <c:axId val="103183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830864"/>
        <c:crosses val="autoZero"/>
        <c:auto val="1"/>
        <c:lblAlgn val="ctr"/>
        <c:lblOffset val="100"/>
        <c:noMultiLvlLbl val="0"/>
      </c:catAx>
      <c:valAx>
        <c:axId val="10318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8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</xdr:colOff>
      <xdr:row>15</xdr:row>
      <xdr:rowOff>118334</xdr:rowOff>
    </xdr:from>
    <xdr:to>
      <xdr:col>14</xdr:col>
      <xdr:colOff>788895</xdr:colOff>
      <xdr:row>19</xdr:row>
      <xdr:rowOff>143435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7CFD9FD-AF3B-B104-C0BB-9A856C0542B2}"/>
            </a:ext>
          </a:extLst>
        </xdr:cNvPr>
        <xdr:cNvSpPr txBox="1"/>
      </xdr:nvSpPr>
      <xdr:spPr>
        <a:xfrm>
          <a:off x="9341673" y="2807746"/>
          <a:ext cx="4159175" cy="742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    测量精度随着数值的增加会更加高，是由于数值过小，作为分母算的误差本身就会很大，一般使用几个字来表示误差。</a:t>
          </a:r>
        </a:p>
      </xdr:txBody>
    </xdr:sp>
    <xdr:clientData/>
  </xdr:twoCellAnchor>
  <xdr:twoCellAnchor>
    <xdr:from>
      <xdr:col>0</xdr:col>
      <xdr:colOff>116542</xdr:colOff>
      <xdr:row>20</xdr:row>
      <xdr:rowOff>53789</xdr:rowOff>
    </xdr:from>
    <xdr:to>
      <xdr:col>7</xdr:col>
      <xdr:colOff>797860</xdr:colOff>
      <xdr:row>34</xdr:row>
      <xdr:rowOff>134471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F6BFCC-1006-0828-1C4B-56875398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62753</xdr:colOff>
      <xdr:row>20</xdr:row>
      <xdr:rowOff>58270</xdr:rowOff>
    </xdr:from>
    <xdr:to>
      <xdr:col>15</xdr:col>
      <xdr:colOff>779930</xdr:colOff>
      <xdr:row>34</xdr:row>
      <xdr:rowOff>125505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CC3F41-35C5-9B01-99F4-EF26BD77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85" zoomScaleNormal="85" workbookViewId="0">
      <selection activeCell="R16" sqref="R16"/>
    </sheetView>
  </sheetViews>
  <sheetFormatPr defaultRowHeight="13.8" x14ac:dyDescent="0.25"/>
  <cols>
    <col min="1" max="1" width="10.109375" customWidth="1"/>
    <col min="2" max="2" width="20.77734375" customWidth="1"/>
    <col min="3" max="3" width="15.6640625" customWidth="1"/>
    <col min="6" max="6" width="15.6640625" customWidth="1"/>
    <col min="7" max="8" width="12.6640625" customWidth="1"/>
    <col min="9" max="9" width="10.109375" customWidth="1"/>
    <col min="10" max="10" width="20.77734375" customWidth="1"/>
    <col min="11" max="11" width="15.6640625" customWidth="1"/>
    <col min="14" max="14" width="15.6640625" customWidth="1"/>
    <col min="15" max="16" width="12.66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40</v>
      </c>
      <c r="G1" t="s">
        <v>41</v>
      </c>
      <c r="H1" t="s">
        <v>39</v>
      </c>
      <c r="I1" t="s">
        <v>0</v>
      </c>
      <c r="J1" t="s">
        <v>1</v>
      </c>
      <c r="K1" t="s">
        <v>2</v>
      </c>
      <c r="L1" t="s">
        <v>3</v>
      </c>
      <c r="M1" t="s">
        <v>37</v>
      </c>
      <c r="N1" t="s">
        <v>40</v>
      </c>
      <c r="O1" t="s">
        <v>41</v>
      </c>
      <c r="P1" t="s">
        <v>39</v>
      </c>
    </row>
    <row r="2" spans="1:16" x14ac:dyDescent="0.25">
      <c r="A2" t="s">
        <v>4</v>
      </c>
      <c r="B2">
        <v>0</v>
      </c>
      <c r="C2">
        <v>0</v>
      </c>
      <c r="D2">
        <f>B2-C2</f>
        <v>0</v>
      </c>
      <c r="F2">
        <v>0</v>
      </c>
      <c r="G2">
        <f>B2-F2</f>
        <v>0</v>
      </c>
      <c r="I2" t="s">
        <v>23</v>
      </c>
      <c r="J2">
        <v>0</v>
      </c>
      <c r="K2">
        <v>0</v>
      </c>
      <c r="N2">
        <v>0</v>
      </c>
      <c r="O2">
        <f>J2-N2</f>
        <v>0</v>
      </c>
    </row>
    <row r="3" spans="1:16" x14ac:dyDescent="0.25">
      <c r="A3" t="s">
        <v>5</v>
      </c>
      <c r="B3">
        <v>1.0999999999999999E-2</v>
      </c>
      <c r="C3">
        <v>0</v>
      </c>
      <c r="D3">
        <f>B3-C3</f>
        <v>1.0999999999999999E-2</v>
      </c>
      <c r="E3">
        <f>ABS(C3-B3)/B3*100</f>
        <v>100</v>
      </c>
      <c r="F3">
        <v>8.0000000000000002E-3</v>
      </c>
      <c r="G3">
        <f t="shared" ref="G3:G20" si="0">B3-F3</f>
        <v>2.9999999999999992E-3</v>
      </c>
      <c r="H3">
        <f>ABS(F3-B3)/B3*100</f>
        <v>27.272727272727266</v>
      </c>
      <c r="I3" t="s">
        <v>24</v>
      </c>
      <c r="J3">
        <v>9.9199999999999997E-2</v>
      </c>
      <c r="K3">
        <v>0</v>
      </c>
      <c r="L3">
        <f>J3-K3</f>
        <v>9.9199999999999997E-2</v>
      </c>
      <c r="M3">
        <f>ABS(K3-J3)/J3*100</f>
        <v>100</v>
      </c>
      <c r="N3">
        <v>0</v>
      </c>
      <c r="O3">
        <f t="shared" ref="O3:O15" si="1">J3-N3</f>
        <v>9.9199999999999997E-2</v>
      </c>
      <c r="P3">
        <f>ABS(N3-J3)/J3*100</f>
        <v>100</v>
      </c>
    </row>
    <row r="4" spans="1:16" x14ac:dyDescent="0.25">
      <c r="A4" t="s">
        <v>6</v>
      </c>
      <c r="B4">
        <v>2.1999999999999999E-2</v>
      </c>
      <c r="C4" s="1">
        <v>2.3E-2</v>
      </c>
      <c r="D4">
        <f t="shared" ref="D2:D20" si="2">B4-C4</f>
        <v>-1.0000000000000009E-3</v>
      </c>
      <c r="E4">
        <f>ABS(C4-B4)/B4*100</f>
        <v>4.5454545454545494</v>
      </c>
      <c r="F4">
        <v>2.1000000000000001E-2</v>
      </c>
      <c r="G4">
        <f t="shared" si="0"/>
        <v>9.9999999999999742E-4</v>
      </c>
      <c r="H4">
        <f t="shared" ref="H4:H20" si="3">ABS(F4-B4)/B4*100</f>
        <v>4.5454545454545334</v>
      </c>
      <c r="I4" t="s">
        <v>25</v>
      </c>
      <c r="J4">
        <v>1.9910000000000001E-2</v>
      </c>
      <c r="K4">
        <v>0.01</v>
      </c>
      <c r="L4">
        <f>J4-K4</f>
        <v>9.9100000000000004E-3</v>
      </c>
      <c r="M4">
        <f t="shared" ref="M4:M15" si="4">ABS(K4-J4)/J4*100</f>
        <v>49.773982923154193</v>
      </c>
      <c r="N4">
        <v>8.9999999999999993E-3</v>
      </c>
      <c r="O4">
        <f t="shared" si="1"/>
        <v>1.0910000000000001E-2</v>
      </c>
      <c r="P4">
        <f t="shared" ref="P4:P15" si="5">ABS(N4-J4)/J4*100</f>
        <v>54.796584630838773</v>
      </c>
    </row>
    <row r="5" spans="1:16" x14ac:dyDescent="0.25">
      <c r="A5" t="s">
        <v>7</v>
      </c>
      <c r="B5">
        <v>0.05</v>
      </c>
      <c r="C5">
        <v>4.5999999999999999E-2</v>
      </c>
      <c r="D5">
        <f t="shared" si="2"/>
        <v>4.0000000000000036E-3</v>
      </c>
      <c r="E5">
        <f>ABS(C5-B5)/B5*100</f>
        <v>8.0000000000000071</v>
      </c>
      <c r="F5">
        <v>5.0999999999999997E-2</v>
      </c>
      <c r="G5">
        <f t="shared" si="0"/>
        <v>-9.9999999999999395E-4</v>
      </c>
      <c r="H5">
        <f t="shared" si="3"/>
        <v>1.999999999999988</v>
      </c>
      <c r="I5" t="s">
        <v>26</v>
      </c>
      <c r="J5">
        <v>4.9799999999999997E-2</v>
      </c>
      <c r="K5">
        <v>0.04</v>
      </c>
      <c r="L5">
        <f t="shared" ref="L4:L15" si="6">J5-K5</f>
        <v>9.7999999999999962E-3</v>
      </c>
      <c r="M5">
        <f t="shared" si="4"/>
        <v>19.678714859437747</v>
      </c>
      <c r="N5">
        <v>0.04</v>
      </c>
      <c r="O5">
        <f t="shared" si="1"/>
        <v>9.7999999999999962E-3</v>
      </c>
      <c r="P5">
        <f t="shared" si="5"/>
        <v>19.678714859437747</v>
      </c>
    </row>
    <row r="6" spans="1:16" x14ac:dyDescent="0.25">
      <c r="A6" t="s">
        <v>8</v>
      </c>
      <c r="B6">
        <v>0.1</v>
      </c>
      <c r="C6">
        <v>9.1999999999999998E-2</v>
      </c>
      <c r="D6">
        <f t="shared" si="2"/>
        <v>8.0000000000000071E-3</v>
      </c>
      <c r="E6">
        <f>ABS(C6-B6)/B6*100</f>
        <v>8.0000000000000071</v>
      </c>
      <c r="F6">
        <v>0.10199999999999999</v>
      </c>
      <c r="G6">
        <f t="shared" si="0"/>
        <v>-1.9999999999999879E-3</v>
      </c>
      <c r="H6">
        <f t="shared" si="3"/>
        <v>1.999999999999988</v>
      </c>
      <c r="I6" t="s">
        <v>27</v>
      </c>
      <c r="J6">
        <v>9.9699999999999997E-2</v>
      </c>
      <c r="K6">
        <v>9.0999999999999998E-2</v>
      </c>
      <c r="L6">
        <f t="shared" si="6"/>
        <v>8.6999999999999994E-3</v>
      </c>
      <c r="M6">
        <f t="shared" si="4"/>
        <v>8.7261785356068202</v>
      </c>
      <c r="N6">
        <v>9.0999999999999998E-2</v>
      </c>
      <c r="O6">
        <f t="shared" si="1"/>
        <v>8.6999999999999994E-3</v>
      </c>
      <c r="P6">
        <f t="shared" si="5"/>
        <v>8.7261785356068202</v>
      </c>
    </row>
    <row r="7" spans="1:16" x14ac:dyDescent="0.25">
      <c r="A7" t="s">
        <v>9</v>
      </c>
      <c r="B7">
        <v>0.3</v>
      </c>
      <c r="C7">
        <v>0.27600000000000002</v>
      </c>
      <c r="D7">
        <f t="shared" si="2"/>
        <v>2.3999999999999966E-2</v>
      </c>
      <c r="E7">
        <f>ABS(C7-B7)/B7*100</f>
        <v>7.9999999999999893</v>
      </c>
      <c r="F7">
        <v>0.29799999999999999</v>
      </c>
      <c r="G7">
        <f t="shared" si="0"/>
        <v>2.0000000000000018E-3</v>
      </c>
      <c r="H7">
        <f t="shared" si="3"/>
        <v>0.6666666666666673</v>
      </c>
      <c r="I7" t="s">
        <v>28</v>
      </c>
      <c r="J7">
        <v>0.3</v>
      </c>
      <c r="K7">
        <v>0.3</v>
      </c>
      <c r="L7">
        <f t="shared" si="6"/>
        <v>0</v>
      </c>
      <c r="M7">
        <f t="shared" si="4"/>
        <v>0</v>
      </c>
      <c r="N7">
        <v>0.29799999999999999</v>
      </c>
      <c r="O7">
        <f t="shared" si="1"/>
        <v>2.0000000000000018E-3</v>
      </c>
      <c r="P7">
        <f t="shared" si="5"/>
        <v>0.6666666666666673</v>
      </c>
    </row>
    <row r="8" spans="1:16" x14ac:dyDescent="0.25">
      <c r="A8" t="s">
        <v>10</v>
      </c>
      <c r="B8">
        <v>0.5</v>
      </c>
      <c r="C8">
        <v>0.48299999999999998</v>
      </c>
      <c r="D8">
        <f t="shared" si="2"/>
        <v>1.7000000000000015E-2</v>
      </c>
      <c r="E8">
        <f>ABS(C8-B8)/B8*100</f>
        <v>3.400000000000003</v>
      </c>
      <c r="F8">
        <v>0.4995</v>
      </c>
      <c r="G8">
        <f t="shared" si="0"/>
        <v>5.0000000000000044E-4</v>
      </c>
      <c r="H8">
        <f t="shared" si="3"/>
        <v>0.10000000000000009</v>
      </c>
      <c r="I8" t="s">
        <v>29</v>
      </c>
      <c r="J8">
        <v>0.5</v>
      </c>
      <c r="K8">
        <v>0.50900000000000001</v>
      </c>
      <c r="L8">
        <f t="shared" si="6"/>
        <v>-9.000000000000008E-3</v>
      </c>
      <c r="M8">
        <f t="shared" si="4"/>
        <v>1.8000000000000016</v>
      </c>
      <c r="N8">
        <v>0.503</v>
      </c>
      <c r="O8">
        <f t="shared" si="1"/>
        <v>-3.0000000000000027E-3</v>
      </c>
      <c r="P8">
        <f t="shared" si="5"/>
        <v>0.60000000000000053</v>
      </c>
    </row>
    <row r="9" spans="1:16" x14ac:dyDescent="0.25">
      <c r="A9" t="s">
        <v>11</v>
      </c>
      <c r="B9">
        <v>0.75</v>
      </c>
      <c r="C9">
        <v>0.73599999999999999</v>
      </c>
      <c r="D9">
        <f t="shared" si="2"/>
        <v>1.4000000000000012E-2</v>
      </c>
      <c r="E9">
        <f>ABS(C9-B9)/B9*100</f>
        <v>1.8666666666666683</v>
      </c>
      <c r="F9">
        <v>0.751</v>
      </c>
      <c r="G9">
        <f t="shared" si="0"/>
        <v>-1.0000000000000009E-3</v>
      </c>
      <c r="H9">
        <f t="shared" si="3"/>
        <v>0.13333333333333347</v>
      </c>
      <c r="I9" t="s">
        <v>30</v>
      </c>
      <c r="J9">
        <v>0.74</v>
      </c>
      <c r="K9">
        <v>0.76900000000000002</v>
      </c>
      <c r="L9">
        <f t="shared" si="6"/>
        <v>-2.9000000000000026E-2</v>
      </c>
      <c r="M9">
        <f t="shared" si="4"/>
        <v>3.9189189189189224</v>
      </c>
      <c r="N9">
        <v>0.76</v>
      </c>
      <c r="O9">
        <f t="shared" si="1"/>
        <v>-2.0000000000000018E-2</v>
      </c>
      <c r="P9">
        <f t="shared" si="5"/>
        <v>2.7027027027027053</v>
      </c>
    </row>
    <row r="10" spans="1:16" x14ac:dyDescent="0.25">
      <c r="A10" t="s">
        <v>12</v>
      </c>
      <c r="B10">
        <v>1</v>
      </c>
      <c r="C10">
        <v>0.96599999999999997</v>
      </c>
      <c r="D10">
        <f t="shared" si="2"/>
        <v>3.400000000000003E-2</v>
      </c>
      <c r="E10">
        <f>ABS(C10-B10)/B10*100</f>
        <v>3.400000000000003</v>
      </c>
      <c r="F10">
        <v>0.999</v>
      </c>
      <c r="G10">
        <f t="shared" si="0"/>
        <v>1.0000000000000009E-3</v>
      </c>
      <c r="H10">
        <f t="shared" si="3"/>
        <v>0.10000000000000009</v>
      </c>
      <c r="I10" t="s">
        <v>32</v>
      </c>
      <c r="J10">
        <v>1</v>
      </c>
      <c r="K10">
        <v>0.999</v>
      </c>
      <c r="L10">
        <f t="shared" si="6"/>
        <v>1.0000000000000009E-3</v>
      </c>
      <c r="M10">
        <f t="shared" si="4"/>
        <v>0.10000000000000009</v>
      </c>
      <c r="N10">
        <v>1.0169999999999999</v>
      </c>
      <c r="O10">
        <f t="shared" si="1"/>
        <v>-1.6999999999999904E-2</v>
      </c>
      <c r="P10">
        <f t="shared" si="5"/>
        <v>1.6999999999999904</v>
      </c>
    </row>
    <row r="11" spans="1:16" x14ac:dyDescent="0.25">
      <c r="A11" t="s">
        <v>13</v>
      </c>
      <c r="B11">
        <v>1.149</v>
      </c>
      <c r="C11">
        <v>1.127</v>
      </c>
      <c r="D11">
        <f t="shared" si="2"/>
        <v>2.200000000000002E-2</v>
      </c>
      <c r="E11">
        <f>ABS(C11-B11)/B11*100</f>
        <v>1.9147084421235874</v>
      </c>
      <c r="F11">
        <v>1.1499999999999999</v>
      </c>
      <c r="G11">
        <f t="shared" si="0"/>
        <v>-9.9999999999988987E-4</v>
      </c>
      <c r="H11">
        <f t="shared" si="3"/>
        <v>8.7032201914698862E-2</v>
      </c>
      <c r="I11" t="s">
        <v>31</v>
      </c>
      <c r="J11">
        <v>1.1499999999999999</v>
      </c>
      <c r="K11">
        <v>1.149</v>
      </c>
      <c r="L11">
        <f t="shared" si="6"/>
        <v>9.9999999999988987E-4</v>
      </c>
      <c r="M11">
        <f t="shared" si="4"/>
        <v>8.6956521739120871E-2</v>
      </c>
      <c r="N11">
        <v>1.151</v>
      </c>
      <c r="O11">
        <f t="shared" si="1"/>
        <v>-1.0000000000001119E-3</v>
      </c>
      <c r="P11">
        <f t="shared" si="5"/>
        <v>8.6956521739140175E-2</v>
      </c>
    </row>
    <row r="12" spans="1:16" x14ac:dyDescent="0.25">
      <c r="A12" t="s">
        <v>14</v>
      </c>
      <c r="B12">
        <v>1.298</v>
      </c>
      <c r="C12">
        <v>1.288</v>
      </c>
      <c r="D12">
        <f t="shared" si="2"/>
        <v>1.0000000000000009E-2</v>
      </c>
      <c r="E12">
        <f>ABS(C12-B12)/B12*100</f>
        <v>0.77041602465331349</v>
      </c>
      <c r="F12">
        <v>1.2949999999999999</v>
      </c>
      <c r="G12">
        <f t="shared" si="0"/>
        <v>3.0000000000001137E-3</v>
      </c>
      <c r="H12">
        <f t="shared" si="3"/>
        <v>0.23112480739600258</v>
      </c>
      <c r="I12" t="s">
        <v>36</v>
      </c>
      <c r="J12">
        <v>1.3</v>
      </c>
      <c r="K12">
        <v>1.3029999999999999</v>
      </c>
      <c r="L12">
        <f t="shared" si="6"/>
        <v>-2.9999999999998916E-3</v>
      </c>
      <c r="M12">
        <f t="shared" si="4"/>
        <v>0.23076923076922243</v>
      </c>
      <c r="N12">
        <v>1.3260000000000001</v>
      </c>
      <c r="O12">
        <f t="shared" si="1"/>
        <v>-2.6000000000000023E-2</v>
      </c>
      <c r="P12">
        <f t="shared" si="5"/>
        <v>2.0000000000000018</v>
      </c>
    </row>
    <row r="13" spans="1:16" x14ac:dyDescent="0.25">
      <c r="A13" t="s">
        <v>15</v>
      </c>
      <c r="B13">
        <v>1.498</v>
      </c>
      <c r="C13">
        <v>1.472</v>
      </c>
      <c r="D13">
        <f t="shared" si="2"/>
        <v>2.6000000000000023E-2</v>
      </c>
      <c r="E13">
        <f>ABS(C13-B13)/B13*100</f>
        <v>1.7356475300400547</v>
      </c>
      <c r="F13">
        <v>1.5029999999999999</v>
      </c>
      <c r="G13">
        <f t="shared" si="0"/>
        <v>-4.9999999999998934E-3</v>
      </c>
      <c r="H13">
        <f t="shared" si="3"/>
        <v>0.33377837116154163</v>
      </c>
      <c r="I13" t="s">
        <v>33</v>
      </c>
      <c r="J13">
        <v>1.5</v>
      </c>
      <c r="K13">
        <v>1.5049999999999999</v>
      </c>
      <c r="L13">
        <f t="shared" si="6"/>
        <v>-4.9999999999998934E-3</v>
      </c>
      <c r="M13">
        <f t="shared" si="4"/>
        <v>0.33333333333332626</v>
      </c>
      <c r="N13">
        <v>1.5309999999999999</v>
      </c>
      <c r="O13">
        <f t="shared" si="1"/>
        <v>-3.0999999999999917E-2</v>
      </c>
      <c r="P13">
        <f t="shared" si="5"/>
        <v>2.0666666666666611</v>
      </c>
    </row>
    <row r="14" spans="1:16" x14ac:dyDescent="0.25">
      <c r="A14" t="s">
        <v>16</v>
      </c>
      <c r="B14">
        <v>1.7470000000000001</v>
      </c>
      <c r="C14">
        <v>1.7250000000000001</v>
      </c>
      <c r="D14">
        <f t="shared" si="2"/>
        <v>2.200000000000002E-2</v>
      </c>
      <c r="E14">
        <f>ABS(C14-B14)/B14*100</f>
        <v>1.2593016599885529</v>
      </c>
      <c r="F14">
        <v>1.7589999999999999</v>
      </c>
      <c r="G14">
        <f t="shared" si="0"/>
        <v>-1.1999999999999789E-2</v>
      </c>
      <c r="H14">
        <f t="shared" si="3"/>
        <v>0.68689181453919801</v>
      </c>
      <c r="I14" t="s">
        <v>34</v>
      </c>
      <c r="J14">
        <v>1.75</v>
      </c>
      <c r="K14">
        <v>1.768</v>
      </c>
      <c r="L14">
        <f t="shared" si="6"/>
        <v>-1.8000000000000016E-2</v>
      </c>
      <c r="M14">
        <f t="shared" si="4"/>
        <v>1.0285714285714296</v>
      </c>
      <c r="N14">
        <v>1.792</v>
      </c>
      <c r="O14">
        <f t="shared" si="1"/>
        <v>-4.2000000000000037E-2</v>
      </c>
      <c r="P14">
        <f t="shared" si="5"/>
        <v>2.4000000000000021</v>
      </c>
    </row>
    <row r="15" spans="1:16" x14ac:dyDescent="0.25">
      <c r="A15" t="s">
        <v>17</v>
      </c>
      <c r="B15">
        <v>1.9970000000000001</v>
      </c>
      <c r="C15">
        <v>1.978</v>
      </c>
      <c r="D15">
        <f t="shared" si="2"/>
        <v>1.9000000000000128E-2</v>
      </c>
      <c r="E15">
        <f>ABS(C15-B15)/B15*100</f>
        <v>0.95142714071107304</v>
      </c>
      <c r="F15">
        <v>2.0070000000000001</v>
      </c>
      <c r="G15">
        <f t="shared" si="0"/>
        <v>-1.0000000000000009E-2</v>
      </c>
      <c r="H15">
        <f t="shared" si="3"/>
        <v>0.50075112669003541</v>
      </c>
      <c r="I15" t="s">
        <v>35</v>
      </c>
      <c r="J15">
        <v>2</v>
      </c>
      <c r="K15">
        <v>2.0169999999999999</v>
      </c>
      <c r="L15">
        <f t="shared" si="6"/>
        <v>-1.6999999999999904E-2</v>
      </c>
      <c r="M15">
        <f t="shared" si="4"/>
        <v>0.8499999999999952</v>
      </c>
      <c r="N15">
        <v>2.0489999999999999</v>
      </c>
      <c r="O15">
        <f t="shared" si="1"/>
        <v>-4.8999999999999932E-2</v>
      </c>
      <c r="P15">
        <f t="shared" si="5"/>
        <v>2.4499999999999966</v>
      </c>
    </row>
    <row r="16" spans="1:16" x14ac:dyDescent="0.25">
      <c r="A16" t="s">
        <v>18</v>
      </c>
      <c r="B16">
        <v>2.4900000000000002</v>
      </c>
      <c r="C16">
        <v>2.4609999999999999</v>
      </c>
      <c r="D16">
        <f t="shared" si="2"/>
        <v>2.9000000000000359E-2</v>
      </c>
      <c r="E16">
        <f>ABS(C16-B16)/B16*100</f>
        <v>1.1646586345381671</v>
      </c>
      <c r="F16">
        <v>2.5110000000000001</v>
      </c>
      <c r="G16">
        <f t="shared" si="0"/>
        <v>-2.0999999999999908E-2</v>
      </c>
      <c r="H16">
        <f t="shared" si="3"/>
        <v>0.84337349397589978</v>
      </c>
    </row>
    <row r="17" spans="1:8" x14ac:dyDescent="0.25">
      <c r="A17" t="s">
        <v>19</v>
      </c>
      <c r="B17">
        <v>2.73</v>
      </c>
      <c r="C17">
        <v>2.714</v>
      </c>
      <c r="D17">
        <f t="shared" si="2"/>
        <v>1.6000000000000014E-2</v>
      </c>
      <c r="E17">
        <f>ABS(C17-B17)/B17*100</f>
        <v>0.58608058608058655</v>
      </c>
      <c r="F17">
        <v>2.7589999999999999</v>
      </c>
      <c r="G17">
        <f t="shared" si="0"/>
        <v>-2.8999999999999915E-2</v>
      </c>
      <c r="H17">
        <f t="shared" si="3"/>
        <v>1.0622710622710592</v>
      </c>
    </row>
    <row r="18" spans="1:8" x14ac:dyDescent="0.25">
      <c r="A18" t="s">
        <v>20</v>
      </c>
      <c r="B18">
        <v>2.98</v>
      </c>
      <c r="C18">
        <v>2.944</v>
      </c>
      <c r="D18">
        <f t="shared" si="2"/>
        <v>3.6000000000000032E-2</v>
      </c>
      <c r="E18">
        <f>ABS(C18-B18)/B18*100</f>
        <v>1.2080536912751687</v>
      </c>
      <c r="F18">
        <v>3.0070000000000001</v>
      </c>
      <c r="G18">
        <f t="shared" si="0"/>
        <v>-2.7000000000000135E-2</v>
      </c>
      <c r="H18">
        <f t="shared" si="3"/>
        <v>0.90604026845638042</v>
      </c>
    </row>
    <row r="19" spans="1:8" x14ac:dyDescent="0.25">
      <c r="A19" t="s">
        <v>21</v>
      </c>
      <c r="B19">
        <v>3.97</v>
      </c>
      <c r="C19">
        <v>3.956</v>
      </c>
      <c r="D19">
        <f t="shared" si="2"/>
        <v>1.4000000000000234E-2</v>
      </c>
      <c r="E19">
        <f>ABS(C19-B19)/B19*100</f>
        <v>0.35264483627204618</v>
      </c>
      <c r="F19">
        <v>4.0149999999999997</v>
      </c>
      <c r="G19">
        <f t="shared" si="0"/>
        <v>-4.4999999999999485E-2</v>
      </c>
      <c r="H19">
        <f t="shared" si="3"/>
        <v>1.1335012594458307</v>
      </c>
    </row>
    <row r="20" spans="1:8" x14ac:dyDescent="0.25">
      <c r="A20" t="s">
        <v>22</v>
      </c>
      <c r="B20">
        <v>4.9800000000000004</v>
      </c>
      <c r="C20">
        <v>4.9450000000000003</v>
      </c>
      <c r="D20">
        <f t="shared" si="2"/>
        <v>3.5000000000000142E-2</v>
      </c>
      <c r="E20">
        <f>ABS(C20-B20)/B20*100</f>
        <v>0.70281124497992242</v>
      </c>
      <c r="F20">
        <v>5.0309999999999997</v>
      </c>
      <c r="G20">
        <f t="shared" si="0"/>
        <v>-5.0999999999999268E-2</v>
      </c>
      <c r="H20">
        <f t="shared" si="3"/>
        <v>1.0240963855421539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m</dc:creator>
  <cp:lastModifiedBy>w m</cp:lastModifiedBy>
  <dcterms:created xsi:type="dcterms:W3CDTF">2015-06-05T18:19:34Z</dcterms:created>
  <dcterms:modified xsi:type="dcterms:W3CDTF">2024-07-04T15:01:04Z</dcterms:modified>
</cp:coreProperties>
</file>