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definedNames>
    <definedName name="_xlnm._FilterDatabase" localSheetId="0" hidden="1">Sheet1!$A$2:$J$47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<sst xmlns="http://schemas.openxmlformats.org/spreadsheetml/2006/main" count="20" uniqueCount="20">
  <si>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输入值</t>
  </si>
  <si>
    <t>电压通道 23倍放大进 AD电压值 表头显示测量值(V)</t>
  </si>
  <si>
    <t>偏差值(V)</t>
  </si>
  <si>
    <t>测量精度(%）</t>
  </si>
  <si>
    <t>6位半表测试值</t>
  </si>
  <si>
    <t>1号板测试值</t>
  </si>
  <si>
    <t>2号板测试值</t>
  </si>
  <si>
    <t>3号板测试值</t>
  </si>
  <si>
    <t>1号板偏差</t>
  </si>
  <si>
    <t>2号板偏差</t>
  </si>
  <si>
    <t>3号板偏差</t>
  </si>
  <si>
    <t>精度1号</t>
  </si>
  <si>
    <t>精度2号</t>
  </si>
  <si>
    <t>精度3号</t>
  </si>
  <si>
    <t>参考电压1.5V</t>
  </si>
  <si>
    <t xml:space="preserve"> </t>
  </si>
  <si>
    <t>测量电压输入范围：0-30V</t>
  </si>
  <si>
    <t>偏差范围为：0V-0.07V</t>
  </si>
  <si>
    <t>3V以上，精度偏差在1%以内</t>
  </si>
  <si>
    <t>理论误差：1/4096*1.5*23=0.00842V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</si>
</sst>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8" applyNumberFormat="0" applyAlignment="0" applyProtection="0">
      <alignment vertical="center"/>
    </xf>
    <xf numFmtId="0" fontId="10" fillId="4" borderId="9" applyNumberFormat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2" fillId="5" borderId="10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标题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6位半表测试值</c:v>
                </c:pt>
              </c:strCache>
            </c:strRef>
          </c:tx>
          <c:spPr>
            <a:ln w="1905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222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Sheet1!$A$3:$A$47</c:f>
              <c:numCache>
                <c:formatCode>0.0000_ </c:formatCode>
                <c:ptCount val="45"/>
                <c:pt idx="0">
                  <c:v>0.025</c:v>
                </c:pt>
                <c:pt idx="1" c:formatCode="General">
                  <c:v>0.0403</c:v>
                </c:pt>
                <c:pt idx="2" c:formatCode="General">
                  <c:v>0.0607</c:v>
                </c:pt>
                <c:pt idx="3" c:formatCode="General">
                  <c:v>0.0797</c:v>
                </c:pt>
                <c:pt idx="4" c:formatCode="General">
                  <c:v>0.1039</c:v>
                </c:pt>
                <c:pt idx="5" c:formatCode="General">
                  <c:v>0.1539</c:v>
                </c:pt>
                <c:pt idx="6" c:formatCode="General">
                  <c:v>0.2092</c:v>
                </c:pt>
                <c:pt idx="7" c:formatCode="General">
                  <c:v>0.2509</c:v>
                </c:pt>
                <c:pt idx="8" c:formatCode="General">
                  <c:v>0.3081</c:v>
                </c:pt>
                <c:pt idx="9" c:formatCode="General">
                  <c:v>0.3502</c:v>
                </c:pt>
                <c:pt idx="10" c:formatCode="General">
                  <c:v>0.4087</c:v>
                </c:pt>
                <c:pt idx="11" c:formatCode="General">
                  <c:v>0.5039</c:v>
                </c:pt>
                <c:pt idx="12" c:formatCode="General">
                  <c:v>0.5971</c:v>
                </c:pt>
                <c:pt idx="13" c:formatCode="General">
                  <c:v>0.7027</c:v>
                </c:pt>
                <c:pt idx="14">
                  <c:v>0.798</c:v>
                </c:pt>
                <c:pt idx="15" c:formatCode="General">
                  <c:v>0.9012</c:v>
                </c:pt>
                <c:pt idx="16" c:formatCode="General">
                  <c:v>1.00322</c:v>
                </c:pt>
                <c:pt idx="17">
                  <c:v>2.036</c:v>
                </c:pt>
                <c:pt idx="18" c:formatCode="General">
                  <c:v>3.0073</c:v>
                </c:pt>
                <c:pt idx="19" c:formatCode="General">
                  <c:v>4.0517</c:v>
                </c:pt>
                <c:pt idx="20">
                  <c:v>5.034</c:v>
                </c:pt>
                <c:pt idx="21" c:formatCode="General">
                  <c:v>6.0256</c:v>
                </c:pt>
                <c:pt idx="22" c:formatCode="General">
                  <c:v>7.0344</c:v>
                </c:pt>
                <c:pt idx="23" c:formatCode="General">
                  <c:v>8.0386</c:v>
                </c:pt>
                <c:pt idx="24" c:formatCode="General">
                  <c:v>9.0827</c:v>
                </c:pt>
                <c:pt idx="25" c:formatCode="General">
                  <c:v>10.031</c:v>
                </c:pt>
                <c:pt idx="26" c:formatCode="General">
                  <c:v>11.042</c:v>
                </c:pt>
                <c:pt idx="27" c:formatCode="General">
                  <c:v>12.027</c:v>
                </c:pt>
                <c:pt idx="28" c:formatCode="General">
                  <c:v>13.018</c:v>
                </c:pt>
                <c:pt idx="29" c:formatCode="General">
                  <c:v>14.033</c:v>
                </c:pt>
                <c:pt idx="30" c:formatCode="General">
                  <c:v>15.074</c:v>
                </c:pt>
                <c:pt idx="31" c:formatCode="General">
                  <c:v>16.067</c:v>
                </c:pt>
                <c:pt idx="32" c:formatCode="General">
                  <c:v>17.088</c:v>
                </c:pt>
                <c:pt idx="33" c:formatCode="General">
                  <c:v>18.057</c:v>
                </c:pt>
                <c:pt idx="34" c:formatCode="General">
                  <c:v>19.016</c:v>
                </c:pt>
                <c:pt idx="35" c:formatCode="General">
                  <c:v>20.064</c:v>
                </c:pt>
                <c:pt idx="36" c:formatCode="General">
                  <c:v>21.033</c:v>
                </c:pt>
                <c:pt idx="37" c:formatCode="General">
                  <c:v>22.044</c:v>
                </c:pt>
                <c:pt idx="38" c:formatCode="General">
                  <c:v>23.082</c:v>
                </c:pt>
                <c:pt idx="39" c:formatCode="General">
                  <c:v>24.026</c:v>
                </c:pt>
                <c:pt idx="40" c:formatCode="General">
                  <c:v>25.062</c:v>
                </c:pt>
                <c:pt idx="41" c:formatCode="General">
                  <c:v>26.071</c:v>
                </c:pt>
                <c:pt idx="42" c:formatCode="General">
                  <c:v>27.083</c:v>
                </c:pt>
                <c:pt idx="43" c:formatCode="General">
                  <c:v>28.038</c:v>
                </c:pt>
                <c:pt idx="44" c:formatCode="General">
                  <c:v>29.932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1号板测试值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222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Sheet1!$B$3:$B$47</c:f>
              <c:numCache>
                <c:formatCode>General</c:formatCode>
                <c:ptCount val="45"/>
                <c:pt idx="0">
                  <c:v>0.0084</c:v>
                </c:pt>
                <c:pt idx="1">
                  <c:v>0.0168</c:v>
                </c:pt>
                <c:pt idx="2">
                  <c:v>0.0421</c:v>
                </c:pt>
                <c:pt idx="3">
                  <c:v>0.0589</c:v>
                </c:pt>
                <c:pt idx="4">
                  <c:v>0.0842</c:v>
                </c:pt>
                <c:pt idx="5">
                  <c:v>0.1347</c:v>
                </c:pt>
                <c:pt idx="6">
                  <c:v>0.1853</c:v>
                </c:pt>
                <c:pt idx="7">
                  <c:v>0.2274</c:v>
                </c:pt>
                <c:pt idx="8">
                  <c:v>0.2863</c:v>
                </c:pt>
                <c:pt idx="9">
                  <c:v>0.3284</c:v>
                </c:pt>
                <c:pt idx="10">
                  <c:v>0.3874</c:v>
                </c:pt>
                <c:pt idx="11">
                  <c:v>0.4801</c:v>
                </c:pt>
                <c:pt idx="12">
                  <c:v>0.5811</c:v>
                </c:pt>
                <c:pt idx="13">
                  <c:v>0.6822</c:v>
                </c:pt>
                <c:pt idx="14">
                  <c:v>0.7833</c:v>
                </c:pt>
                <c:pt idx="15">
                  <c:v>0.8759</c:v>
                </c:pt>
                <c:pt idx="16" c:formatCode="0.0000_ ">
                  <c:v>0.9854</c:v>
                </c:pt>
                <c:pt idx="17" c:formatCode="0.0000_ ">
                  <c:v>2.013</c:v>
                </c:pt>
                <c:pt idx="18">
                  <c:v>2.9816</c:v>
                </c:pt>
                <c:pt idx="19">
                  <c:v>4.0261</c:v>
                </c:pt>
                <c:pt idx="20">
                  <c:v>5.0031</c:v>
                </c:pt>
                <c:pt idx="21" c:formatCode="0.0000_ ">
                  <c:v>5.997</c:v>
                </c:pt>
                <c:pt idx="22">
                  <c:v>6.9993</c:v>
                </c:pt>
                <c:pt idx="23">
                  <c:v>7.9932</c:v>
                </c:pt>
                <c:pt idx="24">
                  <c:v>9.0461</c:v>
                </c:pt>
                <c:pt idx="25">
                  <c:v>9.9895</c:v>
                </c:pt>
                <c:pt idx="26">
                  <c:v>11.0086</c:v>
                </c:pt>
                <c:pt idx="27">
                  <c:v>11.9857</c:v>
                </c:pt>
                <c:pt idx="28">
                  <c:v>12.9711</c:v>
                </c:pt>
                <c:pt idx="29">
                  <c:v>13.9903</c:v>
                </c:pt>
                <c:pt idx="30">
                  <c:v>15.0179</c:v>
                </c:pt>
                <c:pt idx="31">
                  <c:v>16.0202</c:v>
                </c:pt>
                <c:pt idx="32" c:formatCode="0.0000_ ">
                  <c:v>17.0394</c:v>
                </c:pt>
                <c:pt idx="33">
                  <c:v>18.0243</c:v>
                </c:pt>
                <c:pt idx="34">
                  <c:v>18.9766</c:v>
                </c:pt>
                <c:pt idx="35">
                  <c:v>20.0295</c:v>
                </c:pt>
                <c:pt idx="36">
                  <c:v>20.9813</c:v>
                </c:pt>
                <c:pt idx="37" c:formatCode="0.0000_ ">
                  <c:v>21.992</c:v>
                </c:pt>
                <c:pt idx="38">
                  <c:v>23.028</c:v>
                </c:pt>
                <c:pt idx="39">
                  <c:v>23.9714</c:v>
                </c:pt>
                <c:pt idx="40">
                  <c:v>25.0074</c:v>
                </c:pt>
                <c:pt idx="41">
                  <c:v>26.0181</c:v>
                </c:pt>
                <c:pt idx="42">
                  <c:v>27.0289</c:v>
                </c:pt>
                <c:pt idx="43">
                  <c:v>27.9807</c:v>
                </c:pt>
                <c:pt idx="44">
                  <c:v>29.8758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2号板测试值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222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Sheet1!$C$3:$C$47</c:f>
              <c:numCache>
                <c:formatCode>0.0000_ </c:formatCode>
                <c:ptCount val="45"/>
                <c:pt idx="0">
                  <c:v>0</c:v>
                </c:pt>
                <c:pt idx="1" c:formatCode="General">
                  <c:v>0.0168</c:v>
                </c:pt>
                <c:pt idx="2" c:formatCode="General">
                  <c:v>0.0336</c:v>
                </c:pt>
                <c:pt idx="3" c:formatCode="General">
                  <c:v>0.0589</c:v>
                </c:pt>
                <c:pt idx="4" c:formatCode="General">
                  <c:v>0.0758</c:v>
                </c:pt>
                <c:pt idx="5" c:formatCode="General">
                  <c:v>0.1263</c:v>
                </c:pt>
                <c:pt idx="6" c:formatCode="General">
                  <c:v>0.1853</c:v>
                </c:pt>
                <c:pt idx="7" c:formatCode="General">
                  <c:v>0.2274</c:v>
                </c:pt>
                <c:pt idx="8" c:formatCode="General">
                  <c:v>0.2779</c:v>
                </c:pt>
                <c:pt idx="9">
                  <c:v>0.32</c:v>
                </c:pt>
                <c:pt idx="10">
                  <c:v>0.379</c:v>
                </c:pt>
                <c:pt idx="11" c:formatCode="General">
                  <c:v>0.4716</c:v>
                </c:pt>
                <c:pt idx="12" c:formatCode="General">
                  <c:v>0.5727</c:v>
                </c:pt>
                <c:pt idx="13" c:formatCode="General">
                  <c:v>0.6822</c:v>
                </c:pt>
                <c:pt idx="14" c:formatCode="General">
                  <c:v>0.7749</c:v>
                </c:pt>
                <c:pt idx="15" c:formatCode="General">
                  <c:v>0.8759</c:v>
                </c:pt>
                <c:pt idx="16">
                  <c:v>0.977</c:v>
                </c:pt>
                <c:pt idx="17">
                  <c:v>2.013</c:v>
                </c:pt>
                <c:pt idx="18" c:formatCode="General">
                  <c:v>2.9901</c:v>
                </c:pt>
                <c:pt idx="19" c:formatCode="General">
                  <c:v>4.0345</c:v>
                </c:pt>
                <c:pt idx="20">
                  <c:v>5.02</c:v>
                </c:pt>
                <c:pt idx="21" c:formatCode="General">
                  <c:v>6.0139</c:v>
                </c:pt>
                <c:pt idx="22" c:formatCode="General">
                  <c:v>7.0162</c:v>
                </c:pt>
                <c:pt idx="23" c:formatCode="General">
                  <c:v>8.0185</c:v>
                </c:pt>
                <c:pt idx="24" c:formatCode="General">
                  <c:v>9.0629</c:v>
                </c:pt>
                <c:pt idx="25" c:formatCode="General">
                  <c:v>10.0231</c:v>
                </c:pt>
                <c:pt idx="26" c:formatCode="General">
                  <c:v>11.0339</c:v>
                </c:pt>
                <c:pt idx="27" c:formatCode="General">
                  <c:v>12.0194</c:v>
                </c:pt>
                <c:pt idx="28" c:formatCode="General">
                  <c:v>13.0048</c:v>
                </c:pt>
                <c:pt idx="29">
                  <c:v>14.024</c:v>
                </c:pt>
                <c:pt idx="30" c:formatCode="General">
                  <c:v>15.0684</c:v>
                </c:pt>
                <c:pt idx="31" c:formatCode="General">
                  <c:v>16.0708</c:v>
                </c:pt>
                <c:pt idx="32" c:formatCode="General">
                  <c:v>17.0899</c:v>
                </c:pt>
                <c:pt idx="33" c:formatCode="General">
                  <c:v>18.0585</c:v>
                </c:pt>
                <c:pt idx="34" c:formatCode="General">
                  <c:v>19.0187</c:v>
                </c:pt>
                <c:pt idx="35" c:formatCode="General">
                  <c:v>20.0716</c:v>
                </c:pt>
                <c:pt idx="36" c:formatCode="General">
                  <c:v>21.0318</c:v>
                </c:pt>
                <c:pt idx="37" c:formatCode="General">
                  <c:v>22.0426</c:v>
                </c:pt>
                <c:pt idx="38" c:formatCode="General">
                  <c:v>23.0786</c:v>
                </c:pt>
                <c:pt idx="39" c:formatCode="General">
                  <c:v>24.0219</c:v>
                </c:pt>
                <c:pt idx="40" c:formatCode="General">
                  <c:v>25.0664</c:v>
                </c:pt>
                <c:pt idx="41" c:formatCode="General">
                  <c:v>26.0771</c:v>
                </c:pt>
                <c:pt idx="42" c:formatCode="General">
                  <c:v>27.0878</c:v>
                </c:pt>
                <c:pt idx="43" c:formatCode="General">
                  <c:v>28.048</c:v>
                </c:pt>
                <c:pt idx="44" c:formatCode="General">
                  <c:v>29.9516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3号板测试值</c:v>
                </c:pt>
              </c:strCache>
            </c:strRef>
          </c:tx>
          <c:spPr>
            <a:ln w="19050" cap="flat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222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Sheet1!$D$3:$D$47</c:f>
              <c:numCache>
                <c:formatCode>0.0000_ </c:formatCode>
                <c:ptCount val="45"/>
                <c:pt idx="0">
                  <c:v>0</c:v>
                </c:pt>
                <c:pt idx="1" c:formatCode="General">
                  <c:v>0.0168</c:v>
                </c:pt>
                <c:pt idx="2" c:formatCode="General">
                  <c:v>0.0336</c:v>
                </c:pt>
                <c:pt idx="3" c:formatCode="General">
                  <c:v>0.0589</c:v>
                </c:pt>
                <c:pt idx="4" c:formatCode="General">
                  <c:v>0.0842</c:v>
                </c:pt>
                <c:pt idx="5" c:formatCode="General">
                  <c:v>0.1263</c:v>
                </c:pt>
                <c:pt idx="6" c:formatCode="General">
                  <c:v>0.1853</c:v>
                </c:pt>
                <c:pt idx="7" c:formatCode="General">
                  <c:v>0.2274</c:v>
                </c:pt>
                <c:pt idx="8" c:formatCode="General">
                  <c:v>0.2779</c:v>
                </c:pt>
                <c:pt idx="9">
                  <c:v>0.32</c:v>
                </c:pt>
                <c:pt idx="10" c:formatCode="General">
                  <c:v>0.379</c:v>
                </c:pt>
                <c:pt idx="11" c:formatCode="General">
                  <c:v>0.4716</c:v>
                </c:pt>
                <c:pt idx="12" c:formatCode="General">
                  <c:v>0.5727</c:v>
                </c:pt>
                <c:pt idx="13" c:formatCode="General">
                  <c:v>0.6822</c:v>
                </c:pt>
                <c:pt idx="14" c:formatCode="General">
                  <c:v>0.7749</c:v>
                </c:pt>
                <c:pt idx="15" c:formatCode="General">
                  <c:v>0.8759</c:v>
                </c:pt>
                <c:pt idx="16">
                  <c:v>0.977</c:v>
                </c:pt>
                <c:pt idx="17">
                  <c:v>2.013</c:v>
                </c:pt>
                <c:pt idx="18" c:formatCode="General">
                  <c:v>2.9816</c:v>
                </c:pt>
                <c:pt idx="19" c:formatCode="General">
                  <c:v>4.0261</c:v>
                </c:pt>
                <c:pt idx="20" c:formatCode="General">
                  <c:v>5.0031</c:v>
                </c:pt>
                <c:pt idx="21" c:formatCode="General">
                  <c:v>5.997</c:v>
                </c:pt>
                <c:pt idx="22" c:formatCode="General">
                  <c:v>6.9993</c:v>
                </c:pt>
                <c:pt idx="23" c:formatCode="General">
                  <c:v>7.9932</c:v>
                </c:pt>
                <c:pt idx="24" c:formatCode="General">
                  <c:v>9.0377</c:v>
                </c:pt>
                <c:pt idx="25" c:formatCode="General">
                  <c:v>9.9898</c:v>
                </c:pt>
                <c:pt idx="26" c:formatCode="General">
                  <c:v>11.0002</c:v>
                </c:pt>
                <c:pt idx="27" c:formatCode="General">
                  <c:v>11.9857</c:v>
                </c:pt>
                <c:pt idx="28" c:formatCode="General">
                  <c:v>12.9711</c:v>
                </c:pt>
                <c:pt idx="29" c:formatCode="General">
                  <c:v>13.9903</c:v>
                </c:pt>
                <c:pt idx="30" c:formatCode="General">
                  <c:v>15.0263</c:v>
                </c:pt>
                <c:pt idx="31" c:formatCode="General">
                  <c:v>16.0202</c:v>
                </c:pt>
                <c:pt idx="32" c:formatCode="General">
                  <c:v>17.0394</c:v>
                </c:pt>
                <c:pt idx="33">
                  <c:v>18.03</c:v>
                </c:pt>
                <c:pt idx="34" c:formatCode="General">
                  <c:v>18.9682</c:v>
                </c:pt>
                <c:pt idx="35" c:formatCode="General">
                  <c:v>20.0126</c:v>
                </c:pt>
                <c:pt idx="36" c:formatCode="General">
                  <c:v>20.9844</c:v>
                </c:pt>
                <c:pt idx="37" c:formatCode="General">
                  <c:v>21.9836</c:v>
                </c:pt>
                <c:pt idx="38" c:formatCode="General">
                  <c:v>23.028</c:v>
                </c:pt>
                <c:pt idx="39" c:formatCode="General">
                  <c:v>23.963</c:v>
                </c:pt>
                <c:pt idx="40" c:formatCode="General">
                  <c:v>24.999</c:v>
                </c:pt>
                <c:pt idx="41" c:formatCode="General">
                  <c:v>26.0013</c:v>
                </c:pt>
                <c:pt idx="42" c:formatCode="General">
                  <c:v>27.012</c:v>
                </c:pt>
                <c:pt idx="43" c:formatCode="General">
                  <c:v>27.9638</c:v>
                </c:pt>
                <c:pt idx="44" c:formatCode="General">
                  <c:v>29.8764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298286"/>
        <c:axId val="895860776"/>
      </c:lineChart>
      <c:catAx>
        <c:axId val="59629828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5860776"/>
        <c:crosses val="autoZero"/>
        <c:auto val="1"/>
        <c:lblAlgn val="ctr"/>
        <c:lblOffset val="100"/>
        <c:noMultiLvlLbl val="0"/>
      </c:catAx>
      <c:valAx>
        <c:axId val="895860776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629828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标题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1号板偏差</c:v>
                </c:pt>
              </c:strCache>
            </c:strRef>
          </c:tx>
          <c:spPr>
            <a:ln w="19050" cap="rnd" cmpd="sng">
              <a:solidFill>
                <a:schemeClr val="accent1">
                  <a:alpha val="70000"/>
                </a:schemeClr>
              </a:solidFill>
              <a:prstDash val="sysDash"/>
              <a:round/>
            </a:ln>
            <a:effectLst/>
          </c:spPr>
          <c:marker>
            <c:symbol val="plus"/>
            <c:size val="10"/>
            <c:spPr>
              <a:solidFill>
                <a:schemeClr val="bg1"/>
              </a:solidFill>
              <a:ln w="31750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Sheet1!$E$3:$E$47</c:f>
              <c:numCache>
                <c:formatCode>General</c:formatCode>
                <c:ptCount val="45"/>
                <c:pt idx="0">
                  <c:v>-0.0166</c:v>
                </c:pt>
                <c:pt idx="1">
                  <c:v>-0.0235</c:v>
                </c:pt>
                <c:pt idx="2">
                  <c:v>-0.0186</c:v>
                </c:pt>
                <c:pt idx="3">
                  <c:v>-0.0208</c:v>
                </c:pt>
                <c:pt idx="4">
                  <c:v>-0.0197</c:v>
                </c:pt>
                <c:pt idx="5">
                  <c:v>-0.0192</c:v>
                </c:pt>
                <c:pt idx="6">
                  <c:v>-0.0239</c:v>
                </c:pt>
                <c:pt idx="7">
                  <c:v>-0.0235</c:v>
                </c:pt>
                <c:pt idx="8">
                  <c:v>-0.0218</c:v>
                </c:pt>
                <c:pt idx="9">
                  <c:v>-0.0218</c:v>
                </c:pt>
                <c:pt idx="10">
                  <c:v>-0.0213</c:v>
                </c:pt>
                <c:pt idx="11">
                  <c:v>-0.0238</c:v>
                </c:pt>
                <c:pt idx="12">
                  <c:v>-0.016</c:v>
                </c:pt>
                <c:pt idx="13">
                  <c:v>-0.0205</c:v>
                </c:pt>
                <c:pt idx="14">
                  <c:v>-0.0147</c:v>
                </c:pt>
                <c:pt idx="15">
                  <c:v>-0.0253</c:v>
                </c:pt>
                <c:pt idx="16">
                  <c:v>-0.0178199999999999</c:v>
                </c:pt>
                <c:pt idx="17">
                  <c:v>-0.0230000000000001</c:v>
                </c:pt>
                <c:pt idx="18">
                  <c:v>-0.0257000000000001</c:v>
                </c:pt>
                <c:pt idx="19">
                  <c:v>-0.0256000000000007</c:v>
                </c:pt>
                <c:pt idx="20">
                  <c:v>-0.0308999999999999</c:v>
                </c:pt>
                <c:pt idx="21">
                  <c:v>-0.0286</c:v>
                </c:pt>
                <c:pt idx="22">
                  <c:v>-0.0350999999999999</c:v>
                </c:pt>
                <c:pt idx="23">
                  <c:v>-0.0454000000000008</c:v>
                </c:pt>
                <c:pt idx="24">
                  <c:v>-0.0366000000000017</c:v>
                </c:pt>
                <c:pt idx="25">
                  <c:v>-0.041500000000001</c:v>
                </c:pt>
                <c:pt idx="26">
                  <c:v>-0.0334000000000003</c:v>
                </c:pt>
                <c:pt idx="27">
                  <c:v>-0.0412999999999997</c:v>
                </c:pt>
                <c:pt idx="28">
                  <c:v>-0.0469000000000008</c:v>
                </c:pt>
                <c:pt idx="29">
                  <c:v>-0.0427</c:v>
                </c:pt>
                <c:pt idx="30">
                  <c:v>-0.0561000000000007</c:v>
                </c:pt>
                <c:pt idx="31">
                  <c:v>-0.0468000000000011</c:v>
                </c:pt>
                <c:pt idx="32">
                  <c:v>-0.0486000000000004</c:v>
                </c:pt>
                <c:pt idx="33">
                  <c:v>-0.0326999999999984</c:v>
                </c:pt>
                <c:pt idx="34">
                  <c:v>-0.039399999999997</c:v>
                </c:pt>
                <c:pt idx="35">
                  <c:v>-0.0345000000000013</c:v>
                </c:pt>
                <c:pt idx="36">
                  <c:v>-0.0517000000000003</c:v>
                </c:pt>
                <c:pt idx="37">
                  <c:v>-0.0519999999999996</c:v>
                </c:pt>
                <c:pt idx="38">
                  <c:v>-0.054000000000002</c:v>
                </c:pt>
                <c:pt idx="39">
                  <c:v>-0.0546000000000006</c:v>
                </c:pt>
                <c:pt idx="40">
                  <c:v>-0.0546000000000006</c:v>
                </c:pt>
                <c:pt idx="41">
                  <c:v>-0.0529000000000011</c:v>
                </c:pt>
                <c:pt idx="42">
                  <c:v>-0.0540999999999983</c:v>
                </c:pt>
                <c:pt idx="43">
                  <c:v>-0.0573000000000015</c:v>
                </c:pt>
                <c:pt idx="44">
                  <c:v>-0.0561999999999969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2号板偏差</c:v>
                </c:pt>
              </c:strCache>
            </c:strRef>
          </c:tx>
          <c:spPr>
            <a:ln w="19050" cap="rnd">
              <a:solidFill>
                <a:schemeClr val="accent2">
                  <a:alpha val="70000"/>
                </a:scheme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222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Sheet1!$F$3:$F$47</c:f>
              <c:numCache>
                <c:formatCode>General</c:formatCode>
                <c:ptCount val="45"/>
                <c:pt idx="0">
                  <c:v>-0.025</c:v>
                </c:pt>
                <c:pt idx="1">
                  <c:v>-0.0235</c:v>
                </c:pt>
                <c:pt idx="2">
                  <c:v>-0.0271</c:v>
                </c:pt>
                <c:pt idx="3">
                  <c:v>-0.0208</c:v>
                </c:pt>
                <c:pt idx="4">
                  <c:v>-0.0281</c:v>
                </c:pt>
                <c:pt idx="5">
                  <c:v>-0.0276</c:v>
                </c:pt>
                <c:pt idx="6">
                  <c:v>-0.0239</c:v>
                </c:pt>
                <c:pt idx="7">
                  <c:v>-0.0235</c:v>
                </c:pt>
                <c:pt idx="8">
                  <c:v>-0.0302</c:v>
                </c:pt>
                <c:pt idx="9">
                  <c:v>-0.0302</c:v>
                </c:pt>
                <c:pt idx="10">
                  <c:v>-0.0297</c:v>
                </c:pt>
                <c:pt idx="11">
                  <c:v>-0.0323</c:v>
                </c:pt>
                <c:pt idx="12">
                  <c:v>-0.0244</c:v>
                </c:pt>
                <c:pt idx="13">
                  <c:v>-0.0205</c:v>
                </c:pt>
                <c:pt idx="14">
                  <c:v>-0.0231</c:v>
                </c:pt>
                <c:pt idx="15">
                  <c:v>-0.0253</c:v>
                </c:pt>
                <c:pt idx="16">
                  <c:v>-0.02622</c:v>
                </c:pt>
                <c:pt idx="17">
                  <c:v>-0.0230000000000001</c:v>
                </c:pt>
                <c:pt idx="18">
                  <c:v>-0.0171999999999999</c:v>
                </c:pt>
                <c:pt idx="19">
                  <c:v>-0.0171999999999999</c:v>
                </c:pt>
                <c:pt idx="20">
                  <c:v>-0.0140000000000002</c:v>
                </c:pt>
                <c:pt idx="21">
                  <c:v>-0.0117000000000003</c:v>
                </c:pt>
                <c:pt idx="22">
                  <c:v>-0.0181999999999993</c:v>
                </c:pt>
                <c:pt idx="23">
                  <c:v>-0.0201000000000011</c:v>
                </c:pt>
                <c:pt idx="24">
                  <c:v>-0.0198</c:v>
                </c:pt>
                <c:pt idx="25">
                  <c:v>-0.00790000000000113</c:v>
                </c:pt>
                <c:pt idx="26">
                  <c:v>-0.00810000000000066</c:v>
                </c:pt>
                <c:pt idx="27">
                  <c:v>-0.00760000000000005</c:v>
                </c:pt>
                <c:pt idx="28">
                  <c:v>-0.0132000000000012</c:v>
                </c:pt>
                <c:pt idx="29">
                  <c:v>-0.00900000000000034</c:v>
                </c:pt>
                <c:pt idx="30">
                  <c:v>-0.00559999999999938</c:v>
                </c:pt>
                <c:pt idx="31">
                  <c:v>0.00379999999999825</c:v>
                </c:pt>
                <c:pt idx="32">
                  <c:v>0.00189999999999912</c:v>
                </c:pt>
                <c:pt idx="33">
                  <c:v>0.00150000000000006</c:v>
                </c:pt>
                <c:pt idx="34">
                  <c:v>0.00270000000000081</c:v>
                </c:pt>
                <c:pt idx="35">
                  <c:v>0.00760000000000005</c:v>
                </c:pt>
                <c:pt idx="36">
                  <c:v>-0.00120000000000076</c:v>
                </c:pt>
                <c:pt idx="37">
                  <c:v>-0.00140000000000029</c:v>
                </c:pt>
                <c:pt idx="38">
                  <c:v>-0.00339999999999918</c:v>
                </c:pt>
                <c:pt idx="39">
                  <c:v>-0.0041000000000011</c:v>
                </c:pt>
                <c:pt idx="40">
                  <c:v>0.0044000000000004</c:v>
                </c:pt>
                <c:pt idx="41">
                  <c:v>0.00609999999999999</c:v>
                </c:pt>
                <c:pt idx="42">
                  <c:v>0.00480000000000302</c:v>
                </c:pt>
                <c:pt idx="43">
                  <c:v>0.00999999999999801</c:v>
                </c:pt>
                <c:pt idx="44">
                  <c:v>0.0196000000000005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3号板偏差</c:v>
                </c:pt>
              </c:strCache>
            </c:strRef>
          </c:tx>
          <c:spPr>
            <a:ln w="19050" cap="rnd">
              <a:solidFill>
                <a:schemeClr val="accent3">
                  <a:alpha val="7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25400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Sheet1!$G$3:$G$47</c:f>
              <c:numCache>
                <c:formatCode>General</c:formatCode>
                <c:ptCount val="45"/>
                <c:pt idx="0">
                  <c:v>-0.025</c:v>
                </c:pt>
                <c:pt idx="1">
                  <c:v>-0.0235</c:v>
                </c:pt>
                <c:pt idx="2">
                  <c:v>-0.0271</c:v>
                </c:pt>
                <c:pt idx="3">
                  <c:v>-0.0208</c:v>
                </c:pt>
                <c:pt idx="4">
                  <c:v>-0.0197</c:v>
                </c:pt>
                <c:pt idx="5">
                  <c:v>-0.0276</c:v>
                </c:pt>
                <c:pt idx="6">
                  <c:v>-0.0239</c:v>
                </c:pt>
                <c:pt idx="7">
                  <c:v>-0.0235</c:v>
                </c:pt>
                <c:pt idx="8">
                  <c:v>-0.0302</c:v>
                </c:pt>
                <c:pt idx="9">
                  <c:v>-0.0302</c:v>
                </c:pt>
                <c:pt idx="10">
                  <c:v>-0.0297</c:v>
                </c:pt>
                <c:pt idx="11">
                  <c:v>-0.0323</c:v>
                </c:pt>
                <c:pt idx="12">
                  <c:v>-0.0244</c:v>
                </c:pt>
                <c:pt idx="13">
                  <c:v>-0.0205</c:v>
                </c:pt>
                <c:pt idx="14">
                  <c:v>-0.0231</c:v>
                </c:pt>
                <c:pt idx="15">
                  <c:v>-0.0253</c:v>
                </c:pt>
                <c:pt idx="16">
                  <c:v>-0.02622</c:v>
                </c:pt>
                <c:pt idx="17">
                  <c:v>-0.0230000000000001</c:v>
                </c:pt>
                <c:pt idx="18">
                  <c:v>-0.0257000000000001</c:v>
                </c:pt>
                <c:pt idx="19">
                  <c:v>-0.0256000000000007</c:v>
                </c:pt>
                <c:pt idx="20">
                  <c:v>-0.0308999999999999</c:v>
                </c:pt>
                <c:pt idx="21">
                  <c:v>-0.0286</c:v>
                </c:pt>
                <c:pt idx="22">
                  <c:v>-0.0350999999999999</c:v>
                </c:pt>
                <c:pt idx="23">
                  <c:v>-0.0454000000000008</c:v>
                </c:pt>
                <c:pt idx="24">
                  <c:v>-0.0450000000000017</c:v>
                </c:pt>
                <c:pt idx="25">
                  <c:v>-0.0411999999999999</c:v>
                </c:pt>
                <c:pt idx="26">
                  <c:v>-0.0418000000000003</c:v>
                </c:pt>
                <c:pt idx="27">
                  <c:v>-0.0412999999999997</c:v>
                </c:pt>
                <c:pt idx="28">
                  <c:v>-0.0469000000000008</c:v>
                </c:pt>
                <c:pt idx="29">
                  <c:v>-0.0427</c:v>
                </c:pt>
                <c:pt idx="30">
                  <c:v>-0.047699999999999</c:v>
                </c:pt>
                <c:pt idx="31">
                  <c:v>-0.0468000000000011</c:v>
                </c:pt>
                <c:pt idx="32">
                  <c:v>-0.0486000000000004</c:v>
                </c:pt>
                <c:pt idx="33">
                  <c:v>-0.0269999999999975</c:v>
                </c:pt>
                <c:pt idx="34">
                  <c:v>-0.0477999999999987</c:v>
                </c:pt>
                <c:pt idx="35">
                  <c:v>-0.051400000000001</c:v>
                </c:pt>
                <c:pt idx="36">
                  <c:v>-0.0486000000000004</c:v>
                </c:pt>
                <c:pt idx="37">
                  <c:v>-0.0604000000000013</c:v>
                </c:pt>
                <c:pt idx="38">
                  <c:v>-0.054000000000002</c:v>
                </c:pt>
                <c:pt idx="39">
                  <c:v>-0.0629999999999988</c:v>
                </c:pt>
                <c:pt idx="40">
                  <c:v>-0.0630000000000024</c:v>
                </c:pt>
                <c:pt idx="41">
                  <c:v>-0.069700000000001</c:v>
                </c:pt>
                <c:pt idx="42">
                  <c:v>-0.070999999999998</c:v>
                </c:pt>
                <c:pt idx="43">
                  <c:v>-0.0742000000000012</c:v>
                </c:pt>
                <c:pt idx="44">
                  <c:v>-0.0555999999999983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089094"/>
        <c:axId val="383604784"/>
      </c:lineChart>
      <c:catAx>
        <c:axId val="24508909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3604784"/>
        <c:crosses val="autoZero"/>
        <c:auto val="1"/>
        <c:lblAlgn val="ctr"/>
        <c:lblOffset val="100"/>
        <c:noMultiLvlLbl val="0"/>
      </c:catAx>
      <c:valAx>
        <c:axId val="3836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508909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436245</xdr:colOff>
      <xdr:row>0</xdr:row>
      <xdr:rowOff>133350</xdr:rowOff>
    </xdr:from>
    <xdr:to>
      <xdr:col>20</xdr:col>
      <xdr:colOff>499745</xdr:colOff>
      <xdr:row>20</xdr:row>
      <xdr:rowOff>123825</xdr:rowOff>
    </xdr:to>
    <xdr:graphicFrame>
      <xdr:nvGraphicFramePr>
        <xdr:cNvPr id="4" name="图表 3" descr="7b0a202020202263686172745265734964223a20223230343736313532220a7d0a"/>
        <xdr:cNvGraphicFramePr/>
      </xdr:nvGraphicFramePr>
      <xdr:xfrm>
        <a:off x="10260330" y="133350"/>
        <a:ext cx="6838950" cy="3419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422910</xdr:colOff>
      <xdr:row>21</xdr:row>
      <xdr:rowOff>68580</xdr:rowOff>
    </xdr:from>
    <xdr:to>
      <xdr:col>22</xdr:col>
      <xdr:colOff>530860</xdr:colOff>
      <xdr:row>43</xdr:row>
      <xdr:rowOff>40640</xdr:rowOff>
    </xdr:to>
    <xdr:graphicFrame>
      <xdr:nvGraphicFramePr>
        <xdr:cNvPr id="5" name="图表 4" descr="7b0a202020202263686172745265734964223a20223230343736313535220a7d0a"/>
        <xdr:cNvGraphicFramePr/>
      </xdr:nvGraphicFramePr>
      <xdr:xfrm>
        <a:off x="10246995" y="3669030"/>
        <a:ext cx="8238490" cy="374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【5】">
    <a:dk1>
      <a:srgbClr val="000000"/>
    </a:dk1>
    <a:lt1>
      <a:srgbClr val="FFFFFF"/>
    </a:lt1>
    <a:dk2>
      <a:srgbClr val="0C0E1F"/>
    </a:dk2>
    <a:lt2>
      <a:srgbClr val="FEFFFF"/>
    </a:lt2>
    <a:accent1>
      <a:srgbClr val="F2B600"/>
    </a:accent1>
    <a:accent2>
      <a:srgbClr val="96CE1E"/>
    </a:accent2>
    <a:accent3>
      <a:srgbClr val="058CF5"/>
    </a:accent3>
    <a:accent4>
      <a:srgbClr val="1CC6C8"/>
    </a:accent4>
    <a:accent5>
      <a:srgbClr val="13AF67"/>
    </a:accent5>
    <a:accent6>
      <a:srgbClr val="566EFE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【4】">
    <a:dk1>
      <a:srgbClr val="000000"/>
    </a:dk1>
    <a:lt1>
      <a:srgbClr val="FFFFFF"/>
    </a:lt1>
    <a:dk2>
      <a:srgbClr val="0C0E1F"/>
    </a:dk2>
    <a:lt2>
      <a:srgbClr val="FEFFFF"/>
    </a:lt2>
    <a:accent1>
      <a:srgbClr val="FEB348"/>
    </a:accent1>
    <a:accent2>
      <a:srgbClr val="FE7B48"/>
    </a:accent2>
    <a:accent3>
      <a:srgbClr val="5FB6FF"/>
    </a:accent3>
    <a:accent4>
      <a:srgbClr val="3787FF"/>
    </a:accent4>
    <a:accent5>
      <a:srgbClr val="4165FF"/>
    </a:accent5>
    <a:accent6>
      <a:srgbClr val="48C8AC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6"/>
  <sheetViews>
    <sheetView tabSelected="1" topLeftCell="A22" workbookViewId="0">
      <selection activeCell="H50" sqref="H50"/>
    </sheetView>
  </sheetViews>
  <sheetFormatPr defaultColWidth="8.89166666666667" defaultRowHeight="13.5"/>
  <cols>
    <col min="1" max="3" width="11.5416666666667" customWidth="1"/>
    <col min="4" max="4" width="22.675" customWidth="1"/>
    <col min="5" max="7" width="9.375"/>
    <col min="8" max="8" width="13.75"/>
    <col min="9" max="9" width="16"/>
    <col min="10" max="10" width="13.75"/>
  </cols>
  <sheetData>
    <row r="1" spans="1:10">
      <c r="A1" s="1" t="s">
        <v>0</v>
      </c>
      <c r="B1" s="2" t="s">
        <v>1</v>
      </c>
      <c r="C1" s="3"/>
      <c r="D1" s="4"/>
      <c r="E1" s="2" t="s">
        <v>2</v>
      </c>
      <c r="F1" s="3"/>
      <c r="G1" s="4"/>
      <c r="H1" s="2" t="s">
        <v>3</v>
      </c>
      <c r="I1" s="3"/>
      <c r="J1" s="4"/>
    </row>
    <row r="2" spans="1:10">
      <c r="A2" s="5" t="s">
        <v>4</v>
      </c>
      <c r="B2" s="5" t="s">
        <v>5</v>
      </c>
      <c r="C2" s="5" t="s">
        <v>6</v>
      </c>
      <c r="D2" s="5" t="s">
        <v>7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6" t="s">
        <v>13</v>
      </c>
    </row>
    <row r="3" spans="1:10">
      <c r="A3" s="7">
        <v>0.025</v>
      </c>
      <c r="B3" s="5">
        <v>0.0084</v>
      </c>
      <c r="C3" s="7">
        <v>0</v>
      </c>
      <c r="D3" s="7">
        <v>0</v>
      </c>
      <c r="E3" s="6">
        <f>B3-A3</f>
        <v>-0.0166</v>
      </c>
      <c r="F3" s="6">
        <f>C3-A3</f>
        <v>-0.025</v>
      </c>
      <c r="G3" s="6">
        <f>D3-A3</f>
        <v>-0.025</v>
      </c>
      <c r="H3" s="6">
        <f>E3/A3*100</f>
        <v>-66.4</v>
      </c>
      <c r="I3" s="6">
        <f>F3/A3*100</f>
        <v>-100</v>
      </c>
      <c r="J3" s="6">
        <f>G3/A3*100</f>
        <v>-100</v>
      </c>
    </row>
    <row r="4" spans="1:10">
      <c r="A4" s="5">
        <v>0.0403</v>
      </c>
      <c r="B4" s="5">
        <v>0.0168</v>
      </c>
      <c r="C4" s="5">
        <v>0.0168</v>
      </c>
      <c r="D4" s="5">
        <v>0.0168</v>
      </c>
      <c r="E4" s="6">
        <f t="shared" ref="E4:E47" si="0">B4-A4</f>
        <v>-0.0235</v>
      </c>
      <c r="F4" s="6">
        <f t="shared" ref="F4:F47" si="1">C4-A4</f>
        <v>-0.0235</v>
      </c>
      <c r="G4" s="6">
        <f t="shared" ref="G4:G47" si="2">D4-A4</f>
        <v>-0.0235</v>
      </c>
      <c r="H4" s="6">
        <f t="shared" ref="H4:H47" si="3">E4/A4*100</f>
        <v>-58.3126550868486</v>
      </c>
      <c r="I4" s="6">
        <f t="shared" ref="I4:I47" si="4">F4/A4*100</f>
        <v>-58.3126550868486</v>
      </c>
      <c r="J4" s="6">
        <f t="shared" ref="J4:J47" si="5">G4/A4*100</f>
        <v>-58.3126550868486</v>
      </c>
    </row>
    <row r="5" spans="1:10">
      <c r="A5" s="5">
        <v>0.0607</v>
      </c>
      <c r="B5" s="5">
        <v>0.0421</v>
      </c>
      <c r="C5" s="5">
        <v>0.0336</v>
      </c>
      <c r="D5" s="5">
        <v>0.0336</v>
      </c>
      <c r="E5" s="6">
        <f t="shared" si="0"/>
        <v>-0.0186</v>
      </c>
      <c r="F5" s="6">
        <f t="shared" si="1"/>
        <v>-0.0271</v>
      </c>
      <c r="G5" s="6">
        <f t="shared" si="2"/>
        <v>-0.0271</v>
      </c>
      <c r="H5" s="6">
        <f t="shared" si="3"/>
        <v>-30.6425041186161</v>
      </c>
      <c r="I5" s="6">
        <f t="shared" si="4"/>
        <v>-44.6457990115321</v>
      </c>
      <c r="J5" s="6">
        <f t="shared" si="5"/>
        <v>-44.6457990115321</v>
      </c>
    </row>
    <row r="6" spans="1:10">
      <c r="A6" s="5">
        <v>0.0797</v>
      </c>
      <c r="B6" s="5">
        <v>0.0589</v>
      </c>
      <c r="C6" s="5">
        <v>0.0589</v>
      </c>
      <c r="D6" s="5">
        <v>0.0589</v>
      </c>
      <c r="E6" s="6">
        <f t="shared" si="0"/>
        <v>-0.0208</v>
      </c>
      <c r="F6" s="6">
        <f t="shared" si="1"/>
        <v>-0.0208</v>
      </c>
      <c r="G6" s="6">
        <f t="shared" si="2"/>
        <v>-0.0208</v>
      </c>
      <c r="H6" s="6">
        <f t="shared" si="3"/>
        <v>-26.0978670012547</v>
      </c>
      <c r="I6" s="6">
        <f t="shared" si="4"/>
        <v>-26.0978670012547</v>
      </c>
      <c r="J6" s="6">
        <f t="shared" si="5"/>
        <v>-26.0978670012547</v>
      </c>
    </row>
    <row r="7" spans="1:10">
      <c r="A7" s="5">
        <v>0.1039</v>
      </c>
      <c r="B7" s="5">
        <v>0.0842</v>
      </c>
      <c r="C7" s="5">
        <v>0.0758</v>
      </c>
      <c r="D7" s="5">
        <v>0.0842</v>
      </c>
      <c r="E7" s="6">
        <f t="shared" si="0"/>
        <v>-0.0197</v>
      </c>
      <c r="F7" s="6">
        <f t="shared" si="1"/>
        <v>-0.0281</v>
      </c>
      <c r="G7" s="6">
        <f t="shared" si="2"/>
        <v>-0.0197</v>
      </c>
      <c r="H7" s="6">
        <f t="shared" si="3"/>
        <v>-18.9605389797883</v>
      </c>
      <c r="I7" s="6">
        <f t="shared" si="4"/>
        <v>-27.0452358036574</v>
      </c>
      <c r="J7" s="6">
        <f t="shared" si="5"/>
        <v>-18.9605389797883</v>
      </c>
    </row>
    <row r="8" spans="1:10">
      <c r="A8" s="5">
        <v>0.1539</v>
      </c>
      <c r="B8" s="5">
        <v>0.1347</v>
      </c>
      <c r="C8" s="5">
        <v>0.1263</v>
      </c>
      <c r="D8" s="5">
        <v>0.1263</v>
      </c>
      <c r="E8" s="6">
        <f t="shared" si="0"/>
        <v>-0.0192</v>
      </c>
      <c r="F8" s="6">
        <f t="shared" si="1"/>
        <v>-0.0276</v>
      </c>
      <c r="G8" s="6">
        <f t="shared" si="2"/>
        <v>-0.0276</v>
      </c>
      <c r="H8" s="6">
        <f t="shared" si="3"/>
        <v>-12.4756335282651</v>
      </c>
      <c r="I8" s="6">
        <f t="shared" si="4"/>
        <v>-17.9337231968811</v>
      </c>
      <c r="J8" s="6">
        <f t="shared" si="5"/>
        <v>-17.9337231968811</v>
      </c>
    </row>
    <row r="9" spans="1:10">
      <c r="A9" s="5">
        <v>0.2092</v>
      </c>
      <c r="B9" s="5">
        <v>0.1853</v>
      </c>
      <c r="C9" s="5">
        <v>0.1853</v>
      </c>
      <c r="D9" s="5">
        <v>0.1853</v>
      </c>
      <c r="E9" s="6">
        <f t="shared" si="0"/>
        <v>-0.0239</v>
      </c>
      <c r="F9" s="6">
        <f t="shared" si="1"/>
        <v>-0.0239</v>
      </c>
      <c r="G9" s="6">
        <f t="shared" si="2"/>
        <v>-0.0239</v>
      </c>
      <c r="H9" s="6">
        <f t="shared" si="3"/>
        <v>-11.4244741873805</v>
      </c>
      <c r="I9" s="6">
        <f t="shared" si="4"/>
        <v>-11.4244741873805</v>
      </c>
      <c r="J9" s="6">
        <f t="shared" si="5"/>
        <v>-11.4244741873805</v>
      </c>
    </row>
    <row r="10" spans="1:10">
      <c r="A10" s="5">
        <v>0.2509</v>
      </c>
      <c r="B10" s="5">
        <v>0.2274</v>
      </c>
      <c r="C10" s="5">
        <v>0.2274</v>
      </c>
      <c r="D10" s="5">
        <v>0.2274</v>
      </c>
      <c r="E10" s="6">
        <f t="shared" si="0"/>
        <v>-0.0235</v>
      </c>
      <c r="F10" s="6">
        <f t="shared" si="1"/>
        <v>-0.0235</v>
      </c>
      <c r="G10" s="6">
        <f t="shared" si="2"/>
        <v>-0.0235</v>
      </c>
      <c r="H10" s="6">
        <f t="shared" si="3"/>
        <v>-9.36628138700678</v>
      </c>
      <c r="I10" s="6">
        <f t="shared" si="4"/>
        <v>-9.36628138700678</v>
      </c>
      <c r="J10" s="6">
        <f t="shared" si="5"/>
        <v>-9.36628138700678</v>
      </c>
    </row>
    <row r="11" spans="1:10">
      <c r="A11" s="5">
        <v>0.3081</v>
      </c>
      <c r="B11" s="5">
        <v>0.2863</v>
      </c>
      <c r="C11" s="5">
        <v>0.2779</v>
      </c>
      <c r="D11" s="5">
        <v>0.2779</v>
      </c>
      <c r="E11" s="6">
        <f t="shared" si="0"/>
        <v>-0.0218</v>
      </c>
      <c r="F11" s="6">
        <f t="shared" si="1"/>
        <v>-0.0302</v>
      </c>
      <c r="G11" s="6">
        <f t="shared" si="2"/>
        <v>-0.0302</v>
      </c>
      <c r="H11" s="6">
        <f t="shared" si="3"/>
        <v>-7.07562479714378</v>
      </c>
      <c r="I11" s="6">
        <f t="shared" si="4"/>
        <v>-9.8020123336579</v>
      </c>
      <c r="J11" s="6">
        <f t="shared" si="5"/>
        <v>-9.80201233365791</v>
      </c>
    </row>
    <row r="12" spans="1:10">
      <c r="A12" s="5">
        <v>0.3502</v>
      </c>
      <c r="B12" s="5">
        <v>0.3284</v>
      </c>
      <c r="C12" s="7">
        <v>0.32</v>
      </c>
      <c r="D12" s="7">
        <v>0.32</v>
      </c>
      <c r="E12" s="6">
        <f t="shared" si="0"/>
        <v>-0.0218</v>
      </c>
      <c r="F12" s="6">
        <f t="shared" si="1"/>
        <v>-0.0302</v>
      </c>
      <c r="G12" s="6">
        <f t="shared" si="2"/>
        <v>-0.0302</v>
      </c>
      <c r="H12" s="6">
        <f t="shared" si="3"/>
        <v>-6.22501427755568</v>
      </c>
      <c r="I12" s="6">
        <f t="shared" si="4"/>
        <v>-8.62364363221016</v>
      </c>
      <c r="J12" s="6">
        <f t="shared" si="5"/>
        <v>-8.62364363221017</v>
      </c>
    </row>
    <row r="13" spans="1:10">
      <c r="A13" s="5">
        <v>0.4087</v>
      </c>
      <c r="B13" s="5">
        <v>0.3874</v>
      </c>
      <c r="C13" s="7">
        <v>0.379</v>
      </c>
      <c r="D13" s="5">
        <v>0.379</v>
      </c>
      <c r="E13" s="6">
        <f t="shared" si="0"/>
        <v>-0.0213</v>
      </c>
      <c r="F13" s="6">
        <f t="shared" si="1"/>
        <v>-0.0297</v>
      </c>
      <c r="G13" s="6">
        <f t="shared" si="2"/>
        <v>-0.0297</v>
      </c>
      <c r="H13" s="6">
        <f t="shared" si="3"/>
        <v>-5.21164668460974</v>
      </c>
      <c r="I13" s="6">
        <f t="shared" si="4"/>
        <v>-7.26694396868118</v>
      </c>
      <c r="J13" s="6">
        <f t="shared" si="5"/>
        <v>-7.26694396868118</v>
      </c>
    </row>
    <row r="14" spans="1:10">
      <c r="A14" s="5">
        <v>0.5039</v>
      </c>
      <c r="B14" s="5">
        <v>0.4801</v>
      </c>
      <c r="C14" s="5">
        <v>0.4716</v>
      </c>
      <c r="D14" s="5">
        <v>0.4716</v>
      </c>
      <c r="E14" s="6">
        <f t="shared" si="0"/>
        <v>-0.0238</v>
      </c>
      <c r="F14" s="6">
        <f t="shared" si="1"/>
        <v>-0.0323</v>
      </c>
      <c r="G14" s="6">
        <f t="shared" si="2"/>
        <v>-0.0323</v>
      </c>
      <c r="H14" s="6">
        <f t="shared" si="3"/>
        <v>-4.72315935701528</v>
      </c>
      <c r="I14" s="6">
        <f t="shared" si="4"/>
        <v>-6.41000198452074</v>
      </c>
      <c r="J14" s="6">
        <f t="shared" si="5"/>
        <v>-6.41000198452074</v>
      </c>
    </row>
    <row r="15" spans="1:10">
      <c r="A15" s="5">
        <v>0.5971</v>
      </c>
      <c r="B15" s="5">
        <v>0.5811</v>
      </c>
      <c r="C15" s="5">
        <v>0.5727</v>
      </c>
      <c r="D15" s="5">
        <v>0.5727</v>
      </c>
      <c r="E15" s="6">
        <f t="shared" si="0"/>
        <v>-0.016</v>
      </c>
      <c r="F15" s="6">
        <f t="shared" si="1"/>
        <v>-0.0244</v>
      </c>
      <c r="G15" s="6">
        <f t="shared" si="2"/>
        <v>-0.0244</v>
      </c>
      <c r="H15" s="6">
        <f t="shared" si="3"/>
        <v>-2.679618154413</v>
      </c>
      <c r="I15" s="6">
        <f t="shared" si="4"/>
        <v>-4.08641768547982</v>
      </c>
      <c r="J15" s="6">
        <f t="shared" si="5"/>
        <v>-4.08641768547982</v>
      </c>
    </row>
    <row r="16" spans="1:10">
      <c r="A16" s="5">
        <v>0.7027</v>
      </c>
      <c r="B16" s="5">
        <v>0.6822</v>
      </c>
      <c r="C16" s="5">
        <v>0.6822</v>
      </c>
      <c r="D16" s="5">
        <v>0.6822</v>
      </c>
      <c r="E16" s="6">
        <f t="shared" si="0"/>
        <v>-0.0205</v>
      </c>
      <c r="F16" s="6">
        <f t="shared" si="1"/>
        <v>-0.0205</v>
      </c>
      <c r="G16" s="6">
        <f t="shared" si="2"/>
        <v>-0.0205</v>
      </c>
      <c r="H16" s="6">
        <f t="shared" si="3"/>
        <v>-2.91731891276505</v>
      </c>
      <c r="I16" s="6">
        <f t="shared" si="4"/>
        <v>-2.91731891276505</v>
      </c>
      <c r="J16" s="6">
        <f t="shared" si="5"/>
        <v>-2.91731891276504</v>
      </c>
    </row>
    <row r="17" spans="1:10">
      <c r="A17" s="7">
        <v>0.798</v>
      </c>
      <c r="B17" s="5">
        <v>0.7833</v>
      </c>
      <c r="C17" s="5">
        <v>0.7749</v>
      </c>
      <c r="D17" s="5">
        <v>0.7749</v>
      </c>
      <c r="E17" s="6">
        <f t="shared" si="0"/>
        <v>-0.0147</v>
      </c>
      <c r="F17" s="6">
        <f t="shared" si="1"/>
        <v>-0.0231</v>
      </c>
      <c r="G17" s="6">
        <f t="shared" si="2"/>
        <v>-0.0231</v>
      </c>
      <c r="H17" s="6">
        <f t="shared" si="3"/>
        <v>-1.84210526315789</v>
      </c>
      <c r="I17" s="6">
        <f t="shared" si="4"/>
        <v>-2.89473684210526</v>
      </c>
      <c r="J17" s="6">
        <f t="shared" si="5"/>
        <v>-2.89473684210526</v>
      </c>
    </row>
    <row r="18" spans="1:10">
      <c r="A18" s="5">
        <v>0.9012</v>
      </c>
      <c r="B18" s="5">
        <v>0.8759</v>
      </c>
      <c r="C18" s="5">
        <v>0.8759</v>
      </c>
      <c r="D18" s="5">
        <v>0.8759</v>
      </c>
      <c r="E18" s="6">
        <f t="shared" si="0"/>
        <v>-0.0253</v>
      </c>
      <c r="F18" s="6">
        <f t="shared" si="1"/>
        <v>-0.0253</v>
      </c>
      <c r="G18" s="6">
        <f t="shared" si="2"/>
        <v>-0.0253</v>
      </c>
      <c r="H18" s="6">
        <f t="shared" si="3"/>
        <v>-2.80736795383933</v>
      </c>
      <c r="I18" s="6">
        <f t="shared" si="4"/>
        <v>-2.80736795383933</v>
      </c>
      <c r="J18" s="6">
        <f t="shared" si="5"/>
        <v>-2.80736795383932</v>
      </c>
    </row>
    <row r="19" spans="1:10">
      <c r="A19" s="5">
        <v>1.00322</v>
      </c>
      <c r="B19" s="7">
        <v>0.9854</v>
      </c>
      <c r="C19" s="7">
        <v>0.977</v>
      </c>
      <c r="D19" s="7">
        <v>0.977</v>
      </c>
      <c r="E19" s="6">
        <f t="shared" si="0"/>
        <v>-0.0178199999999999</v>
      </c>
      <c r="F19" s="6">
        <f t="shared" si="1"/>
        <v>-0.02622</v>
      </c>
      <c r="G19" s="6">
        <f t="shared" si="2"/>
        <v>-0.02622</v>
      </c>
      <c r="H19" s="6">
        <f t="shared" si="3"/>
        <v>-1.77628037718545</v>
      </c>
      <c r="I19" s="6">
        <f t="shared" si="4"/>
        <v>-2.61358425868703</v>
      </c>
      <c r="J19" s="6">
        <f t="shared" si="5"/>
        <v>-2.61358425868703</v>
      </c>
    </row>
    <row r="20" spans="1:10">
      <c r="A20" s="7">
        <v>2.036</v>
      </c>
      <c r="B20" s="7">
        <v>2.013</v>
      </c>
      <c r="C20" s="7">
        <v>2.013</v>
      </c>
      <c r="D20" s="7">
        <v>2.013</v>
      </c>
      <c r="E20" s="6">
        <f t="shared" si="0"/>
        <v>-0.0230000000000001</v>
      </c>
      <c r="F20" s="6">
        <f t="shared" si="1"/>
        <v>-0.0230000000000001</v>
      </c>
      <c r="G20" s="6">
        <f t="shared" si="2"/>
        <v>-0.0230000000000001</v>
      </c>
      <c r="H20" s="6">
        <f t="shared" si="3"/>
        <v>-1.12966601178782</v>
      </c>
      <c r="I20" s="6">
        <f t="shared" si="4"/>
        <v>-1.12966601178782</v>
      </c>
      <c r="J20" s="6">
        <f t="shared" si="5"/>
        <v>-1.12966601178783</v>
      </c>
    </row>
    <row r="21" spans="1:10">
      <c r="A21" s="5">
        <v>3.0073</v>
      </c>
      <c r="B21" s="5">
        <v>2.9816</v>
      </c>
      <c r="C21" s="5">
        <v>2.9901</v>
      </c>
      <c r="D21" s="5">
        <v>2.9816</v>
      </c>
      <c r="E21" s="6">
        <f t="shared" si="0"/>
        <v>-0.0257000000000001</v>
      </c>
      <c r="F21" s="6">
        <f t="shared" si="1"/>
        <v>-0.0171999999999999</v>
      </c>
      <c r="G21" s="6">
        <f t="shared" si="2"/>
        <v>-0.0257000000000001</v>
      </c>
      <c r="H21" s="6">
        <f t="shared" si="3"/>
        <v>-0.854587171216709</v>
      </c>
      <c r="I21" s="6">
        <f t="shared" si="4"/>
        <v>-0.571941608752033</v>
      </c>
      <c r="J21" s="6">
        <f t="shared" si="5"/>
        <v>-0.854587171216708</v>
      </c>
    </row>
    <row r="22" spans="1:10">
      <c r="A22" s="5">
        <v>4.0517</v>
      </c>
      <c r="B22" s="5">
        <v>4.0261</v>
      </c>
      <c r="C22" s="5">
        <v>4.0345</v>
      </c>
      <c r="D22" s="5">
        <v>4.0261</v>
      </c>
      <c r="E22" s="6">
        <f t="shared" si="0"/>
        <v>-0.0256000000000007</v>
      </c>
      <c r="F22" s="6">
        <f t="shared" si="1"/>
        <v>-0.0171999999999999</v>
      </c>
      <c r="G22" s="6">
        <f t="shared" si="2"/>
        <v>-0.0256000000000007</v>
      </c>
      <c r="H22" s="6">
        <f t="shared" si="3"/>
        <v>-0.631833551348834</v>
      </c>
      <c r="I22" s="6">
        <f t="shared" si="4"/>
        <v>-0.424513167312484</v>
      </c>
      <c r="J22" s="6">
        <f t="shared" si="5"/>
        <v>-0.631833551348835</v>
      </c>
    </row>
    <row r="23" spans="1:10">
      <c r="A23" s="7">
        <v>5.034</v>
      </c>
      <c r="B23" s="5">
        <v>5.0031</v>
      </c>
      <c r="C23" s="7">
        <v>5.02</v>
      </c>
      <c r="D23" s="5">
        <v>5.0031</v>
      </c>
      <c r="E23" s="6">
        <f t="shared" si="0"/>
        <v>-0.0308999999999999</v>
      </c>
      <c r="F23" s="6">
        <f t="shared" si="1"/>
        <v>-0.0140000000000002</v>
      </c>
      <c r="G23" s="6">
        <f t="shared" si="2"/>
        <v>-0.0308999999999999</v>
      </c>
      <c r="H23" s="6">
        <f t="shared" si="3"/>
        <v>-0.613825983313466</v>
      </c>
      <c r="I23" s="6">
        <f t="shared" si="4"/>
        <v>-0.278108859753679</v>
      </c>
      <c r="J23" s="6">
        <f t="shared" si="5"/>
        <v>-0.613825983313467</v>
      </c>
    </row>
    <row r="24" spans="1:10">
      <c r="A24" s="5">
        <v>6.0256</v>
      </c>
      <c r="B24" s="7">
        <v>5.997</v>
      </c>
      <c r="C24" s="5">
        <v>6.0139</v>
      </c>
      <c r="D24" s="5">
        <v>5.997</v>
      </c>
      <c r="E24" s="6">
        <f t="shared" si="0"/>
        <v>-0.0286</v>
      </c>
      <c r="F24" s="6">
        <f t="shared" si="1"/>
        <v>-0.0117000000000003</v>
      </c>
      <c r="G24" s="6">
        <f t="shared" si="2"/>
        <v>-0.0286</v>
      </c>
      <c r="H24" s="6">
        <f t="shared" si="3"/>
        <v>-0.474641529474243</v>
      </c>
      <c r="I24" s="6">
        <f t="shared" si="4"/>
        <v>-0.194171534784923</v>
      </c>
      <c r="J24" s="6">
        <f t="shared" si="5"/>
        <v>-0.474641529474243</v>
      </c>
    </row>
    <row r="25" spans="1:10">
      <c r="A25" s="5">
        <v>7.0344</v>
      </c>
      <c r="B25" s="5">
        <v>6.9993</v>
      </c>
      <c r="C25" s="5">
        <v>7.0162</v>
      </c>
      <c r="D25" s="5">
        <v>6.9993</v>
      </c>
      <c r="E25" s="6">
        <f t="shared" si="0"/>
        <v>-0.0350999999999999</v>
      </c>
      <c r="F25" s="6">
        <f t="shared" si="1"/>
        <v>-0.0181999999999993</v>
      </c>
      <c r="G25" s="6">
        <f t="shared" si="2"/>
        <v>-0.0350999999999999</v>
      </c>
      <c r="H25" s="6">
        <f t="shared" si="3"/>
        <v>-0.49897645854657</v>
      </c>
      <c r="I25" s="6">
        <f t="shared" si="4"/>
        <v>-0.258728534061175</v>
      </c>
      <c r="J25" s="6">
        <f t="shared" si="5"/>
        <v>-0.49897645854657</v>
      </c>
    </row>
    <row r="26" spans="1:10">
      <c r="A26" s="5">
        <v>8.0386</v>
      </c>
      <c r="B26" s="5">
        <v>7.9932</v>
      </c>
      <c r="C26" s="5">
        <v>8.0185</v>
      </c>
      <c r="D26" s="5">
        <v>7.9932</v>
      </c>
      <c r="E26" s="6">
        <f t="shared" si="0"/>
        <v>-0.0454000000000008</v>
      </c>
      <c r="F26" s="6">
        <f t="shared" si="1"/>
        <v>-0.0201000000000011</v>
      </c>
      <c r="G26" s="6">
        <f t="shared" si="2"/>
        <v>-0.0454000000000008</v>
      </c>
      <c r="H26" s="6">
        <f t="shared" si="3"/>
        <v>-0.564774960814082</v>
      </c>
      <c r="I26" s="6">
        <f t="shared" si="4"/>
        <v>-0.2500435399199</v>
      </c>
      <c r="J26" s="6">
        <f t="shared" si="5"/>
        <v>-0.564774960814082</v>
      </c>
    </row>
    <row r="27" spans="1:10">
      <c r="A27" s="5">
        <v>9.0827</v>
      </c>
      <c r="B27" s="5">
        <v>9.0461</v>
      </c>
      <c r="C27" s="5">
        <v>9.0629</v>
      </c>
      <c r="D27" s="5">
        <v>9.0377</v>
      </c>
      <c r="E27" s="6">
        <f t="shared" si="0"/>
        <v>-0.0366000000000017</v>
      </c>
      <c r="F27" s="6">
        <f t="shared" si="1"/>
        <v>-0.0198</v>
      </c>
      <c r="G27" s="6">
        <f t="shared" si="2"/>
        <v>-0.0450000000000017</v>
      </c>
      <c r="H27" s="6">
        <f t="shared" si="3"/>
        <v>-0.40296387638039</v>
      </c>
      <c r="I27" s="6">
        <f t="shared" si="4"/>
        <v>-0.217996851156594</v>
      </c>
      <c r="J27" s="6">
        <f t="shared" si="5"/>
        <v>-0.495447388992279</v>
      </c>
    </row>
    <row r="28" spans="1:10">
      <c r="A28" s="5">
        <v>10.031</v>
      </c>
      <c r="B28" s="5">
        <v>9.9895</v>
      </c>
      <c r="C28" s="5">
        <v>10.0231</v>
      </c>
      <c r="D28" s="5">
        <v>9.9898</v>
      </c>
      <c r="E28" s="6">
        <f t="shared" si="0"/>
        <v>-0.041500000000001</v>
      </c>
      <c r="F28" s="6">
        <f t="shared" si="1"/>
        <v>-0.00790000000000113</v>
      </c>
      <c r="G28" s="6">
        <f t="shared" si="2"/>
        <v>-0.0411999999999999</v>
      </c>
      <c r="H28" s="6">
        <f t="shared" si="3"/>
        <v>-0.413717475824953</v>
      </c>
      <c r="I28" s="6">
        <f t="shared" si="4"/>
        <v>-0.0787558568437955</v>
      </c>
      <c r="J28" s="6">
        <f t="shared" si="5"/>
        <v>-0.410726747084039</v>
      </c>
    </row>
    <row r="29" spans="1:10">
      <c r="A29" s="5">
        <v>11.042</v>
      </c>
      <c r="B29" s="5">
        <v>11.0086</v>
      </c>
      <c r="C29" s="5">
        <v>11.0339</v>
      </c>
      <c r="D29" s="5">
        <v>11.0002</v>
      </c>
      <c r="E29" s="6">
        <f t="shared" si="0"/>
        <v>-0.0334000000000003</v>
      </c>
      <c r="F29" s="6">
        <f t="shared" si="1"/>
        <v>-0.00810000000000066</v>
      </c>
      <c r="G29" s="6">
        <f t="shared" si="2"/>
        <v>-0.0418000000000003</v>
      </c>
      <c r="H29" s="6">
        <f t="shared" si="3"/>
        <v>-0.302481434522734</v>
      </c>
      <c r="I29" s="6">
        <f t="shared" si="4"/>
        <v>-0.0733562760369558</v>
      </c>
      <c r="J29" s="6">
        <f t="shared" si="5"/>
        <v>-0.378554609672163</v>
      </c>
    </row>
    <row r="30" spans="1:10">
      <c r="A30" s="5">
        <v>12.027</v>
      </c>
      <c r="B30" s="5">
        <v>11.9857</v>
      </c>
      <c r="C30" s="5">
        <v>12.0194</v>
      </c>
      <c r="D30" s="5">
        <v>11.9857</v>
      </c>
      <c r="E30" s="6">
        <f t="shared" si="0"/>
        <v>-0.0412999999999997</v>
      </c>
      <c r="F30" s="6">
        <f t="shared" si="1"/>
        <v>-0.00760000000000005</v>
      </c>
      <c r="G30" s="6">
        <f t="shared" si="2"/>
        <v>-0.0412999999999997</v>
      </c>
      <c r="H30" s="6">
        <f t="shared" si="3"/>
        <v>-0.343394030098942</v>
      </c>
      <c r="I30" s="6">
        <f t="shared" si="4"/>
        <v>-0.063191153238547</v>
      </c>
      <c r="J30" s="6">
        <f t="shared" si="5"/>
        <v>-0.343394030098941</v>
      </c>
    </row>
    <row r="31" spans="1:10">
      <c r="A31" s="5">
        <v>13.018</v>
      </c>
      <c r="B31" s="5">
        <v>12.9711</v>
      </c>
      <c r="C31" s="5">
        <v>13.0048</v>
      </c>
      <c r="D31" s="5">
        <v>12.9711</v>
      </c>
      <c r="E31" s="6">
        <f t="shared" si="0"/>
        <v>-0.0469000000000008</v>
      </c>
      <c r="F31" s="6">
        <f t="shared" si="1"/>
        <v>-0.0132000000000012</v>
      </c>
      <c r="G31" s="6">
        <f t="shared" si="2"/>
        <v>-0.0469000000000008</v>
      </c>
      <c r="H31" s="6">
        <f t="shared" si="3"/>
        <v>-0.360270394837923</v>
      </c>
      <c r="I31" s="6">
        <f t="shared" si="4"/>
        <v>-0.101398064218783</v>
      </c>
      <c r="J31" s="6">
        <f t="shared" si="5"/>
        <v>-0.360270394837923</v>
      </c>
    </row>
    <row r="32" spans="1:10">
      <c r="A32" s="5">
        <v>14.033</v>
      </c>
      <c r="B32" s="5">
        <v>13.9903</v>
      </c>
      <c r="C32" s="7">
        <v>14.024</v>
      </c>
      <c r="D32" s="5">
        <v>13.9903</v>
      </c>
      <c r="E32" s="6">
        <f t="shared" si="0"/>
        <v>-0.0427</v>
      </c>
      <c r="F32" s="6">
        <f t="shared" si="1"/>
        <v>-0.00900000000000034</v>
      </c>
      <c r="G32" s="6">
        <f t="shared" si="2"/>
        <v>-0.0427</v>
      </c>
      <c r="H32" s="6">
        <f t="shared" si="3"/>
        <v>-0.304282762060857</v>
      </c>
      <c r="I32" s="6">
        <f t="shared" si="4"/>
        <v>-0.0641345400128293</v>
      </c>
      <c r="J32" s="6">
        <f t="shared" si="5"/>
        <v>-0.304282762060856</v>
      </c>
    </row>
    <row r="33" spans="1:10">
      <c r="A33" s="5">
        <v>15.074</v>
      </c>
      <c r="B33" s="5">
        <v>15.0179</v>
      </c>
      <c r="C33" s="5">
        <v>15.0684</v>
      </c>
      <c r="D33" s="5">
        <v>15.0263</v>
      </c>
      <c r="E33" s="6">
        <f t="shared" si="0"/>
        <v>-0.0561000000000007</v>
      </c>
      <c r="F33" s="6">
        <f t="shared" si="1"/>
        <v>-0.00559999999999938</v>
      </c>
      <c r="G33" s="6">
        <f t="shared" si="2"/>
        <v>-0.047699999999999</v>
      </c>
      <c r="H33" s="6">
        <f t="shared" si="3"/>
        <v>-0.372163990977847</v>
      </c>
      <c r="I33" s="6">
        <f t="shared" si="4"/>
        <v>-0.037150059705449</v>
      </c>
      <c r="J33" s="6">
        <f t="shared" si="5"/>
        <v>-0.316438901419656</v>
      </c>
    </row>
    <row r="34" spans="1:10">
      <c r="A34" s="5">
        <v>16.067</v>
      </c>
      <c r="B34" s="5">
        <v>16.0202</v>
      </c>
      <c r="C34" s="5">
        <v>16.0708</v>
      </c>
      <c r="D34" s="5">
        <v>16.0202</v>
      </c>
      <c r="E34" s="6">
        <f t="shared" si="0"/>
        <v>-0.0468000000000011</v>
      </c>
      <c r="F34" s="6">
        <f t="shared" si="1"/>
        <v>0.00379999999999825</v>
      </c>
      <c r="G34" s="6">
        <f t="shared" si="2"/>
        <v>-0.0468000000000011</v>
      </c>
      <c r="H34" s="6">
        <f t="shared" si="3"/>
        <v>-0.291280263894947</v>
      </c>
      <c r="I34" s="6">
        <f t="shared" si="4"/>
        <v>0.0236509615982962</v>
      </c>
      <c r="J34" s="6">
        <f t="shared" si="5"/>
        <v>-0.291280263894947</v>
      </c>
    </row>
    <row r="35" spans="1:10">
      <c r="A35" s="5">
        <v>17.088</v>
      </c>
      <c r="B35" s="7">
        <v>17.0394</v>
      </c>
      <c r="C35" s="5">
        <v>17.0899</v>
      </c>
      <c r="D35" s="5">
        <v>17.0394</v>
      </c>
      <c r="E35" s="6">
        <f t="shared" si="0"/>
        <v>-0.0486000000000004</v>
      </c>
      <c r="F35" s="6">
        <f t="shared" si="1"/>
        <v>0.00189999999999912</v>
      </c>
      <c r="G35" s="6">
        <f t="shared" si="2"/>
        <v>-0.0486000000000004</v>
      </c>
      <c r="H35" s="6">
        <f t="shared" si="3"/>
        <v>-0.284410112359553</v>
      </c>
      <c r="I35" s="6">
        <f t="shared" si="4"/>
        <v>0.0111189138576728</v>
      </c>
      <c r="J35" s="6">
        <f t="shared" si="5"/>
        <v>-0.284410112359553</v>
      </c>
    </row>
    <row r="36" spans="1:10">
      <c r="A36" s="5">
        <v>18.057</v>
      </c>
      <c r="B36" s="5">
        <v>18.0243</v>
      </c>
      <c r="C36" s="5">
        <v>18.0585</v>
      </c>
      <c r="D36" s="7">
        <v>18.03</v>
      </c>
      <c r="E36" s="6">
        <f t="shared" si="0"/>
        <v>-0.0326999999999984</v>
      </c>
      <c r="F36" s="6">
        <f t="shared" si="1"/>
        <v>0.00150000000000006</v>
      </c>
      <c r="G36" s="6">
        <f t="shared" si="2"/>
        <v>-0.0269999999999975</v>
      </c>
      <c r="H36" s="6">
        <f t="shared" si="3"/>
        <v>-0.181093204851295</v>
      </c>
      <c r="I36" s="6">
        <f t="shared" si="4"/>
        <v>0.008307027745473</v>
      </c>
      <c r="J36" s="6">
        <f t="shared" si="5"/>
        <v>-0.149526499418494</v>
      </c>
    </row>
    <row r="37" spans="1:10">
      <c r="A37" s="5">
        <v>19.016</v>
      </c>
      <c r="B37" s="5">
        <v>18.9766</v>
      </c>
      <c r="C37" s="5">
        <v>19.0187</v>
      </c>
      <c r="D37" s="5">
        <v>18.9682</v>
      </c>
      <c r="E37" s="6">
        <f t="shared" si="0"/>
        <v>-0.039399999999997</v>
      </c>
      <c r="F37" s="6">
        <f t="shared" si="1"/>
        <v>0.00270000000000081</v>
      </c>
      <c r="G37" s="6">
        <f t="shared" si="2"/>
        <v>-0.0477999999999987</v>
      </c>
      <c r="H37" s="6">
        <f t="shared" si="3"/>
        <v>-0.207193941943611</v>
      </c>
      <c r="I37" s="6">
        <f t="shared" si="4"/>
        <v>0.0141985696255827</v>
      </c>
      <c r="J37" s="6">
        <f t="shared" si="5"/>
        <v>-0.251367269667642</v>
      </c>
    </row>
    <row r="38" spans="1:10">
      <c r="A38" s="5">
        <v>20.064</v>
      </c>
      <c r="B38" s="5">
        <v>20.0295</v>
      </c>
      <c r="C38" s="5">
        <v>20.0716</v>
      </c>
      <c r="D38" s="5">
        <v>20.0126</v>
      </c>
      <c r="E38" s="6">
        <f t="shared" si="0"/>
        <v>-0.0345000000000013</v>
      </c>
      <c r="F38" s="6">
        <f t="shared" si="1"/>
        <v>0.00760000000000005</v>
      </c>
      <c r="G38" s="6">
        <f t="shared" si="2"/>
        <v>-0.051400000000001</v>
      </c>
      <c r="H38" s="6">
        <f t="shared" si="3"/>
        <v>-0.171949760765557</v>
      </c>
      <c r="I38" s="6">
        <f t="shared" si="4"/>
        <v>0.0378787878787881</v>
      </c>
      <c r="J38" s="6">
        <f t="shared" si="5"/>
        <v>-0.256180223285491</v>
      </c>
    </row>
    <row r="39" spans="1:10">
      <c r="A39" s="5">
        <v>21.033</v>
      </c>
      <c r="B39" s="5">
        <v>20.9813</v>
      </c>
      <c r="C39" s="5">
        <v>21.0318</v>
      </c>
      <c r="D39" s="5">
        <v>20.9844</v>
      </c>
      <c r="E39" s="6">
        <f t="shared" si="0"/>
        <v>-0.0517000000000003</v>
      </c>
      <c r="F39" s="6">
        <f t="shared" si="1"/>
        <v>-0.00120000000000076</v>
      </c>
      <c r="G39" s="6">
        <f t="shared" si="2"/>
        <v>-0.0486000000000004</v>
      </c>
      <c r="H39" s="6">
        <f t="shared" si="3"/>
        <v>-0.245804212428091</v>
      </c>
      <c r="I39" s="6">
        <f t="shared" si="4"/>
        <v>-0.00570532021110046</v>
      </c>
      <c r="J39" s="6">
        <f t="shared" si="5"/>
        <v>-0.231065468549424</v>
      </c>
    </row>
    <row r="40" spans="1:10">
      <c r="A40" s="5">
        <v>22.044</v>
      </c>
      <c r="B40" s="7">
        <v>21.992</v>
      </c>
      <c r="C40" s="5">
        <v>22.0426</v>
      </c>
      <c r="D40" s="5">
        <v>21.9836</v>
      </c>
      <c r="E40" s="6">
        <f t="shared" si="0"/>
        <v>-0.0519999999999996</v>
      </c>
      <c r="F40" s="6">
        <f t="shared" si="1"/>
        <v>-0.00140000000000029</v>
      </c>
      <c r="G40" s="6">
        <f t="shared" si="2"/>
        <v>-0.0604000000000013</v>
      </c>
      <c r="H40" s="6">
        <f t="shared" si="3"/>
        <v>-0.235891852658318</v>
      </c>
      <c r="I40" s="6">
        <f t="shared" si="4"/>
        <v>-0.00635093449464838</v>
      </c>
      <c r="J40" s="6">
        <f t="shared" si="5"/>
        <v>-0.273997459626208</v>
      </c>
    </row>
    <row r="41" spans="1:10">
      <c r="A41" s="5">
        <v>23.082</v>
      </c>
      <c r="B41" s="5">
        <v>23.028</v>
      </c>
      <c r="C41" s="5">
        <v>23.0786</v>
      </c>
      <c r="D41" s="5">
        <v>23.028</v>
      </c>
      <c r="E41" s="6">
        <f t="shared" si="0"/>
        <v>-0.054000000000002</v>
      </c>
      <c r="F41" s="6">
        <f t="shared" si="1"/>
        <v>-0.00339999999999918</v>
      </c>
      <c r="G41" s="6">
        <f t="shared" si="2"/>
        <v>-0.054000000000002</v>
      </c>
      <c r="H41" s="6">
        <f t="shared" si="3"/>
        <v>-0.233948531323118</v>
      </c>
      <c r="I41" s="6">
        <f t="shared" si="4"/>
        <v>-0.0147300927129329</v>
      </c>
      <c r="J41" s="6">
        <f t="shared" si="5"/>
        <v>-0.233948531323118</v>
      </c>
    </row>
    <row r="42" spans="1:10">
      <c r="A42" s="5">
        <v>24.026</v>
      </c>
      <c r="B42" s="5">
        <v>23.9714</v>
      </c>
      <c r="C42" s="5">
        <v>24.0219</v>
      </c>
      <c r="D42" s="5">
        <v>23.963</v>
      </c>
      <c r="E42" s="6">
        <f t="shared" si="0"/>
        <v>-0.0546000000000006</v>
      </c>
      <c r="F42" s="6">
        <f t="shared" si="1"/>
        <v>-0.0041000000000011</v>
      </c>
      <c r="G42" s="6">
        <f t="shared" si="2"/>
        <v>-0.0629999999999988</v>
      </c>
      <c r="H42" s="6">
        <f t="shared" si="3"/>
        <v>-0.227253808374264</v>
      </c>
      <c r="I42" s="6">
        <f t="shared" si="4"/>
        <v>-0.0170648464163868</v>
      </c>
      <c r="J42" s="6">
        <f t="shared" si="5"/>
        <v>-0.262215932739527</v>
      </c>
    </row>
    <row r="43" spans="1:10">
      <c r="A43" s="5">
        <v>25.062</v>
      </c>
      <c r="B43" s="5">
        <v>25.0074</v>
      </c>
      <c r="C43" s="5">
        <v>25.0664</v>
      </c>
      <c r="D43" s="5">
        <v>24.999</v>
      </c>
      <c r="E43" s="6">
        <f t="shared" si="0"/>
        <v>-0.0546000000000006</v>
      </c>
      <c r="F43" s="6">
        <f t="shared" si="1"/>
        <v>0.0044000000000004</v>
      </c>
      <c r="G43" s="6">
        <f t="shared" si="2"/>
        <v>-0.0630000000000024</v>
      </c>
      <c r="H43" s="6">
        <f t="shared" si="3"/>
        <v>-0.21785970792435</v>
      </c>
      <c r="I43" s="6">
        <f t="shared" si="4"/>
        <v>0.0175564599792531</v>
      </c>
      <c r="J43" s="6">
        <f t="shared" si="5"/>
        <v>-0.251376586066564</v>
      </c>
    </row>
    <row r="44" spans="1:10">
      <c r="A44" s="5">
        <v>26.071</v>
      </c>
      <c r="B44" s="5">
        <v>26.0181</v>
      </c>
      <c r="C44" s="5">
        <v>26.0771</v>
      </c>
      <c r="D44" s="5">
        <v>26.0013</v>
      </c>
      <c r="E44" s="6">
        <f t="shared" si="0"/>
        <v>-0.0529000000000011</v>
      </c>
      <c r="F44" s="6">
        <f t="shared" si="1"/>
        <v>0.00609999999999999</v>
      </c>
      <c r="G44" s="6">
        <f t="shared" si="2"/>
        <v>-0.069700000000001</v>
      </c>
      <c r="H44" s="6">
        <f t="shared" si="3"/>
        <v>-0.202907445053896</v>
      </c>
      <c r="I44" s="6">
        <f t="shared" si="4"/>
        <v>0.0233976448927927</v>
      </c>
      <c r="J44" s="6">
        <f t="shared" si="5"/>
        <v>-0.267346860496341</v>
      </c>
    </row>
    <row r="45" spans="1:10">
      <c r="A45" s="5">
        <v>27.083</v>
      </c>
      <c r="B45" s="5">
        <v>27.0289</v>
      </c>
      <c r="C45" s="5">
        <v>27.0878</v>
      </c>
      <c r="D45" s="5">
        <v>27.012</v>
      </c>
      <c r="E45" s="6">
        <f t="shared" si="0"/>
        <v>-0.0540999999999983</v>
      </c>
      <c r="F45" s="6">
        <f t="shared" si="1"/>
        <v>0.00480000000000302</v>
      </c>
      <c r="G45" s="6">
        <f t="shared" si="2"/>
        <v>-0.070999999999998</v>
      </c>
      <c r="H45" s="6">
        <f t="shared" si="3"/>
        <v>-0.199756304692975</v>
      </c>
      <c r="I45" s="6">
        <f t="shared" si="4"/>
        <v>0.0177232950559503</v>
      </c>
      <c r="J45" s="6">
        <f t="shared" si="5"/>
        <v>-0.262157072702426</v>
      </c>
    </row>
    <row r="46" spans="1:10">
      <c r="A46" s="5">
        <v>28.038</v>
      </c>
      <c r="B46" s="5">
        <v>27.9807</v>
      </c>
      <c r="C46" s="5">
        <v>28.048</v>
      </c>
      <c r="D46" s="5">
        <v>27.9638</v>
      </c>
      <c r="E46" s="6">
        <f t="shared" si="0"/>
        <v>-0.0573000000000015</v>
      </c>
      <c r="F46" s="6">
        <f t="shared" si="1"/>
        <v>0.00999999999999801</v>
      </c>
      <c r="G46" s="6">
        <f t="shared" si="2"/>
        <v>-0.0742000000000012</v>
      </c>
      <c r="H46" s="6">
        <f t="shared" si="3"/>
        <v>-0.204365503958918</v>
      </c>
      <c r="I46" s="6">
        <f t="shared" si="4"/>
        <v>0.0356658820172552</v>
      </c>
      <c r="J46" s="6">
        <f t="shared" si="5"/>
        <v>-0.26464084456809</v>
      </c>
    </row>
    <row r="47" spans="1:10">
      <c r="A47" s="5">
        <v>29.932</v>
      </c>
      <c r="B47" s="5">
        <v>29.8758</v>
      </c>
      <c r="C47" s="5">
        <v>29.9516</v>
      </c>
      <c r="D47" s="5">
        <v>29.8764</v>
      </c>
      <c r="E47" s="6">
        <f t="shared" si="0"/>
        <v>-0.0561999999999969</v>
      </c>
      <c r="F47" s="6">
        <f t="shared" si="1"/>
        <v>0.0196000000000005</v>
      </c>
      <c r="G47" s="6">
        <f t="shared" si="2"/>
        <v>-0.0555999999999983</v>
      </c>
      <c r="H47" s="6">
        <f t="shared" si="3"/>
        <v>-0.187758920219153</v>
      </c>
      <c r="I47" s="6">
        <f t="shared" si="4"/>
        <v>0.0654817586529483</v>
      </c>
      <c r="J47" s="6">
        <f t="shared" si="5"/>
        <v>-0.185754376586925</v>
      </c>
    </row>
    <row r="48" spans="1:4">
      <c r="A48" s="8"/>
      <c r="B48" s="8"/>
      <c r="C48" s="8"/>
      <c r="D48" s="8"/>
    </row>
    <row r="49" spans="1:4">
      <c r="A49" s="8"/>
      <c r="B49" s="8"/>
      <c r="C49" s="8"/>
      <c r="D49" s="8"/>
    </row>
    <row r="50" spans="1:4">
      <c r="A50" s="8"/>
      <c r="B50" s="8"/>
      <c r="C50" s="8"/>
      <c r="D50" s="8"/>
    </row>
    <row r="51" spans="1:4">
      <c r="A51" s="8"/>
      <c r="B51" s="8"/>
      <c r="C51" s="8"/>
      <c r="D51" s="8"/>
    </row>
    <row r="52" spans="4:6">
      <c r="D52" s="8" t="s">
        <v>14</v>
      </c>
      <c r="E52" s="8" t="s">
        <v>15</v>
      </c>
      <c r="F52" s="8"/>
    </row>
    <row r="53" spans="4:6">
      <c r="D53" s="8" t="s">
        <v>16</v>
      </c>
      <c r="E53" s="8"/>
      <c r="F53" s="8"/>
    </row>
    <row r="54" spans="4:6">
      <c r="D54" s="8" t="s">
        <v>17</v>
      </c>
      <c r="E54" s="8"/>
      <c r="F54" s="8"/>
    </row>
    <row r="55" spans="4:6">
      <c r="D55" s="8" t="s">
        <v>18</v>
      </c>
      <c r="F55" s="8"/>
    </row>
    <row r="56" spans="4:4">
      <c r="D56" t="s">
        <v>19</v>
      </c>
    </row>
  </sheetData>
  <mergeCells count="3">
    <mergeCell ref="B1:D1"/>
    <mergeCell ref="E1:G1"/>
    <mergeCell ref="H1:J1"/>
  </mergeCells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云梦小智瑞</cp:lastModifiedBy>
  <dcterms:created xsi:type="dcterms:W3CDTF">2024-04-07T07:12:00Z</dcterms:created>
  <dcterms:modified xsi:type="dcterms:W3CDTF">2024-04-13T01:01:16Z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570952F853EF4BECACD4885A6F22A574_13</vt:lpwstr>
  </property>
  <property fmtid="{D5CDD505-2E9C-101B-9397-08002B2CF9AE}" pid="3" name="KSOProductBuildVer">
    <vt:lpwstr>2052-12.1.0.16417</vt:lpwstr>
  </property>
</Properties>
</file>