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\\file-srv\share\05_グループ開発\グループD\"/>
    </mc:Choice>
  </mc:AlternateContent>
  <xr:revisionPtr revIDLastSave="0" documentId="13_ncr:1_{FF4AC66B-D5C5-4572-B7CB-AFBF24F1EAC3}" xr6:coauthVersionLast="47" xr6:coauthVersionMax="47" xr10:uidLastSave="{00000000-0000-0000-0000-000000000000}"/>
  <bookViews>
    <workbookView xWindow="11550" yWindow="2535" windowWidth="15375" windowHeight="10050" tabRatio="560" firstSheet="5" activeTab="6" xr2:uid="{00000000-000D-0000-FFFF-FFFF00000000}"/>
  </bookViews>
  <sheets>
    <sheet name="マイルストーン" sheetId="7" r:id="rId1"/>
    <sheet name="工程日数" sheetId="19" r:id="rId2"/>
    <sheet name="人日管理" sheetId="20" r:id="rId3"/>
    <sheet name="要件定義" sheetId="8" r:id="rId4"/>
    <sheet name="基本設計" sheetId="10" r:id="rId5"/>
    <sheet name="テーブル定義" sheetId="11" r:id="rId6"/>
    <sheet name="詳細設計" sheetId="17" r:id="rId7"/>
    <sheet name="プログラミング" sheetId="12" r:id="rId8"/>
    <sheet name="単体試験" sheetId="13" r:id="rId9"/>
    <sheet name="結合試験" sheetId="15" r:id="rId10"/>
    <sheet name="発表準備" sheetId="16" r:id="rId11"/>
    <sheet name="Sheet1" sheetId="18" r:id="rId12"/>
  </sheets>
  <definedNames>
    <definedName name="_xlnm._FilterDatabase" localSheetId="4" hidden="1">基本設計!$K$27:$L$27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32" i="20" l="1"/>
  <c r="P32" i="20"/>
  <c r="L37" i="20"/>
  <c r="AI29" i="17"/>
  <c r="AI30" i="17"/>
  <c r="X34" i="20" l="1"/>
  <c r="X33" i="20"/>
  <c r="X32" i="20"/>
  <c r="X31" i="20"/>
  <c r="X28" i="20"/>
  <c r="X29" i="20"/>
  <c r="X30" i="20"/>
  <c r="X27" i="20"/>
  <c r="L27" i="20"/>
  <c r="L31" i="20"/>
  <c r="L30" i="20"/>
  <c r="L29" i="20"/>
  <c r="L28" i="20"/>
  <c r="K39" i="19"/>
  <c r="M39" i="19"/>
  <c r="M38" i="19"/>
  <c r="K38" i="19"/>
  <c r="X37" i="20" l="1"/>
  <c r="X36" i="20"/>
  <c r="L36" i="20"/>
  <c r="L38" i="20" l="1"/>
  <c r="W29" i="20"/>
  <c r="X38" i="20"/>
  <c r="W33" i="20"/>
  <c r="W31" i="20"/>
  <c r="W27" i="20"/>
  <c r="W34" i="20"/>
  <c r="W32" i="20"/>
</calcChain>
</file>

<file path=xl/sharedStrings.xml><?xml version="1.0" encoding="utf-8"?>
<sst xmlns="http://schemas.openxmlformats.org/spreadsheetml/2006/main" count="549" uniqueCount="184">
  <si>
    <t>No.</t>
  </si>
  <si>
    <t>2.</t>
  </si>
  <si>
    <t>グループ開発</t>
  </si>
  <si>
    <t>担当</t>
  </si>
  <si>
    <t>3.</t>
  </si>
  <si>
    <t>4.</t>
  </si>
  <si>
    <t>5.</t>
  </si>
  <si>
    <t>6.</t>
  </si>
  <si>
    <t>7.</t>
  </si>
  <si>
    <t>8.</t>
  </si>
  <si>
    <t>単体試験</t>
  </si>
  <si>
    <t>佐藤</t>
  </si>
  <si>
    <t>【要件定義】</t>
  </si>
  <si>
    <t>スケジュール</t>
  </si>
  <si>
    <t>要件定義書</t>
  </si>
  <si>
    <t>鈴木</t>
  </si>
  <si>
    <t>高橋</t>
  </si>
  <si>
    <t>Axiz_000</t>
  </si>
  <si>
    <t>Axiz_001</t>
  </si>
  <si>
    <t>Axiz_100</t>
  </si>
  <si>
    <t>Axiz_101</t>
  </si>
  <si>
    <t>全員</t>
  </si>
  <si>
    <t>田中</t>
  </si>
  <si>
    <t>伊藤</t>
  </si>
  <si>
    <t>Axiz_200</t>
  </si>
  <si>
    <t>Axiz_201</t>
  </si>
  <si>
    <t>Axiz_202</t>
  </si>
  <si>
    <t>Axiz_300</t>
  </si>
  <si>
    <t>試験実施</t>
  </si>
  <si>
    <t>【単体試験】</t>
  </si>
  <si>
    <t>7.1.2.1.</t>
  </si>
  <si>
    <t>7.1.2.2.</t>
  </si>
  <si>
    <t>7.1.2.3.</t>
  </si>
  <si>
    <t>7.1.2.4.</t>
  </si>
  <si>
    <t>7.1.2.5.</t>
  </si>
  <si>
    <t>7.1.2.6.</t>
  </si>
  <si>
    <t>7.1.2.7.</t>
  </si>
  <si>
    <t>7.1.2.8.</t>
  </si>
  <si>
    <t>作業状況</t>
  </si>
  <si>
    <t>未着手</t>
  </si>
  <si>
    <t>作業完</t>
  </si>
  <si>
    <t>プログラミング</t>
  </si>
  <si>
    <t>全員</t>
  </si>
  <si>
    <t>レビュー</t>
  </si>
  <si>
    <t>【プログラミング】</t>
  </si>
  <si>
    <t>【総合試験】</t>
  </si>
  <si>
    <t>総合試験</t>
  </si>
  <si>
    <t>予/実</t>
  </si>
  <si>
    <t>予定</t>
  </si>
  <si>
    <t>実績</t>
  </si>
  <si>
    <t>：予定</t>
  </si>
  <si>
    <t>：実績</t>
  </si>
  <si>
    <t>作業状況</t>
  </si>
  <si>
    <t>発表準備</t>
  </si>
  <si>
    <t>9.1.スライド資料作成</t>
  </si>
  <si>
    <t>9.2.原稿作成</t>
  </si>
  <si>
    <t>9.3.練習</t>
  </si>
  <si>
    <t>詳細設計</t>
  </si>
  <si>
    <t>近藤</t>
  </si>
  <si>
    <t>新垣</t>
  </si>
  <si>
    <t>基本設計</t>
  </si>
  <si>
    <t>要件定義</t>
    <phoneticPr fontId="1" type="noConversion"/>
  </si>
  <si>
    <t>テーブル定義</t>
    <phoneticPr fontId="1" type="noConversion"/>
  </si>
  <si>
    <t>9.</t>
    <phoneticPr fontId="1" type="noConversion"/>
  </si>
  <si>
    <t>【詳細設計】</t>
    <rPh sb="1" eb="3">
      <t>ショウサイ</t>
    </rPh>
    <rPh sb="3" eb="5">
      <t>セッケイ</t>
    </rPh>
    <phoneticPr fontId="7"/>
  </si>
  <si>
    <t>2月</t>
    <rPh sb="1" eb="2">
      <t>がつ</t>
    </rPh>
    <phoneticPr fontId="1" type="noConversion"/>
  </si>
  <si>
    <t>【基本設計】</t>
    <rPh sb="1" eb="3">
      <t>きほん</t>
    </rPh>
    <rPh sb="3" eb="5">
      <t>せっけい</t>
    </rPh>
    <phoneticPr fontId="1" type="noConversion"/>
  </si>
  <si>
    <t>【テーブル定義書】</t>
    <rPh sb="5" eb="8">
      <t>ていぎしょ</t>
    </rPh>
    <phoneticPr fontId="1" type="noConversion"/>
  </si>
  <si>
    <t>2020</t>
    <phoneticPr fontId="1" type="noConversion"/>
  </si>
  <si>
    <t>テーブル定義書</t>
    <rPh sb="4" eb="7">
      <t>ていぎしょ</t>
    </rPh>
    <phoneticPr fontId="1" type="noConversion"/>
  </si>
  <si>
    <t>-</t>
    <phoneticPr fontId="1" type="noConversion"/>
  </si>
  <si>
    <t>単体試験仕様書作成</t>
    <rPh sb="0" eb="2">
      <t>たんたい</t>
    </rPh>
    <rPh sb="2" eb="4">
      <t>しけん</t>
    </rPh>
    <rPh sb="4" eb="7">
      <t>しようしょ</t>
    </rPh>
    <rPh sb="7" eb="9">
      <t>さくせい</t>
    </rPh>
    <phoneticPr fontId="1" type="noConversion"/>
  </si>
  <si>
    <t>1.要件定義書</t>
    <phoneticPr fontId="1" type="noConversion"/>
  </si>
  <si>
    <t>2.レビュー</t>
    <phoneticPr fontId="1" type="noConversion"/>
  </si>
  <si>
    <t>3.レビュー指摘反映</t>
    <phoneticPr fontId="1" type="noConversion"/>
  </si>
  <si>
    <t>1.</t>
    <phoneticPr fontId="1" type="noConversion"/>
  </si>
  <si>
    <t>2.</t>
    <phoneticPr fontId="1" type="noConversion"/>
  </si>
  <si>
    <t>1.レビュー</t>
    <phoneticPr fontId="1" type="noConversion"/>
  </si>
  <si>
    <t>2.レビュー指摘反映</t>
    <phoneticPr fontId="1" type="noConversion"/>
  </si>
  <si>
    <t>3.再レビュー</t>
    <phoneticPr fontId="1" type="noConversion"/>
  </si>
  <si>
    <t>4.再レビュー指摘反映</t>
    <phoneticPr fontId="1" type="noConversion"/>
  </si>
  <si>
    <t>1.テーブル定義書作成</t>
    <rPh sb="6" eb="8">
      <t>ていぎ</t>
    </rPh>
    <rPh sb="8" eb="9">
      <t>しょ</t>
    </rPh>
    <phoneticPr fontId="1" type="noConversion"/>
  </si>
  <si>
    <t>3.レビュー指摘反映</t>
    <phoneticPr fontId="1" type="noConversion"/>
  </si>
  <si>
    <t>4.再レビュー</t>
    <phoneticPr fontId="1" type="noConversion"/>
  </si>
  <si>
    <t>5.再レビュー指摘反映</t>
    <phoneticPr fontId="1" type="noConversion"/>
  </si>
  <si>
    <t>詳細設計書</t>
    <rPh sb="0" eb="1">
      <t>ショウサイ</t>
    </rPh>
    <rPh sb="1" eb="4">
      <t>セッケイショ</t>
    </rPh>
    <phoneticPr fontId="7"/>
  </si>
  <si>
    <t>1 詳細設計書作成</t>
    <rPh sb="1" eb="3">
      <t>ショウサイ</t>
    </rPh>
    <rPh sb="3" eb="6">
      <t>セッケイショ</t>
    </rPh>
    <rPh sb="6" eb="8">
      <t>サクセイ</t>
    </rPh>
    <phoneticPr fontId="7"/>
  </si>
  <si>
    <t>1. ログイン</t>
    <phoneticPr fontId="1" type="noConversion"/>
  </si>
  <si>
    <t>2. セーブ</t>
    <phoneticPr fontId="1" type="noConversion"/>
  </si>
  <si>
    <t>プログラミング</t>
    <phoneticPr fontId="1" type="noConversion"/>
  </si>
  <si>
    <t>3. へんしゅう</t>
    <phoneticPr fontId="1" type="noConversion"/>
  </si>
  <si>
    <t>4. てんしょく</t>
    <phoneticPr fontId="1" type="noConversion"/>
  </si>
  <si>
    <t>5. はじめから</t>
    <phoneticPr fontId="1" type="noConversion"/>
  </si>
  <si>
    <t>6. おわる</t>
    <phoneticPr fontId="1" type="noConversion"/>
  </si>
  <si>
    <t>7. やすむ</t>
    <phoneticPr fontId="1" type="noConversion"/>
  </si>
  <si>
    <t>8. バトル</t>
    <phoneticPr fontId="1" type="noConversion"/>
  </si>
  <si>
    <t>8.バトル</t>
    <phoneticPr fontId="1" type="noConversion"/>
  </si>
  <si>
    <t>7.やすむ</t>
    <phoneticPr fontId="1" type="noConversion"/>
  </si>
  <si>
    <t>6.おわる</t>
    <phoneticPr fontId="1" type="noConversion"/>
  </si>
  <si>
    <t>5.はじめから</t>
    <phoneticPr fontId="1" type="noConversion"/>
  </si>
  <si>
    <t>4.てんしょく</t>
    <phoneticPr fontId="1" type="noConversion"/>
  </si>
  <si>
    <t>3.へんしゅう</t>
    <phoneticPr fontId="1" type="noConversion"/>
  </si>
  <si>
    <t>2.セーブ</t>
    <phoneticPr fontId="1" type="noConversion"/>
  </si>
  <si>
    <t>試験仕様書作成</t>
    <rPh sb="2" eb="5">
      <t>しようしょ</t>
    </rPh>
    <rPh sb="5" eb="7">
      <t>さくせい</t>
    </rPh>
    <phoneticPr fontId="1" type="noConversion"/>
  </si>
  <si>
    <t>1.仕様書作成</t>
    <rPh sb="2" eb="5">
      <t>しようしょ</t>
    </rPh>
    <rPh sb="5" eb="7">
      <t>さくせい</t>
    </rPh>
    <phoneticPr fontId="1" type="noConversion"/>
  </si>
  <si>
    <t>1.試験実施</t>
    <rPh sb="2" eb="4">
      <t>しけん</t>
    </rPh>
    <rPh sb="4" eb="6">
      <t>じっし</t>
    </rPh>
    <phoneticPr fontId="1" type="noConversion"/>
  </si>
  <si>
    <t>2.試験結果確認</t>
    <rPh sb="1" eb="3">
      <t>しけん</t>
    </rPh>
    <rPh sb="3" eb="5">
      <t>けっか</t>
    </rPh>
    <rPh sb="5" eb="7">
      <t>かくにん</t>
    </rPh>
    <phoneticPr fontId="1" type="noConversion"/>
  </si>
  <si>
    <t>結合試験</t>
    <rPh sb="0" eb="2">
      <t>けつごう</t>
    </rPh>
    <phoneticPr fontId="1" type="noConversion"/>
  </si>
  <si>
    <t>【グループ開発（マイルストーン）】</t>
    <phoneticPr fontId="1" type="noConversion"/>
  </si>
  <si>
    <t>10.</t>
  </si>
  <si>
    <t>発表</t>
    <rPh sb="0" eb="2">
      <t>ﾊｯﾋﾟｮｳ</t>
    </rPh>
    <phoneticPr fontId="1" type="noConversion"/>
  </si>
  <si>
    <t>発表資料作成、準備</t>
    <rPh sb="0" eb="2">
      <t>ﾊｯﾋﾟｮｳ</t>
    </rPh>
    <rPh sb="2" eb="6">
      <t>ｼﾘｮｳｻｸｾｲ</t>
    </rPh>
    <rPh sb="7" eb="9">
      <t>ｼﾞｭﾝﾋﾞ</t>
    </rPh>
    <phoneticPr fontId="1" type="noConversion"/>
  </si>
  <si>
    <t>11.</t>
    <phoneticPr fontId="1" type="noConversion"/>
  </si>
  <si>
    <t>6月</t>
    <rPh sb="1" eb="2">
      <t>がつ</t>
    </rPh>
    <phoneticPr fontId="1" type="noConversion"/>
  </si>
  <si>
    <t>基本設計書</t>
    <rPh sb="0" eb="5">
      <t>ｷﾎﾝｾｯｹｲｼｮ</t>
    </rPh>
    <phoneticPr fontId="1" type="noConversion"/>
  </si>
  <si>
    <t>基本設計書</t>
    <rPh sb="0" eb="1">
      <t>きほん</t>
    </rPh>
    <rPh sb="1" eb="4">
      <t>せっけいしょ</t>
    </rPh>
    <rPh sb="4" eb="5">
      <t>ｼｮ</t>
    </rPh>
    <phoneticPr fontId="1" type="noConversion"/>
  </si>
  <si>
    <t>名嘉眞</t>
    <rPh sb="0" eb="3">
      <t>ﾅｶﾏ</t>
    </rPh>
    <phoneticPr fontId="1" type="noConversion"/>
  </si>
  <si>
    <t>前川</t>
    <rPh sb="0" eb="2">
      <t>ﾏｴｶﾜ</t>
    </rPh>
    <phoneticPr fontId="1" type="noConversion"/>
  </si>
  <si>
    <t>6月</t>
    <rPh sb="1" eb="2">
      <t>ｶﾞﾂ</t>
    </rPh>
    <phoneticPr fontId="1" type="noConversion"/>
  </si>
  <si>
    <t>永山</t>
    <rPh sb="0" eb="2">
      <t>ﾅｶﾞﾔﾏ</t>
    </rPh>
    <phoneticPr fontId="1" type="noConversion"/>
  </si>
  <si>
    <t>長嶺</t>
    <rPh sb="0" eb="2">
      <t>ﾅｶﾞﾐﾈ</t>
    </rPh>
    <phoneticPr fontId="1" type="noConversion"/>
  </si>
  <si>
    <t>眞榮城</t>
    <rPh sb="0" eb="3">
      <t>ﾏｴｼﾛ</t>
    </rPh>
    <phoneticPr fontId="1" type="noConversion"/>
  </si>
  <si>
    <t>下里</t>
    <rPh sb="0" eb="2">
      <t>ｼﾓｻﾞﾄ</t>
    </rPh>
    <phoneticPr fontId="1" type="noConversion"/>
  </si>
  <si>
    <t>6月</t>
    <rPh sb="1" eb="2">
      <t>ガツ</t>
    </rPh>
    <phoneticPr fontId="7"/>
  </si>
  <si>
    <t>工程日数</t>
    <rPh sb="0" eb="4">
      <t>コウテイニッスウ</t>
    </rPh>
    <phoneticPr fontId="7"/>
  </si>
  <si>
    <t>【工程日数】</t>
    <rPh sb="1" eb="5">
      <t>ｺｳﾃｲﾆｯｽｳ</t>
    </rPh>
    <phoneticPr fontId="1" type="noConversion"/>
  </si>
  <si>
    <t>合計日数</t>
    <rPh sb="0" eb="4">
      <t>ゴウケイニッスウ</t>
    </rPh>
    <phoneticPr fontId="7"/>
  </si>
  <si>
    <t>進捗</t>
    <rPh sb="0" eb="2">
      <t>シンチョク</t>
    </rPh>
    <phoneticPr fontId="7"/>
  </si>
  <si>
    <t>完了にかかった工程日数</t>
    <rPh sb="0" eb="2">
      <t>カンリョウ</t>
    </rPh>
    <rPh sb="7" eb="9">
      <t>コウテイ</t>
    </rPh>
    <rPh sb="9" eb="11">
      <t>ニッスウ</t>
    </rPh>
    <phoneticPr fontId="7"/>
  </si>
  <si>
    <t>人日</t>
    <rPh sb="0" eb="2">
      <t>ニンニチ</t>
    </rPh>
    <phoneticPr fontId="7"/>
  </si>
  <si>
    <t>人日
人数*日数</t>
    <rPh sb="0" eb="2">
      <t>ニンニチ</t>
    </rPh>
    <rPh sb="3" eb="5">
      <t>ニンズウ</t>
    </rPh>
    <rPh sb="6" eb="8">
      <t>ニッスウ</t>
    </rPh>
    <phoneticPr fontId="7"/>
  </si>
  <si>
    <t>人数</t>
    <rPh sb="0" eb="2">
      <t>ニンズウ</t>
    </rPh>
    <phoneticPr fontId="7"/>
  </si>
  <si>
    <t>完了</t>
    <rPh sb="0" eb="2">
      <t>カンリョウ</t>
    </rPh>
    <phoneticPr fontId="7"/>
  </si>
  <si>
    <t>〇</t>
    <phoneticPr fontId="7"/>
  </si>
  <si>
    <t>予定進捗</t>
    <rPh sb="0" eb="2">
      <t>ヨテイ</t>
    </rPh>
    <rPh sb="2" eb="4">
      <t>シンチョク</t>
    </rPh>
    <phoneticPr fontId="7"/>
  </si>
  <si>
    <t>合計人日</t>
    <rPh sb="0" eb="2">
      <t>ゴウケイ</t>
    </rPh>
    <rPh sb="2" eb="4">
      <t>ニンニチ</t>
    </rPh>
    <phoneticPr fontId="7"/>
  </si>
  <si>
    <t>実際の運用（グループの進捗</t>
    <rPh sb="0" eb="2">
      <t>ジッサイ</t>
    </rPh>
    <rPh sb="3" eb="5">
      <t>ウンヨウ</t>
    </rPh>
    <rPh sb="11" eb="13">
      <t>シンチョク</t>
    </rPh>
    <phoneticPr fontId="7"/>
  </si>
  <si>
    <t>実際の進捗</t>
    <rPh sb="0" eb="2">
      <t>ジッサイ</t>
    </rPh>
    <rPh sb="3" eb="5">
      <t>シンチョク</t>
    </rPh>
    <phoneticPr fontId="7"/>
  </si>
  <si>
    <t>完了予定日</t>
    <rPh sb="0" eb="5">
      <t>カンリョウヨテイビ</t>
    </rPh>
    <phoneticPr fontId="7"/>
  </si>
  <si>
    <t>【人日】 予定</t>
    <rPh sb="1" eb="3">
      <t>ﾆﾝﾆﾁ</t>
    </rPh>
    <rPh sb="5" eb="7">
      <t>ﾖﾃｲ</t>
    </rPh>
    <phoneticPr fontId="1" type="noConversion"/>
  </si>
  <si>
    <t>×　</t>
    <phoneticPr fontId="7"/>
  </si>
  <si>
    <t>６人</t>
    <rPh sb="1" eb="2">
      <t>ニン</t>
    </rPh>
    <phoneticPr fontId="7"/>
  </si>
  <si>
    <t>13日</t>
    <rPh sb="2" eb="3">
      <t>ニチ</t>
    </rPh>
    <phoneticPr fontId="7"/>
  </si>
  <si>
    <t>＝</t>
    <phoneticPr fontId="7"/>
  </si>
  <si>
    <t>78人日</t>
    <rPh sb="2" eb="4">
      <t>ニンニチ</t>
    </rPh>
    <phoneticPr fontId="7"/>
  </si>
  <si>
    <t>1. 新規登録</t>
    <rPh sb="3" eb="7">
      <t>シンキトウロク</t>
    </rPh>
    <phoneticPr fontId="7"/>
  </si>
  <si>
    <t>2. ログイン</t>
    <phoneticPr fontId="7"/>
  </si>
  <si>
    <t>予定との人日の遅れ</t>
    <rPh sb="0" eb="2">
      <t>ヨテイ</t>
    </rPh>
    <rPh sb="4" eb="6">
      <t>ニンニチ</t>
    </rPh>
    <rPh sb="7" eb="8">
      <t>オク</t>
    </rPh>
    <phoneticPr fontId="7"/>
  </si>
  <si>
    <t>実際かかってる人日</t>
    <rPh sb="0" eb="2">
      <t>ジッサイ</t>
    </rPh>
    <rPh sb="7" eb="9">
      <t>ニンニチ</t>
    </rPh>
    <phoneticPr fontId="7"/>
  </si>
  <si>
    <t>全体に対する比重</t>
    <rPh sb="0" eb="2">
      <t>ゼンタイ</t>
    </rPh>
    <rPh sb="3" eb="4">
      <t>タイ</t>
    </rPh>
    <rPh sb="6" eb="8">
      <t>ヒジュウ</t>
    </rPh>
    <phoneticPr fontId="7"/>
  </si>
  <si>
    <t>3. Topページへ遷移機能</t>
    <rPh sb="10" eb="14">
      <t>センイキノウ</t>
    </rPh>
    <phoneticPr fontId="7"/>
  </si>
  <si>
    <t>4. 検索</t>
    <rPh sb="3" eb="5">
      <t>ケンサク</t>
    </rPh>
    <phoneticPr fontId="7"/>
  </si>
  <si>
    <t>5. カテゴリ検索</t>
    <rPh sb="7" eb="9">
      <t>ケンサク</t>
    </rPh>
    <phoneticPr fontId="7"/>
  </si>
  <si>
    <t>6. レシピ一覧表示</t>
    <rPh sb="6" eb="10">
      <t>イチランヒョウジ</t>
    </rPh>
    <phoneticPr fontId="7"/>
  </si>
  <si>
    <t>プログラミング
担当</t>
    <rPh sb="8" eb="10">
      <t>タントウ</t>
    </rPh>
    <phoneticPr fontId="7"/>
  </si>
  <si>
    <t>下里</t>
    <rPh sb="0" eb="2">
      <t>シモザト</t>
    </rPh>
    <phoneticPr fontId="7"/>
  </si>
  <si>
    <t>前川</t>
    <rPh sb="0" eb="2">
      <t>マエカワ</t>
    </rPh>
    <phoneticPr fontId="7"/>
  </si>
  <si>
    <t>眞榮城</t>
    <rPh sb="0" eb="3">
      <t>マエシロ</t>
    </rPh>
    <phoneticPr fontId="7"/>
  </si>
  <si>
    <t>永山</t>
    <rPh sb="0" eb="2">
      <t>ナガヤマ</t>
    </rPh>
    <phoneticPr fontId="7"/>
  </si>
  <si>
    <t>長嶺</t>
    <rPh sb="0" eb="2">
      <t>ナガミネ</t>
    </rPh>
    <phoneticPr fontId="7"/>
  </si>
  <si>
    <t>名嘉真</t>
    <rPh sb="0" eb="3">
      <t>ナカマ</t>
    </rPh>
    <phoneticPr fontId="7"/>
  </si>
  <si>
    <t>7. レシピ情報取得</t>
    <rPh sb="6" eb="10">
      <t>ジョウホウシュトク</t>
    </rPh>
    <phoneticPr fontId="7"/>
  </si>
  <si>
    <t>8. レシピ画面表示</t>
    <rPh sb="6" eb="8">
      <t>ガメン</t>
    </rPh>
    <rPh sb="8" eb="10">
      <t>ヒョウジ</t>
    </rPh>
    <phoneticPr fontId="7"/>
  </si>
  <si>
    <t>9. いいねボタン機能</t>
    <rPh sb="9" eb="11">
      <t>キノウ</t>
    </rPh>
    <phoneticPr fontId="7"/>
  </si>
  <si>
    <t>10. 作ったよボタン機能</t>
    <rPh sb="4" eb="5">
      <t>ツク</t>
    </rPh>
    <rPh sb="11" eb="13">
      <t>キノウ</t>
    </rPh>
    <phoneticPr fontId="7"/>
  </si>
  <si>
    <t>11. レシピ投稿</t>
    <rPh sb="7" eb="9">
      <t>トウコウ</t>
    </rPh>
    <phoneticPr fontId="7"/>
  </si>
  <si>
    <t>12. レシピ修正</t>
    <rPh sb="7" eb="9">
      <t>シュウセイ</t>
    </rPh>
    <phoneticPr fontId="7"/>
  </si>
  <si>
    <t>13. ランキング</t>
    <phoneticPr fontId="7"/>
  </si>
  <si>
    <t>14. 新着レシピ表示</t>
    <rPh sb="4" eb="6">
      <t>シンチャク</t>
    </rPh>
    <rPh sb="9" eb="11">
      <t>ヒョウジ</t>
    </rPh>
    <phoneticPr fontId="7"/>
  </si>
  <si>
    <t>15. カレンダー</t>
    <phoneticPr fontId="7"/>
  </si>
  <si>
    <t>16. ユーザページ</t>
    <phoneticPr fontId="7"/>
  </si>
  <si>
    <t>17. マイページ</t>
    <phoneticPr fontId="7"/>
  </si>
  <si>
    <t>18. 管理者ページ</t>
    <rPh sb="4" eb="7">
      <t>カンリシャ</t>
    </rPh>
    <phoneticPr fontId="7"/>
  </si>
  <si>
    <t>19. ログアウト</t>
    <phoneticPr fontId="7"/>
  </si>
  <si>
    <t>作業中</t>
  </si>
  <si>
    <t>半日の遅れ</t>
    <rPh sb="0" eb="1">
      <t>ハン</t>
    </rPh>
    <rPh sb="1" eb="2">
      <t>ニチ</t>
    </rPh>
    <rPh sb="3" eb="4">
      <t>オク</t>
    </rPh>
    <phoneticPr fontId="7"/>
  </si>
  <si>
    <t>完了日</t>
    <rPh sb="0" eb="3">
      <t>カンリョウビ</t>
    </rPh>
    <phoneticPr fontId="7"/>
  </si>
  <si>
    <t>完了予定工数</t>
    <rPh sb="0" eb="2">
      <t>カンリョウ</t>
    </rPh>
    <rPh sb="2" eb="4">
      <t>ヨテイ</t>
    </rPh>
    <rPh sb="4" eb="6">
      <t>コウスウ</t>
    </rPh>
    <phoneticPr fontId="7"/>
  </si>
  <si>
    <t>超過工数
±可能</t>
    <rPh sb="0" eb="2">
      <t>チョウカ</t>
    </rPh>
    <rPh sb="2" eb="4">
      <t>コウスウ</t>
    </rPh>
    <rPh sb="6" eb="8">
      <t>カノウ</t>
    </rPh>
    <phoneticPr fontId="7"/>
  </si>
  <si>
    <t>：プログラミング実績</t>
    <rPh sb="8" eb="10">
      <t>ジッセキ</t>
    </rPh>
    <phoneticPr fontId="7"/>
  </si>
  <si>
    <t>詳細設計作業状況</t>
    <rPh sb="0" eb="4">
      <t>ショウサイセッケイ</t>
    </rPh>
    <phoneticPr fontId="7"/>
  </si>
  <si>
    <t>プログラミング作業状況</t>
    <rPh sb="7" eb="9">
      <t>サギョウ</t>
    </rPh>
    <phoneticPr fontId="7"/>
  </si>
  <si>
    <t>4日目進捗率</t>
    <rPh sb="1" eb="3">
      <t>カメ</t>
    </rPh>
    <rPh sb="3" eb="6">
      <t>シンチョクリツ</t>
    </rPh>
    <phoneticPr fontId="7"/>
  </si>
  <si>
    <t>4日目予定進捗率</t>
    <rPh sb="1" eb="2">
      <t>ニチ</t>
    </rPh>
    <rPh sb="2" eb="3">
      <t>メ</t>
    </rPh>
    <rPh sb="3" eb="8">
      <t>ヨテイシンチョクリツ</t>
    </rPh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</si>
</sst>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76" formatCode="d"/>
    <numFmt numFmtId="177" formatCode="h:mm;@"/>
    <numFmt numFmtId="178" formatCode="m/d;@"/>
    <numFmt numFmtId="179" formatCode="0_);[Red]\(0\)"/>
    <numFmt numFmtId="180" formatCode="0.0%"/>
  </numFmts>
  <fonts count="10" x14ac:knownFonts="1">
    <font>
      <sz val="11"/>
      <color theme="1"/>
      <name val="ＭＳ Ｐゴシック"/>
      <scheme val="minor"/>
    </font>
    <font>
      <sz val="6"/>
      <color rgb="FF000000"/>
      <name val="ＭＳ Ｐゴシック"/>
      <family val="3"/>
      <charset val="128"/>
      <scheme val="minor"/>
    </font>
    <font>
      <sz val="9"/>
      <color theme="1"/>
      <name val="ＭＳ Ｐゴシック"/>
      <family val="3"/>
      <charset val="128"/>
      <scheme val="minor"/>
    </font>
    <font>
      <b/>
      <sz val="14"/>
      <color theme="1"/>
      <name val="ＭＳ Ｐゴシック"/>
      <family val="3"/>
      <charset val="128"/>
      <scheme val="minor"/>
    </font>
    <font>
      <i/>
      <sz val="9"/>
      <color theme="1"/>
      <name val="ＭＳ Ｐゴシック"/>
      <family val="3"/>
      <charset val="128"/>
      <scheme val="minor"/>
    </font>
    <font>
      <u/>
      <sz val="11"/>
      <color theme="10"/>
      <name val="ＭＳ Ｐゴシック"/>
      <family val="3"/>
      <charset val="128"/>
      <scheme val="minor"/>
    </font>
    <font>
      <u/>
      <sz val="11"/>
      <color theme="1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CCFFCC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theme="0" tint="-0.249977111117893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rgb="FF000000"/>
      </patternFill>
    </fill>
  </fills>
  <borders count="1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rgb="FF000000"/>
      </left>
      <right/>
      <top style="hair">
        <color auto="1"/>
      </top>
      <bottom style="hair">
        <color auto="1"/>
      </bottom>
      <diagonal/>
    </border>
    <border>
      <left/>
      <right style="thin">
        <color rgb="FF000000"/>
      </right>
      <top style="hair">
        <color auto="1"/>
      </top>
      <bottom style="hair">
        <color auto="1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thin">
        <color rgb="FF000000"/>
      </bottom>
      <diagonal/>
    </border>
    <border>
      <left/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/>
      <bottom style="thin">
        <color rgb="FF000000"/>
      </bottom>
      <diagonal/>
    </border>
    <border>
      <left/>
      <right style="hair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hair">
        <color auto="1"/>
      </left>
      <right/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auto="1"/>
      </bottom>
      <diagonal/>
    </border>
    <border>
      <left/>
      <right/>
      <top style="thin">
        <color rgb="FF000000"/>
      </top>
      <bottom style="hair">
        <color auto="1"/>
      </bottom>
      <diagonal/>
    </border>
    <border>
      <left/>
      <right style="thin">
        <color rgb="FF000000"/>
      </right>
      <top style="thin">
        <color rgb="FF000000"/>
      </top>
      <bottom style="hair">
        <color auto="1"/>
      </bottom>
      <diagonal/>
    </border>
    <border>
      <left style="thin">
        <color indexed="64"/>
      </left>
      <right style="hair">
        <color rgb="FF000000"/>
      </right>
      <top style="thin">
        <color indexed="64"/>
      </top>
      <bottom/>
      <diagonal/>
    </border>
    <border>
      <left style="thin">
        <color indexed="64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rgb="FF000000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indexed="64"/>
      </right>
      <top style="hair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/>
      <top style="hair">
        <color indexed="64"/>
      </top>
      <bottom style="thin">
        <color rgb="FF000000"/>
      </bottom>
      <diagonal/>
    </border>
    <border>
      <left style="hair">
        <color rgb="FF000000"/>
      </left>
      <right style="hair">
        <color indexed="64"/>
      </right>
      <top style="thin">
        <color rgb="FF000000"/>
      </top>
      <bottom/>
      <diagonal/>
    </border>
    <border>
      <left style="hair">
        <color rgb="FF000000"/>
      </left>
      <right style="hair">
        <color indexed="64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indexed="64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indexed="64"/>
      </right>
      <top/>
      <bottom style="thin">
        <color rgb="FF000000"/>
      </bottom>
      <diagonal/>
    </border>
    <border>
      <left style="hair">
        <color rgb="FF000000"/>
      </left>
      <right style="hair">
        <color indexed="64"/>
      </right>
      <top/>
      <bottom/>
      <diagonal/>
    </border>
    <border>
      <left style="hair">
        <color rgb="FF000000"/>
      </left>
      <right style="hair">
        <color indexed="64"/>
      </right>
      <top style="thin">
        <color rgb="FF000000"/>
      </top>
      <bottom style="thin">
        <color indexed="64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thin">
        <color indexed="64"/>
      </bottom>
      <diagonal/>
    </border>
    <border>
      <left style="hair">
        <color rgb="FF000000"/>
      </left>
      <right/>
      <top style="hair">
        <color rgb="FF000000"/>
      </top>
      <bottom style="thin">
        <color indexed="64"/>
      </bottom>
      <diagonal/>
    </border>
    <border>
      <left/>
      <right style="hair">
        <color rgb="FF000000"/>
      </right>
      <top style="hair">
        <color rgb="FF000000"/>
      </top>
      <bottom style="thin">
        <color indexed="64"/>
      </bottom>
      <diagonal/>
    </border>
    <border>
      <left style="hair">
        <color indexed="64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auto="1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/>
      <top style="hair">
        <color rgb="FF000000"/>
      </top>
      <bottom style="thin">
        <color indexed="64"/>
      </bottom>
      <diagonal/>
    </border>
    <border>
      <left/>
      <right style="thin">
        <color rgb="FF000000"/>
      </right>
      <top style="hair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hair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hair">
        <color indexed="64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indexed="64"/>
      </right>
      <top style="thin">
        <color indexed="64"/>
      </top>
      <bottom style="hair">
        <color rgb="FF000000"/>
      </bottom>
      <diagonal/>
    </border>
    <border>
      <left/>
      <right style="hair">
        <color rgb="FF000000"/>
      </right>
      <top style="thin">
        <color rgb="FF000000"/>
      </top>
      <bottom style="thin">
        <color indexed="64"/>
      </bottom>
      <diagonal/>
    </border>
    <border>
      <left/>
      <right style="hair">
        <color rgb="FF000000"/>
      </right>
      <top style="hair">
        <color indexed="64"/>
      </top>
      <bottom style="thin">
        <color rgb="FF000000"/>
      </bottom>
      <diagonal/>
    </border>
    <border>
      <left style="thin">
        <color indexed="64"/>
      </left>
      <right style="hair">
        <color rgb="FF000000"/>
      </right>
      <top style="hair">
        <color indexed="64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/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</cellStyleXfs>
  <cellXfs count="373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7" xfId="0" applyFont="1" applyBorder="1">
      <alignment vertical="center"/>
    </xf>
    <xf numFmtId="0" fontId="2" fillId="0" borderId="8" xfId="0" applyFont="1" applyBorder="1">
      <alignment vertical="center"/>
    </xf>
    <xf numFmtId="0" fontId="2" fillId="0" borderId="9" xfId="0" applyFont="1" applyBorder="1">
      <alignment vertical="center"/>
    </xf>
    <xf numFmtId="0" fontId="2" fillId="2" borderId="7" xfId="0" applyFont="1" applyFill="1" applyBorder="1">
      <alignment vertical="center"/>
    </xf>
    <xf numFmtId="0" fontId="2" fillId="2" borderId="1" xfId="0" applyFont="1" applyFill="1" applyBorder="1">
      <alignment vertical="center"/>
    </xf>
    <xf numFmtId="0" fontId="2" fillId="2" borderId="2" xfId="0" applyFont="1" applyFill="1" applyBorder="1">
      <alignment vertical="center"/>
    </xf>
    <xf numFmtId="0" fontId="2" fillId="2" borderId="1" xfId="0" quotePrefix="1" applyFont="1" applyFill="1" applyBorder="1">
      <alignment vertical="center"/>
    </xf>
    <xf numFmtId="0" fontId="2" fillId="2" borderId="3" xfId="0" applyFont="1" applyFill="1" applyBorder="1">
      <alignment vertical="center"/>
    </xf>
    <xf numFmtId="0" fontId="2" fillId="2" borderId="8" xfId="0" applyFont="1" applyFill="1" applyBorder="1">
      <alignment vertical="center"/>
    </xf>
    <xf numFmtId="0" fontId="2" fillId="2" borderId="4" xfId="0" applyFont="1" applyFill="1" applyBorder="1">
      <alignment vertical="center"/>
    </xf>
    <xf numFmtId="0" fontId="2" fillId="2" borderId="0" xfId="0" applyFont="1" applyFill="1" applyBorder="1">
      <alignment vertical="center"/>
    </xf>
    <xf numFmtId="0" fontId="2" fillId="2" borderId="10" xfId="0" applyFont="1" applyFill="1" applyBorder="1">
      <alignment vertical="center"/>
    </xf>
    <xf numFmtId="0" fontId="2" fillId="2" borderId="12" xfId="0" applyFont="1" applyFill="1" applyBorder="1">
      <alignment vertical="center"/>
    </xf>
    <xf numFmtId="0" fontId="2" fillId="2" borderId="9" xfId="0" applyFont="1" applyFill="1" applyBorder="1">
      <alignment vertical="center"/>
    </xf>
    <xf numFmtId="0" fontId="2" fillId="2" borderId="5" xfId="0" applyFont="1" applyFill="1" applyBorder="1">
      <alignment vertical="center"/>
    </xf>
    <xf numFmtId="0" fontId="2" fillId="2" borderId="6" xfId="0" applyFont="1" applyFill="1" applyBorder="1">
      <alignment vertical="center"/>
    </xf>
    <xf numFmtId="0" fontId="3" fillId="0" borderId="0" xfId="0" applyFont="1">
      <alignment vertical="center"/>
    </xf>
    <xf numFmtId="0" fontId="2" fillId="0" borderId="16" xfId="0" quotePrefix="1" applyFont="1" applyBorder="1" applyAlignment="1">
      <alignment vertical="center"/>
    </xf>
    <xf numFmtId="0" fontId="2" fillId="0" borderId="17" xfId="0" applyFont="1" applyBorder="1">
      <alignment vertical="center"/>
    </xf>
    <xf numFmtId="0" fontId="2" fillId="0" borderId="11" xfId="0" quotePrefix="1" applyFont="1" applyBorder="1" applyAlignment="1">
      <alignment horizontal="right" vertical="center"/>
    </xf>
    <xf numFmtId="0" fontId="2" fillId="0" borderId="18" xfId="0" applyFont="1" applyFill="1" applyBorder="1">
      <alignment vertical="center"/>
    </xf>
    <xf numFmtId="0" fontId="2" fillId="0" borderId="21" xfId="0" applyFont="1" applyFill="1" applyBorder="1">
      <alignment vertical="center"/>
    </xf>
    <xf numFmtId="0" fontId="2" fillId="0" borderId="19" xfId="0" applyFont="1" applyFill="1" applyBorder="1">
      <alignment vertical="center"/>
    </xf>
    <xf numFmtId="0" fontId="2" fillId="0" borderId="20" xfId="0" applyFont="1" applyFill="1" applyBorder="1">
      <alignment vertical="center"/>
    </xf>
    <xf numFmtId="0" fontId="2" fillId="0" borderId="13" xfId="0" applyFont="1" applyFill="1" applyBorder="1">
      <alignment vertical="center"/>
    </xf>
    <xf numFmtId="0" fontId="2" fillId="0" borderId="24" xfId="0" applyFont="1" applyFill="1" applyBorder="1">
      <alignment vertical="center"/>
    </xf>
    <xf numFmtId="0" fontId="2" fillId="0" borderId="14" xfId="0" applyFont="1" applyFill="1" applyBorder="1">
      <alignment vertical="center"/>
    </xf>
    <xf numFmtId="0" fontId="2" fillId="0" borderId="10" xfId="0" applyFont="1" applyBorder="1" applyAlignment="1">
      <alignment vertical="center"/>
    </xf>
    <xf numFmtId="0" fontId="2" fillId="0" borderId="10" xfId="0" quotePrefix="1" applyFont="1" applyBorder="1" applyAlignment="1">
      <alignment vertical="center"/>
    </xf>
    <xf numFmtId="0" fontId="2" fillId="0" borderId="23" xfId="0" applyFont="1" applyBorder="1" applyAlignment="1">
      <alignment vertical="center"/>
    </xf>
    <xf numFmtId="0" fontId="2" fillId="2" borderId="4" xfId="0" applyFont="1" applyFill="1" applyBorder="1" applyAlignment="1">
      <alignment horizontal="center" vertical="center"/>
    </xf>
    <xf numFmtId="177" fontId="2" fillId="2" borderId="14" xfId="0" applyNumberFormat="1" applyFont="1" applyFill="1" applyBorder="1">
      <alignment vertical="center"/>
    </xf>
    <xf numFmtId="177" fontId="2" fillId="2" borderId="15" xfId="0" applyNumberFormat="1" applyFont="1" applyFill="1" applyBorder="1">
      <alignment vertical="center"/>
    </xf>
    <xf numFmtId="0" fontId="2" fillId="0" borderId="25" xfId="0" applyFont="1" applyFill="1" applyBorder="1">
      <alignment vertical="center"/>
    </xf>
    <xf numFmtId="178" fontId="2" fillId="2" borderId="11" xfId="0" applyNumberFormat="1" applyFont="1" applyFill="1" applyBorder="1">
      <alignment vertical="center"/>
    </xf>
    <xf numFmtId="0" fontId="2" fillId="4" borderId="19" xfId="0" applyFont="1" applyFill="1" applyBorder="1">
      <alignment vertical="center"/>
    </xf>
    <xf numFmtId="0" fontId="2" fillId="4" borderId="14" xfId="0" applyFont="1" applyFill="1" applyBorder="1">
      <alignment vertical="center"/>
    </xf>
    <xf numFmtId="0" fontId="2" fillId="0" borderId="26" xfId="0" applyFont="1" applyFill="1" applyBorder="1">
      <alignment vertical="center"/>
    </xf>
    <xf numFmtId="0" fontId="2" fillId="4" borderId="22" xfId="0" applyFont="1" applyFill="1" applyBorder="1">
      <alignment vertical="center"/>
    </xf>
    <xf numFmtId="0" fontId="2" fillId="4" borderId="15" xfId="0" applyFont="1" applyFill="1" applyBorder="1">
      <alignment vertical="center"/>
    </xf>
    <xf numFmtId="0" fontId="2" fillId="0" borderId="27" xfId="0" applyFont="1" applyFill="1" applyBorder="1">
      <alignment vertical="center"/>
    </xf>
    <xf numFmtId="0" fontId="2" fillId="2" borderId="8" xfId="0" applyFont="1" applyFill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3" borderId="0" xfId="0" applyFont="1" applyFill="1">
      <alignment vertical="center"/>
    </xf>
    <xf numFmtId="0" fontId="2" fillId="5" borderId="0" xfId="0" applyFont="1" applyFill="1">
      <alignment vertical="center"/>
    </xf>
    <xf numFmtId="0" fontId="2" fillId="4" borderId="21" xfId="0" applyFont="1" applyFill="1" applyBorder="1">
      <alignment vertical="center"/>
    </xf>
    <xf numFmtId="0" fontId="2" fillId="4" borderId="24" xfId="0" applyFont="1" applyFill="1" applyBorder="1">
      <alignment vertical="center"/>
    </xf>
    <xf numFmtId="0" fontId="2" fillId="4" borderId="25" xfId="0" applyFont="1" applyFill="1" applyBorder="1">
      <alignment vertical="center"/>
    </xf>
    <xf numFmtId="0" fontId="2" fillId="0" borderId="30" xfId="0" applyFont="1" applyFill="1" applyBorder="1">
      <alignment vertical="center"/>
    </xf>
    <xf numFmtId="0" fontId="2" fillId="4" borderId="26" xfId="0" applyFont="1" applyFill="1" applyBorder="1">
      <alignment vertical="center"/>
    </xf>
    <xf numFmtId="0" fontId="2" fillId="0" borderId="1" xfId="0" quotePrefix="1" applyFont="1" applyBorder="1" applyAlignment="1">
      <alignment vertical="center"/>
    </xf>
    <xf numFmtId="0" fontId="2" fillId="0" borderId="2" xfId="0" applyFont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32" xfId="0" applyFont="1" applyFill="1" applyBorder="1">
      <alignment vertical="center"/>
    </xf>
    <xf numFmtId="0" fontId="2" fillId="4" borderId="33" xfId="0" applyFont="1" applyFill="1" applyBorder="1">
      <alignment vertical="center"/>
    </xf>
    <xf numFmtId="0" fontId="4" fillId="3" borderId="19" xfId="0" applyFont="1" applyFill="1" applyBorder="1">
      <alignment vertical="center"/>
    </xf>
    <xf numFmtId="0" fontId="2" fillId="0" borderId="35" xfId="0" applyFont="1" applyFill="1" applyBorder="1">
      <alignment vertical="center"/>
    </xf>
    <xf numFmtId="0" fontId="2" fillId="0" borderId="5" xfId="0" applyFont="1" applyBorder="1" applyAlignment="1">
      <alignment horizontal="right" vertical="center"/>
    </xf>
    <xf numFmtId="0" fontId="2" fillId="0" borderId="6" xfId="0" applyFont="1" applyBorder="1" applyAlignment="1">
      <alignment vertical="center"/>
    </xf>
    <xf numFmtId="0" fontId="2" fillId="0" borderId="5" xfId="0" applyFont="1" applyBorder="1" applyAlignment="1">
      <alignment horizontal="center" vertical="center"/>
    </xf>
    <xf numFmtId="0" fontId="2" fillId="0" borderId="36" xfId="0" applyFont="1" applyFill="1" applyBorder="1">
      <alignment vertical="center"/>
    </xf>
    <xf numFmtId="0" fontId="2" fillId="4" borderId="37" xfId="0" applyFont="1" applyFill="1" applyBorder="1">
      <alignment vertical="center"/>
    </xf>
    <xf numFmtId="0" fontId="2" fillId="0" borderId="7" xfId="0" applyFont="1" applyBorder="1" applyAlignment="1">
      <alignment horizontal="center" vertical="center"/>
    </xf>
    <xf numFmtId="0" fontId="2" fillId="0" borderId="38" xfId="0" quotePrefix="1" applyFont="1" applyBorder="1" applyAlignment="1">
      <alignment horizontal="right" vertical="center"/>
    </xf>
    <xf numFmtId="0" fontId="2" fillId="0" borderId="39" xfId="0" applyFont="1" applyBorder="1" applyAlignment="1">
      <alignment vertical="center"/>
    </xf>
    <xf numFmtId="0" fontId="2" fillId="0" borderId="38" xfId="0" applyFont="1" applyBorder="1" applyAlignment="1">
      <alignment horizontal="center" vertical="center"/>
    </xf>
    <xf numFmtId="0" fontId="2" fillId="0" borderId="40" xfId="0" applyFont="1" applyFill="1" applyBorder="1">
      <alignment vertical="center"/>
    </xf>
    <xf numFmtId="0" fontId="2" fillId="0" borderId="41" xfId="0" applyFont="1" applyFill="1" applyBorder="1">
      <alignment vertical="center"/>
    </xf>
    <xf numFmtId="0" fontId="2" fillId="4" borderId="41" xfId="0" applyFont="1" applyFill="1" applyBorder="1">
      <alignment vertical="center"/>
    </xf>
    <xf numFmtId="0" fontId="2" fillId="4" borderId="42" xfId="0" applyFont="1" applyFill="1" applyBorder="1">
      <alignment vertical="center"/>
    </xf>
    <xf numFmtId="0" fontId="2" fillId="0" borderId="39" xfId="0" quotePrefix="1" applyFont="1" applyBorder="1" applyAlignment="1">
      <alignment horizontal="right" vertical="center"/>
    </xf>
    <xf numFmtId="0" fontId="2" fillId="0" borderId="39" xfId="0" quotePrefix="1" applyFont="1" applyBorder="1" applyAlignment="1">
      <alignment vertical="center"/>
    </xf>
    <xf numFmtId="0" fontId="2" fillId="0" borderId="9" xfId="0" applyFont="1" applyBorder="1" applyAlignment="1">
      <alignment horizontal="center" vertical="center"/>
    </xf>
    <xf numFmtId="0" fontId="2" fillId="0" borderId="38" xfId="0" quotePrefix="1" applyFont="1" applyBorder="1" applyAlignment="1">
      <alignment vertical="center"/>
    </xf>
    <xf numFmtId="0" fontId="2" fillId="0" borderId="39" xfId="0" applyFont="1" applyBorder="1">
      <alignment vertical="center"/>
    </xf>
    <xf numFmtId="0" fontId="2" fillId="0" borderId="31" xfId="0" applyFont="1" applyBorder="1" applyAlignment="1">
      <alignment horizontal="center" vertical="center"/>
    </xf>
    <xf numFmtId="0" fontId="2" fillId="0" borderId="43" xfId="0" applyFont="1" applyFill="1" applyBorder="1">
      <alignment vertical="center"/>
    </xf>
    <xf numFmtId="0" fontId="2" fillId="0" borderId="17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31" xfId="0" applyFont="1" applyBorder="1">
      <alignment vertical="center"/>
    </xf>
    <xf numFmtId="0" fontId="2" fillId="0" borderId="31" xfId="0" applyFont="1" applyFill="1" applyBorder="1">
      <alignment vertical="center"/>
    </xf>
    <xf numFmtId="176" fontId="2" fillId="2" borderId="31" xfId="0" applyNumberFormat="1" applyFont="1" applyFill="1" applyBorder="1">
      <alignment vertical="center"/>
    </xf>
    <xf numFmtId="0" fontId="2" fillId="0" borderId="0" xfId="0" applyNumberFormat="1" applyFont="1">
      <alignment vertical="center"/>
    </xf>
    <xf numFmtId="0" fontId="2" fillId="2" borderId="9" xfId="0" applyNumberFormat="1" applyFont="1" applyFill="1" applyBorder="1">
      <alignment vertical="center"/>
    </xf>
    <xf numFmtId="0" fontId="2" fillId="0" borderId="7" xfId="0" applyNumberFormat="1" applyFont="1" applyBorder="1">
      <alignment vertical="center"/>
    </xf>
    <xf numFmtId="0" fontId="2" fillId="2" borderId="5" xfId="0" applyNumberFormat="1" applyFont="1" applyFill="1" applyBorder="1">
      <alignment vertical="center"/>
    </xf>
    <xf numFmtId="0" fontId="2" fillId="0" borderId="1" xfId="0" quotePrefix="1" applyNumberFormat="1" applyFont="1" applyBorder="1" applyAlignment="1">
      <alignment vertical="center"/>
    </xf>
    <xf numFmtId="0" fontId="2" fillId="2" borderId="6" xfId="0" applyNumberFormat="1" applyFont="1" applyFill="1" applyBorder="1">
      <alignment vertical="center"/>
    </xf>
    <xf numFmtId="0" fontId="2" fillId="0" borderId="2" xfId="0" applyNumberFormat="1" applyFont="1" applyBorder="1">
      <alignment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7" xfId="0" applyNumberFormat="1" applyFont="1" applyBorder="1" applyAlignment="1">
      <alignment horizontal="center" vertical="center"/>
    </xf>
    <xf numFmtId="0" fontId="2" fillId="0" borderId="32" xfId="0" applyNumberFormat="1" applyFont="1" applyFill="1" applyBorder="1">
      <alignment vertical="center"/>
    </xf>
    <xf numFmtId="0" fontId="2" fillId="0" borderId="25" xfId="0" applyNumberFormat="1" applyFont="1" applyFill="1" applyBorder="1">
      <alignment vertical="center"/>
    </xf>
    <xf numFmtId="0" fontId="2" fillId="0" borderId="0" xfId="0" applyNumberFormat="1" applyFont="1" applyFill="1" applyBorder="1">
      <alignment vertical="center"/>
    </xf>
    <xf numFmtId="0" fontId="2" fillId="0" borderId="0" xfId="0" applyFont="1" applyFill="1" applyBorder="1">
      <alignment vertical="center"/>
    </xf>
    <xf numFmtId="0" fontId="2" fillId="2" borderId="7" xfId="0" applyNumberFormat="1" applyFont="1" applyFill="1" applyBorder="1">
      <alignment vertical="center"/>
    </xf>
    <xf numFmtId="0" fontId="2" fillId="2" borderId="1" xfId="0" applyNumberFormat="1" applyFont="1" applyFill="1" applyBorder="1">
      <alignment vertical="center"/>
    </xf>
    <xf numFmtId="0" fontId="2" fillId="2" borderId="2" xfId="0" applyNumberFormat="1" applyFont="1" applyFill="1" applyBorder="1">
      <alignment vertical="center"/>
    </xf>
    <xf numFmtId="0" fontId="2" fillId="2" borderId="44" xfId="0" applyNumberFormat="1" applyFont="1" applyFill="1" applyBorder="1">
      <alignment vertical="center"/>
    </xf>
    <xf numFmtId="0" fontId="2" fillId="2" borderId="45" xfId="0" applyNumberFormat="1" applyFont="1" applyFill="1" applyBorder="1">
      <alignment vertical="center"/>
    </xf>
    <xf numFmtId="0" fontId="2" fillId="2" borderId="46" xfId="0" applyNumberFormat="1" applyFont="1" applyFill="1" applyBorder="1">
      <alignment vertical="center"/>
    </xf>
    <xf numFmtId="0" fontId="2" fillId="0" borderId="22" xfId="0" applyFont="1" applyFill="1" applyBorder="1">
      <alignment vertical="center"/>
    </xf>
    <xf numFmtId="0" fontId="2" fillId="0" borderId="15" xfId="0" applyFont="1" applyFill="1" applyBorder="1">
      <alignment vertical="center"/>
    </xf>
    <xf numFmtId="0" fontId="2" fillId="0" borderId="37" xfId="0" applyFont="1" applyFill="1" applyBorder="1">
      <alignment vertical="center"/>
    </xf>
    <xf numFmtId="178" fontId="2" fillId="2" borderId="11" xfId="0" quotePrefix="1" applyNumberFormat="1" applyFont="1" applyFill="1" applyBorder="1">
      <alignment vertical="center"/>
    </xf>
    <xf numFmtId="0" fontId="2" fillId="2" borderId="13" xfId="0" applyNumberFormat="1" applyFont="1" applyFill="1" applyBorder="1">
      <alignment vertical="center"/>
    </xf>
    <xf numFmtId="0" fontId="2" fillId="2" borderId="14" xfId="0" applyNumberFormat="1" applyFont="1" applyFill="1" applyBorder="1">
      <alignment vertical="center"/>
    </xf>
    <xf numFmtId="0" fontId="2" fillId="0" borderId="33" xfId="0" applyFont="1" applyFill="1" applyBorder="1">
      <alignment vertical="center"/>
    </xf>
    <xf numFmtId="0" fontId="4" fillId="0" borderId="19" xfId="0" applyFont="1" applyFill="1" applyBorder="1">
      <alignment vertical="center"/>
    </xf>
    <xf numFmtId="0" fontId="4" fillId="0" borderId="14" xfId="0" applyFont="1" applyFill="1" applyBorder="1">
      <alignment vertical="center"/>
    </xf>
    <xf numFmtId="0" fontId="2" fillId="0" borderId="0" xfId="0" applyFont="1" applyFill="1">
      <alignment vertical="center"/>
    </xf>
    <xf numFmtId="0" fontId="2" fillId="0" borderId="42" xfId="0" applyFont="1" applyFill="1" applyBorder="1">
      <alignment vertical="center"/>
    </xf>
    <xf numFmtId="0" fontId="2" fillId="0" borderId="48" xfId="0" applyFont="1" applyFill="1" applyBorder="1">
      <alignment vertical="center"/>
    </xf>
    <xf numFmtId="0" fontId="2" fillId="0" borderId="50" xfId="0" applyNumberFormat="1" applyFont="1" applyFill="1" applyBorder="1">
      <alignment vertical="center"/>
    </xf>
    <xf numFmtId="0" fontId="2" fillId="0" borderId="2" xfId="0" applyNumberFormat="1" applyFont="1" applyBorder="1" applyAlignment="1">
      <alignment horizontal="center" vertical="center"/>
    </xf>
    <xf numFmtId="0" fontId="2" fillId="0" borderId="47" xfId="0" applyNumberFormat="1" applyFont="1" applyFill="1" applyBorder="1">
      <alignment vertical="center"/>
    </xf>
    <xf numFmtId="0" fontId="2" fillId="0" borderId="52" xfId="0" applyNumberFormat="1" applyFont="1" applyFill="1" applyBorder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2" fillId="0" borderId="54" xfId="0" applyFont="1" applyBorder="1">
      <alignment vertical="center"/>
    </xf>
    <xf numFmtId="0" fontId="2" fillId="0" borderId="2" xfId="0" quotePrefix="1" applyNumberFormat="1" applyFont="1" applyBorder="1" applyAlignment="1">
      <alignment vertical="center"/>
    </xf>
    <xf numFmtId="0" fontId="2" fillId="2" borderId="8" xfId="0" applyNumberFormat="1" applyFont="1" applyFill="1" applyBorder="1">
      <alignment vertical="center"/>
    </xf>
    <xf numFmtId="0" fontId="2" fillId="0" borderId="53" xfId="0" applyNumberFormat="1" applyFont="1" applyBorder="1">
      <alignment vertical="center"/>
    </xf>
    <xf numFmtId="0" fontId="2" fillId="0" borderId="54" xfId="0" applyNumberFormat="1" applyFont="1" applyBorder="1">
      <alignment vertical="center"/>
    </xf>
    <xf numFmtId="0" fontId="2" fillId="6" borderId="41" xfId="0" applyFont="1" applyFill="1" applyBorder="1">
      <alignment vertical="center"/>
    </xf>
    <xf numFmtId="0" fontId="2" fillId="6" borderId="42" xfId="0" applyFont="1" applyFill="1" applyBorder="1">
      <alignment vertical="center"/>
    </xf>
    <xf numFmtId="0" fontId="2" fillId="6" borderId="21" xfId="0" applyFont="1" applyFill="1" applyBorder="1">
      <alignment vertical="center"/>
    </xf>
    <xf numFmtId="0" fontId="2" fillId="6" borderId="19" xfId="0" applyFont="1" applyFill="1" applyBorder="1">
      <alignment vertical="center"/>
    </xf>
    <xf numFmtId="0" fontId="2" fillId="6" borderId="22" xfId="0" applyFont="1" applyFill="1" applyBorder="1">
      <alignment vertical="center"/>
    </xf>
    <xf numFmtId="0" fontId="2" fillId="6" borderId="24" xfId="0" applyFont="1" applyFill="1" applyBorder="1">
      <alignment vertical="center"/>
    </xf>
    <xf numFmtId="0" fontId="2" fillId="6" borderId="14" xfId="0" applyFont="1" applyFill="1" applyBorder="1">
      <alignment vertical="center"/>
    </xf>
    <xf numFmtId="0" fontId="2" fillId="6" borderId="15" xfId="0" applyFont="1" applyFill="1" applyBorder="1">
      <alignment vertical="center"/>
    </xf>
    <xf numFmtId="0" fontId="2" fillId="6" borderId="26" xfId="0" applyFont="1" applyFill="1" applyBorder="1">
      <alignment vertical="center"/>
    </xf>
    <xf numFmtId="0" fontId="2" fillId="6" borderId="37" xfId="0" applyFont="1" applyFill="1" applyBorder="1">
      <alignment vertical="center"/>
    </xf>
    <xf numFmtId="0" fontId="2" fillId="7" borderId="31" xfId="0" applyFont="1" applyFill="1" applyBorder="1">
      <alignment vertical="center"/>
    </xf>
    <xf numFmtId="0" fontId="2" fillId="8" borderId="14" xfId="0" applyFont="1" applyFill="1" applyBorder="1">
      <alignment vertical="center"/>
    </xf>
    <xf numFmtId="0" fontId="2" fillId="9" borderId="0" xfId="0" applyFont="1" applyFill="1">
      <alignment vertical="center"/>
    </xf>
    <xf numFmtId="176" fontId="2" fillId="2" borderId="60" xfId="0" applyNumberFormat="1" applyFont="1" applyFill="1" applyBorder="1">
      <alignment vertical="center"/>
    </xf>
    <xf numFmtId="0" fontId="2" fillId="2" borderId="62" xfId="0" applyFont="1" applyFill="1" applyBorder="1">
      <alignment vertical="center"/>
    </xf>
    <xf numFmtId="0" fontId="2" fillId="2" borderId="63" xfId="0" applyFont="1" applyFill="1" applyBorder="1" applyAlignment="1">
      <alignment horizontal="center" vertical="center"/>
    </xf>
    <xf numFmtId="0" fontId="2" fillId="2" borderId="64" xfId="0" applyFont="1" applyFill="1" applyBorder="1">
      <alignment vertical="center"/>
    </xf>
    <xf numFmtId="0" fontId="2" fillId="0" borderId="62" xfId="0" applyFont="1" applyBorder="1" applyAlignment="1">
      <alignment horizontal="center" vertical="center"/>
    </xf>
    <xf numFmtId="0" fontId="2" fillId="0" borderId="65" xfId="0" applyFont="1" applyBorder="1" applyAlignment="1">
      <alignment horizontal="center" vertical="center"/>
    </xf>
    <xf numFmtId="0" fontId="2" fillId="0" borderId="66" xfId="0" applyFont="1" applyBorder="1" applyAlignment="1">
      <alignment horizontal="center" vertical="center"/>
    </xf>
    <xf numFmtId="0" fontId="2" fillId="0" borderId="61" xfId="0" applyFont="1" applyBorder="1" applyAlignment="1">
      <alignment horizontal="center" vertical="center"/>
    </xf>
    <xf numFmtId="0" fontId="2" fillId="0" borderId="64" xfId="0" applyFont="1" applyBorder="1" applyAlignment="1">
      <alignment horizontal="center" vertical="center"/>
    </xf>
    <xf numFmtId="0" fontId="2" fillId="9" borderId="21" xfId="0" applyFont="1" applyFill="1" applyBorder="1">
      <alignment vertical="center"/>
    </xf>
    <xf numFmtId="0" fontId="2" fillId="9" borderId="19" xfId="0" applyFont="1" applyFill="1" applyBorder="1">
      <alignment vertical="center"/>
    </xf>
    <xf numFmtId="0" fontId="2" fillId="0" borderId="4" xfId="0" quotePrefix="1" applyFont="1" applyBorder="1" applyAlignment="1">
      <alignment horizontal="center" vertical="center"/>
    </xf>
    <xf numFmtId="0" fontId="2" fillId="0" borderId="0" xfId="0" quotePrefix="1" applyFont="1" applyBorder="1" applyAlignment="1">
      <alignment horizontal="center" vertical="center"/>
    </xf>
    <xf numFmtId="0" fontId="2" fillId="7" borderId="25" xfId="0" applyFont="1" applyFill="1" applyBorder="1">
      <alignment vertical="center"/>
    </xf>
    <xf numFmtId="0" fontId="2" fillId="7" borderId="19" xfId="0" applyFont="1" applyFill="1" applyBorder="1">
      <alignment vertical="center"/>
    </xf>
    <xf numFmtId="0" fontId="2" fillId="7" borderId="14" xfId="0" applyFont="1" applyFill="1" applyBorder="1">
      <alignment vertical="center"/>
    </xf>
    <xf numFmtId="0" fontId="2" fillId="7" borderId="41" xfId="0" applyFont="1" applyFill="1" applyBorder="1">
      <alignment vertical="center"/>
    </xf>
    <xf numFmtId="0" fontId="2" fillId="7" borderId="26" xfId="0" applyFont="1" applyFill="1" applyBorder="1">
      <alignment vertical="center"/>
    </xf>
    <xf numFmtId="0" fontId="2" fillId="7" borderId="20" xfId="0" applyFont="1" applyFill="1" applyBorder="1">
      <alignment vertical="center"/>
    </xf>
    <xf numFmtId="0" fontId="4" fillId="7" borderId="19" xfId="0" applyFont="1" applyFill="1" applyBorder="1">
      <alignment vertical="center"/>
    </xf>
    <xf numFmtId="0" fontId="2" fillId="7" borderId="35" xfId="0" applyFont="1" applyFill="1" applyBorder="1">
      <alignment vertical="center"/>
    </xf>
    <xf numFmtId="0" fontId="4" fillId="7" borderId="14" xfId="0" applyFont="1" applyFill="1" applyBorder="1">
      <alignment vertical="center"/>
    </xf>
    <xf numFmtId="0" fontId="2" fillId="0" borderId="67" xfId="0" applyFont="1" applyBorder="1" applyAlignment="1">
      <alignment horizontal="center" vertical="center"/>
    </xf>
    <xf numFmtId="0" fontId="2" fillId="0" borderId="68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2" fillId="0" borderId="2" xfId="0" applyFont="1" applyFill="1" applyBorder="1">
      <alignment vertical="center"/>
    </xf>
    <xf numFmtId="0" fontId="2" fillId="0" borderId="39" xfId="0" applyFont="1" applyFill="1" applyBorder="1">
      <alignment vertical="center"/>
    </xf>
    <xf numFmtId="0" fontId="2" fillId="7" borderId="39" xfId="0" applyFont="1" applyFill="1" applyBorder="1">
      <alignment vertical="center"/>
    </xf>
    <xf numFmtId="0" fontId="2" fillId="3" borderId="43" xfId="0" applyFont="1" applyFill="1" applyBorder="1">
      <alignment vertical="center"/>
    </xf>
    <xf numFmtId="0" fontId="2" fillId="0" borderId="69" xfId="0" applyFont="1" applyFill="1" applyBorder="1">
      <alignment vertical="center"/>
    </xf>
    <xf numFmtId="0" fontId="2" fillId="2" borderId="4" xfId="0" applyNumberFormat="1" applyFont="1" applyFill="1" applyBorder="1">
      <alignment vertical="center"/>
    </xf>
    <xf numFmtId="0" fontId="2" fillId="2" borderId="0" xfId="0" applyNumberFormat="1" applyFont="1" applyFill="1" applyBorder="1">
      <alignment vertical="center"/>
    </xf>
    <xf numFmtId="0" fontId="2" fillId="0" borderId="27" xfId="0" applyNumberFormat="1" applyFont="1" applyFill="1" applyBorder="1">
      <alignment vertical="center"/>
    </xf>
    <xf numFmtId="0" fontId="2" fillId="0" borderId="70" xfId="0" applyNumberFormat="1" applyFont="1" applyFill="1" applyBorder="1">
      <alignment vertical="center"/>
    </xf>
    <xf numFmtId="0" fontId="2" fillId="0" borderId="71" xfId="0" applyFont="1" applyFill="1" applyBorder="1">
      <alignment vertical="center"/>
    </xf>
    <xf numFmtId="0" fontId="2" fillId="0" borderId="72" xfId="0" applyFont="1" applyFill="1" applyBorder="1">
      <alignment vertical="center"/>
    </xf>
    <xf numFmtId="0" fontId="2" fillId="0" borderId="76" xfId="0" applyNumberFormat="1" applyFont="1" applyFill="1" applyBorder="1">
      <alignment vertical="center"/>
    </xf>
    <xf numFmtId="0" fontId="2" fillId="2" borderId="56" xfId="0" applyNumberFormat="1" applyFont="1" applyFill="1" applyBorder="1">
      <alignment vertical="center"/>
    </xf>
    <xf numFmtId="0" fontId="2" fillId="7" borderId="75" xfId="0" applyNumberFormat="1" applyFont="1" applyFill="1" applyBorder="1">
      <alignment vertical="center"/>
    </xf>
    <xf numFmtId="0" fontId="2" fillId="7" borderId="27" xfId="0" applyNumberFormat="1" applyFont="1" applyFill="1" applyBorder="1">
      <alignment vertical="center"/>
    </xf>
    <xf numFmtId="0" fontId="2" fillId="7" borderId="74" xfId="0" applyNumberFormat="1" applyFont="1" applyFill="1" applyBorder="1">
      <alignment vertical="center"/>
    </xf>
    <xf numFmtId="0" fontId="2" fillId="7" borderId="71" xfId="0" applyFont="1" applyFill="1" applyBorder="1">
      <alignment vertical="center"/>
    </xf>
    <xf numFmtId="0" fontId="2" fillId="7" borderId="21" xfId="0" applyFont="1" applyFill="1" applyBorder="1">
      <alignment vertical="center"/>
    </xf>
    <xf numFmtId="0" fontId="2" fillId="7" borderId="72" xfId="0" applyFont="1" applyFill="1" applyBorder="1">
      <alignment vertical="center"/>
    </xf>
    <xf numFmtId="0" fontId="2" fillId="7" borderId="24" xfId="0" applyFont="1" applyFill="1" applyBorder="1">
      <alignment vertical="center"/>
    </xf>
    <xf numFmtId="0" fontId="2" fillId="7" borderId="73" xfId="0" applyFont="1" applyFill="1" applyBorder="1">
      <alignment vertical="center"/>
    </xf>
    <xf numFmtId="0" fontId="2" fillId="0" borderId="77" xfId="0" applyFont="1" applyFill="1" applyBorder="1">
      <alignment vertical="center"/>
    </xf>
    <xf numFmtId="0" fontId="2" fillId="0" borderId="78" xfId="0" applyFont="1" applyFill="1" applyBorder="1">
      <alignment vertical="center"/>
    </xf>
    <xf numFmtId="0" fontId="2" fillId="0" borderId="79" xfId="0" applyFont="1" applyFill="1" applyBorder="1">
      <alignment vertical="center"/>
    </xf>
    <xf numFmtId="0" fontId="2" fillId="0" borderId="80" xfId="0" applyFont="1" applyFill="1" applyBorder="1">
      <alignment vertical="center"/>
    </xf>
    <xf numFmtId="0" fontId="2" fillId="0" borderId="81" xfId="0" applyFont="1" applyFill="1" applyBorder="1">
      <alignment vertical="center"/>
    </xf>
    <xf numFmtId="0" fontId="2" fillId="0" borderId="82" xfId="0" applyFont="1" applyFill="1" applyBorder="1">
      <alignment vertical="center"/>
    </xf>
    <xf numFmtId="0" fontId="0" fillId="0" borderId="51" xfId="0" applyBorder="1">
      <alignment vertical="center"/>
    </xf>
    <xf numFmtId="0" fontId="0" fillId="0" borderId="0" xfId="0" applyBorder="1">
      <alignment vertical="center"/>
    </xf>
    <xf numFmtId="0" fontId="0" fillId="0" borderId="83" xfId="0" applyBorder="1">
      <alignment vertical="center"/>
    </xf>
    <xf numFmtId="0" fontId="0" fillId="0" borderId="84" xfId="0" applyBorder="1">
      <alignment vertical="center"/>
    </xf>
    <xf numFmtId="0" fontId="0" fillId="0" borderId="85" xfId="0" applyBorder="1">
      <alignment vertical="center"/>
    </xf>
    <xf numFmtId="0" fontId="0" fillId="0" borderId="55" xfId="0" applyBorder="1">
      <alignment vertical="center"/>
    </xf>
    <xf numFmtId="0" fontId="2" fillId="0" borderId="7" xfId="0" applyFont="1" applyFill="1" applyBorder="1">
      <alignment vertical="center"/>
    </xf>
    <xf numFmtId="0" fontId="0" fillId="0" borderId="86" xfId="0" applyBorder="1">
      <alignment vertical="center"/>
    </xf>
    <xf numFmtId="0" fontId="0" fillId="0" borderId="87" xfId="0" applyBorder="1">
      <alignment vertical="center"/>
    </xf>
    <xf numFmtId="0" fontId="0" fillId="0" borderId="88" xfId="0" applyBorder="1">
      <alignment vertical="center"/>
    </xf>
    <xf numFmtId="0" fontId="0" fillId="0" borderId="49" xfId="0" applyBorder="1">
      <alignment vertical="center"/>
    </xf>
    <xf numFmtId="0" fontId="0" fillId="0" borderId="54" xfId="0" applyBorder="1">
      <alignment vertical="center"/>
    </xf>
    <xf numFmtId="0" fontId="2" fillId="0" borderId="89" xfId="0" quotePrefix="1" applyFont="1" applyBorder="1" applyAlignment="1">
      <alignment horizontal="right" vertical="center"/>
    </xf>
    <xf numFmtId="0" fontId="2" fillId="0" borderId="90" xfId="0" applyFont="1" applyBorder="1" applyAlignment="1">
      <alignment vertical="center"/>
    </xf>
    <xf numFmtId="0" fontId="2" fillId="0" borderId="91" xfId="0" applyFont="1" applyBorder="1" applyAlignment="1">
      <alignment vertical="center"/>
    </xf>
    <xf numFmtId="0" fontId="2" fillId="0" borderId="92" xfId="0" applyFont="1" applyBorder="1" applyAlignment="1">
      <alignment vertical="center"/>
    </xf>
    <xf numFmtId="0" fontId="8" fillId="0" borderId="85" xfId="0" applyFont="1" applyBorder="1">
      <alignment vertical="center"/>
    </xf>
    <xf numFmtId="9" fontId="0" fillId="0" borderId="49" xfId="3" applyFont="1" applyBorder="1">
      <alignment vertical="center"/>
    </xf>
    <xf numFmtId="0" fontId="8" fillId="0" borderId="87" xfId="0" applyFont="1" applyBorder="1">
      <alignment vertical="center"/>
    </xf>
    <xf numFmtId="0" fontId="0" fillId="0" borderId="87" xfId="0" applyBorder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88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9" fontId="0" fillId="0" borderId="0" xfId="3" applyFont="1" applyBorder="1" applyAlignment="1">
      <alignment horizontal="center" vertical="center"/>
    </xf>
    <xf numFmtId="0" fontId="2" fillId="0" borderId="60" xfId="0" applyFont="1" applyFill="1" applyBorder="1">
      <alignment vertical="center"/>
    </xf>
    <xf numFmtId="0" fontId="2" fillId="0" borderId="93" xfId="0" applyFont="1" applyBorder="1">
      <alignment vertical="center"/>
    </xf>
    <xf numFmtId="0" fontId="2" fillId="0" borderId="95" xfId="0" applyFont="1" applyBorder="1" applyAlignment="1">
      <alignment vertical="center"/>
    </xf>
    <xf numFmtId="0" fontId="0" fillId="0" borderId="94" xfId="0" applyBorder="1">
      <alignment vertical="center"/>
    </xf>
    <xf numFmtId="0" fontId="0" fillId="0" borderId="83" xfId="0" applyBorder="1" applyAlignment="1">
      <alignment horizontal="center" vertical="center"/>
    </xf>
    <xf numFmtId="0" fontId="8" fillId="0" borderId="49" xfId="0" applyFont="1" applyBorder="1" applyAlignment="1">
      <alignment horizontal="center" vertical="center"/>
    </xf>
    <xf numFmtId="0" fontId="0" fillId="0" borderId="98" xfId="0" applyBorder="1" applyAlignment="1">
      <alignment horizontal="center" vertical="center"/>
    </xf>
    <xf numFmtId="179" fontId="0" fillId="0" borderId="86" xfId="0" applyNumberFormat="1" applyBorder="1" applyAlignment="1">
      <alignment horizontal="center" vertical="center"/>
    </xf>
    <xf numFmtId="179" fontId="0" fillId="0" borderId="87" xfId="0" applyNumberFormat="1" applyBorder="1" applyAlignment="1">
      <alignment horizontal="center" vertical="center"/>
    </xf>
    <xf numFmtId="0" fontId="8" fillId="0" borderId="0" xfId="0" applyFont="1" applyBorder="1" applyAlignment="1">
      <alignment horizontal="right" vertical="center"/>
    </xf>
    <xf numFmtId="9" fontId="8" fillId="0" borderId="0" xfId="3" applyFont="1" applyBorder="1" applyAlignment="1">
      <alignment horizontal="right" vertical="center"/>
    </xf>
    <xf numFmtId="0" fontId="8" fillId="0" borderId="0" xfId="0" applyFont="1">
      <alignment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vertical="center" wrapText="1"/>
    </xf>
    <xf numFmtId="0" fontId="2" fillId="0" borderId="84" xfId="0" quotePrefix="1" applyFont="1" applyBorder="1" applyAlignment="1">
      <alignment horizontal="left" vertical="center" indent="1"/>
    </xf>
    <xf numFmtId="0" fontId="2" fillId="0" borderId="85" xfId="0" quotePrefix="1" applyFont="1" applyBorder="1" applyAlignment="1">
      <alignment horizontal="left" vertical="center" indent="1"/>
    </xf>
    <xf numFmtId="0" fontId="2" fillId="0" borderId="85" xfId="0" applyFont="1" applyBorder="1" applyAlignment="1">
      <alignment horizontal="center" vertical="center"/>
    </xf>
    <xf numFmtId="0" fontId="2" fillId="0" borderId="85" xfId="0" applyFont="1" applyFill="1" applyBorder="1">
      <alignment vertical="center"/>
    </xf>
    <xf numFmtId="0" fontId="2" fillId="7" borderId="104" xfId="0" applyFont="1" applyFill="1" applyBorder="1">
      <alignment vertical="center"/>
    </xf>
    <xf numFmtId="0" fontId="2" fillId="7" borderId="105" xfId="0" applyNumberFormat="1" applyFont="1" applyFill="1" applyBorder="1">
      <alignment vertical="center"/>
    </xf>
    <xf numFmtId="0" fontId="2" fillId="0" borderId="90" xfId="0" applyFont="1" applyBorder="1" applyAlignment="1">
      <alignment horizontal="center" vertical="center"/>
    </xf>
    <xf numFmtId="0" fontId="2" fillId="7" borderId="85" xfId="0" applyFont="1" applyFill="1" applyBorder="1">
      <alignment vertical="center"/>
    </xf>
    <xf numFmtId="0" fontId="2" fillId="7" borderId="90" xfId="0" applyFont="1" applyFill="1" applyBorder="1">
      <alignment vertical="center"/>
    </xf>
    <xf numFmtId="0" fontId="2" fillId="0" borderId="106" xfId="0" applyFont="1" applyFill="1" applyBorder="1">
      <alignment vertical="center"/>
    </xf>
    <xf numFmtId="0" fontId="2" fillId="0" borderId="90" xfId="0" applyFont="1" applyFill="1" applyBorder="1">
      <alignment vertical="center"/>
    </xf>
    <xf numFmtId="0" fontId="2" fillId="0" borderId="107" xfId="0" applyFont="1" applyFill="1" applyBorder="1">
      <alignment vertical="center"/>
    </xf>
    <xf numFmtId="0" fontId="2" fillId="0" borderId="108" xfId="0" applyFont="1" applyFill="1" applyBorder="1">
      <alignment vertical="center"/>
    </xf>
    <xf numFmtId="9" fontId="0" fillId="0" borderId="0" xfId="3" applyFont="1">
      <alignment vertical="center"/>
    </xf>
    <xf numFmtId="9" fontId="2" fillId="0" borderId="83" xfId="3" applyFont="1" applyFill="1" applyBorder="1" applyAlignment="1">
      <alignment horizontal="center" vertical="center"/>
    </xf>
    <xf numFmtId="0" fontId="2" fillId="0" borderId="83" xfId="0" applyFont="1" applyFill="1" applyBorder="1" applyAlignment="1">
      <alignment horizontal="right" vertical="center"/>
    </xf>
    <xf numFmtId="0" fontId="0" fillId="11" borderId="0" xfId="0" applyFill="1">
      <alignment vertical="center"/>
    </xf>
    <xf numFmtId="0" fontId="2" fillId="2" borderId="7" xfId="0" applyNumberFormat="1" applyFont="1" applyFill="1" applyBorder="1" applyAlignment="1">
      <alignment horizontal="center" vertical="center" shrinkToFit="1"/>
    </xf>
    <xf numFmtId="0" fontId="2" fillId="2" borderId="9" xfId="0" applyNumberFormat="1" applyFont="1" applyFill="1" applyBorder="1" applyAlignment="1">
      <alignment horizontal="center" vertical="center" shrinkToFit="1"/>
    </xf>
    <xf numFmtId="0" fontId="2" fillId="2" borderId="8" xfId="0" applyNumberFormat="1" applyFont="1" applyFill="1" applyBorder="1" applyAlignment="1">
      <alignment horizontal="center" vertical="center" wrapText="1" shrinkToFit="1"/>
    </xf>
    <xf numFmtId="180" fontId="0" fillId="0" borderId="0" xfId="3" applyNumberFormat="1" applyFont="1" applyBorder="1" applyAlignment="1">
      <alignment horizontal="center" vertical="center"/>
    </xf>
    <xf numFmtId="0" fontId="2" fillId="13" borderId="0" xfId="0" applyFont="1" applyFill="1">
      <alignment vertical="center"/>
    </xf>
    <xf numFmtId="0" fontId="2" fillId="2" borderId="7" xfId="0" applyNumberFormat="1" applyFont="1" applyFill="1" applyBorder="1" applyAlignment="1">
      <alignment horizontal="center" vertical="center" wrapText="1"/>
    </xf>
    <xf numFmtId="0" fontId="2" fillId="2" borderId="8" xfId="0" applyNumberFormat="1" applyFont="1" applyFill="1" applyBorder="1" applyAlignment="1">
      <alignment horizontal="center" vertical="center" wrapText="1"/>
    </xf>
    <xf numFmtId="0" fontId="2" fillId="2" borderId="9" xfId="0" applyNumberFormat="1" applyFont="1" applyFill="1" applyBorder="1" applyAlignment="1">
      <alignment horizontal="center" vertical="center" wrapText="1"/>
    </xf>
    <xf numFmtId="9" fontId="2" fillId="0" borderId="0" xfId="3" applyFont="1" applyFill="1" applyBorder="1">
      <alignment vertical="center"/>
    </xf>
    <xf numFmtId="9" fontId="2" fillId="0" borderId="0" xfId="3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3" applyNumberFormat="1" applyFont="1" applyFill="1" applyBorder="1" applyAlignment="1">
      <alignment horizontal="left" vertical="center"/>
    </xf>
    <xf numFmtId="0" fontId="2" fillId="2" borderId="31" xfId="0" applyFont="1" applyFill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0" fillId="0" borderId="49" xfId="0" applyNumberFormat="1" applyBorder="1" applyAlignment="1">
      <alignment horizontal="center" vertical="center"/>
    </xf>
    <xf numFmtId="9" fontId="0" fillId="0" borderId="49" xfId="3" applyFont="1" applyBorder="1" applyAlignment="1">
      <alignment horizontal="center" vertical="center"/>
    </xf>
    <xf numFmtId="0" fontId="2" fillId="10" borderId="49" xfId="0" applyFont="1" applyFill="1" applyBorder="1" applyAlignment="1">
      <alignment horizontal="center" vertical="center" wrapText="1"/>
    </xf>
    <xf numFmtId="179" fontId="0" fillId="0" borderId="49" xfId="0" applyNumberFormat="1" applyBorder="1" applyAlignment="1">
      <alignment horizontal="center" vertical="center"/>
    </xf>
    <xf numFmtId="0" fontId="2" fillId="10" borderId="96" xfId="0" applyFont="1" applyFill="1" applyBorder="1" applyAlignment="1">
      <alignment horizontal="center" vertical="center" wrapText="1"/>
    </xf>
    <xf numFmtId="0" fontId="2" fillId="10" borderId="58" xfId="0" applyFont="1" applyFill="1" applyBorder="1" applyAlignment="1">
      <alignment horizontal="center" vertical="center" wrapText="1"/>
    </xf>
    <xf numFmtId="0" fontId="2" fillId="10" borderId="51" xfId="0" applyFont="1" applyFill="1" applyBorder="1" applyAlignment="1">
      <alignment horizontal="center" vertical="center" wrapText="1"/>
    </xf>
    <xf numFmtId="0" fontId="2" fillId="10" borderId="0" xfId="0" applyFont="1" applyFill="1" applyBorder="1" applyAlignment="1">
      <alignment horizontal="center" vertical="center" wrapText="1"/>
    </xf>
    <xf numFmtId="0" fontId="2" fillId="10" borderId="84" xfId="0" applyFont="1" applyFill="1" applyBorder="1" applyAlignment="1">
      <alignment horizontal="center" vertical="center" wrapText="1"/>
    </xf>
    <xf numFmtId="0" fontId="2" fillId="10" borderId="85" xfId="0" applyFont="1" applyFill="1" applyBorder="1" applyAlignment="1">
      <alignment horizontal="center" vertical="center" wrapText="1"/>
    </xf>
    <xf numFmtId="0" fontId="0" fillId="0" borderId="86" xfId="0" applyNumberFormat="1" applyBorder="1" applyAlignment="1">
      <alignment horizontal="center" vertical="center"/>
    </xf>
    <xf numFmtId="0" fontId="0" fillId="0" borderId="87" xfId="0" applyNumberFormat="1" applyBorder="1" applyAlignment="1">
      <alignment horizontal="center" vertical="center"/>
    </xf>
    <xf numFmtId="0" fontId="2" fillId="10" borderId="97" xfId="0" applyFont="1" applyFill="1" applyBorder="1" applyAlignment="1">
      <alignment horizontal="center" vertical="center" wrapText="1"/>
    </xf>
    <xf numFmtId="0" fontId="2" fillId="10" borderId="83" xfId="0" applyFont="1" applyFill="1" applyBorder="1" applyAlignment="1">
      <alignment horizontal="center" vertical="center" wrapText="1"/>
    </xf>
    <xf numFmtId="0" fontId="2" fillId="10" borderId="94" xfId="0" applyFont="1" applyFill="1" applyBorder="1" applyAlignment="1">
      <alignment horizontal="center" vertical="center" wrapText="1"/>
    </xf>
    <xf numFmtId="179" fontId="0" fillId="0" borderId="86" xfId="0" applyNumberFormat="1" applyBorder="1" applyAlignment="1">
      <alignment horizontal="center" vertical="center"/>
    </xf>
    <xf numFmtId="179" fontId="0" fillId="0" borderId="88" xfId="0" applyNumberFormat="1" applyBorder="1" applyAlignment="1">
      <alignment horizontal="center" vertical="center"/>
    </xf>
    <xf numFmtId="56" fontId="0" fillId="0" borderId="86" xfId="0" applyNumberFormat="1" applyBorder="1" applyAlignment="1">
      <alignment horizontal="center" vertical="center"/>
    </xf>
    <xf numFmtId="0" fontId="0" fillId="0" borderId="88" xfId="0" applyNumberFormat="1" applyBorder="1" applyAlignment="1">
      <alignment horizontal="center" vertical="center"/>
    </xf>
    <xf numFmtId="0" fontId="2" fillId="0" borderId="88" xfId="0" applyFont="1" applyFill="1" applyBorder="1" applyAlignment="1">
      <alignment horizontal="center" vertical="center"/>
    </xf>
    <xf numFmtId="0" fontId="2" fillId="0" borderId="49" xfId="0" applyFont="1" applyFill="1" applyBorder="1" applyAlignment="1">
      <alignment horizontal="center" vertical="center"/>
    </xf>
    <xf numFmtId="9" fontId="0" fillId="0" borderId="88" xfId="3" applyFont="1" applyBorder="1" applyAlignment="1">
      <alignment horizontal="center" vertical="center"/>
    </xf>
    <xf numFmtId="0" fontId="2" fillId="2" borderId="49" xfId="0" applyFont="1" applyFill="1" applyBorder="1" applyAlignment="1">
      <alignment horizontal="center" vertical="center" wrapText="1"/>
    </xf>
    <xf numFmtId="0" fontId="2" fillId="2" borderId="49" xfId="0" applyFont="1" applyFill="1" applyBorder="1" applyAlignment="1">
      <alignment horizontal="center" vertical="center"/>
    </xf>
    <xf numFmtId="9" fontId="2" fillId="0" borderId="83" xfId="3" applyFont="1" applyFill="1" applyBorder="1" applyAlignment="1">
      <alignment horizontal="center" vertical="center"/>
    </xf>
    <xf numFmtId="0" fontId="0" fillId="0" borderId="87" xfId="0" applyBorder="1" applyAlignment="1">
      <alignment horizontal="center" vertical="center"/>
    </xf>
    <xf numFmtId="0" fontId="0" fillId="0" borderId="88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100" xfId="0" applyBorder="1" applyAlignment="1">
      <alignment horizontal="center" vertical="center"/>
    </xf>
    <xf numFmtId="0" fontId="0" fillId="0" borderId="101" xfId="0" applyBorder="1" applyAlignment="1">
      <alignment horizontal="center" vertical="center"/>
    </xf>
    <xf numFmtId="0" fontId="0" fillId="0" borderId="99" xfId="0" applyNumberFormat="1" applyBorder="1" applyAlignment="1">
      <alignment horizontal="center" vertical="center"/>
    </xf>
    <xf numFmtId="0" fontId="0" fillId="0" borderId="100" xfId="0" applyNumberFormat="1" applyBorder="1" applyAlignment="1">
      <alignment horizontal="center" vertical="center"/>
    </xf>
    <xf numFmtId="0" fontId="0" fillId="0" borderId="101" xfId="0" applyNumberFormat="1" applyBorder="1" applyAlignment="1">
      <alignment horizontal="center" vertical="center"/>
    </xf>
    <xf numFmtId="0" fontId="8" fillId="10" borderId="49" xfId="0" applyFont="1" applyFill="1" applyBorder="1" applyAlignment="1">
      <alignment horizontal="center" vertical="center"/>
    </xf>
    <xf numFmtId="0" fontId="0" fillId="10" borderId="49" xfId="0" applyFill="1" applyBorder="1" applyAlignment="1">
      <alignment horizontal="center" vertical="center"/>
    </xf>
    <xf numFmtId="0" fontId="8" fillId="10" borderId="58" xfId="0" applyFont="1" applyFill="1" applyBorder="1" applyAlignment="1">
      <alignment horizontal="center" vertical="center" wrapText="1"/>
    </xf>
    <xf numFmtId="0" fontId="0" fillId="10" borderId="97" xfId="0" applyFill="1" applyBorder="1" applyAlignment="1">
      <alignment horizontal="center" vertical="center"/>
    </xf>
    <xf numFmtId="0" fontId="0" fillId="10" borderId="0" xfId="0" applyFill="1" applyBorder="1" applyAlignment="1">
      <alignment horizontal="center" vertical="center"/>
    </xf>
    <xf numFmtId="0" fontId="0" fillId="10" borderId="83" xfId="0" applyFill="1" applyBorder="1" applyAlignment="1">
      <alignment horizontal="center" vertical="center"/>
    </xf>
    <xf numFmtId="0" fontId="0" fillId="10" borderId="85" xfId="0" applyFill="1" applyBorder="1" applyAlignment="1">
      <alignment horizontal="center" vertical="center"/>
    </xf>
    <xf numFmtId="0" fontId="0" fillId="10" borderId="94" xfId="0" applyFill="1" applyBorder="1" applyAlignment="1">
      <alignment horizontal="center" vertical="center"/>
    </xf>
    <xf numFmtId="9" fontId="2" fillId="0" borderId="49" xfId="0" applyNumberFormat="1" applyFont="1" applyFill="1" applyBorder="1" applyAlignment="1">
      <alignment horizontal="center" vertical="center"/>
    </xf>
    <xf numFmtId="0" fontId="2" fillId="0" borderId="1" xfId="0" quotePrefix="1" applyFont="1" applyBorder="1" applyAlignment="1">
      <alignment horizontal="left" vertical="center"/>
    </xf>
    <xf numFmtId="0" fontId="2" fillId="0" borderId="2" xfId="0" quotePrefix="1" applyFont="1" applyBorder="1" applyAlignment="1">
      <alignment horizontal="left" vertical="center"/>
    </xf>
    <xf numFmtId="0" fontId="2" fillId="0" borderId="3" xfId="0" quotePrefix="1" applyFont="1" applyBorder="1" applyAlignment="1">
      <alignment horizontal="left" vertical="center"/>
    </xf>
    <xf numFmtId="0" fontId="2" fillId="0" borderId="5" xfId="0" quotePrefix="1" applyFont="1" applyBorder="1" applyAlignment="1">
      <alignment horizontal="left" vertical="center"/>
    </xf>
    <xf numFmtId="0" fontId="2" fillId="0" borderId="6" xfId="0" quotePrefix="1" applyFont="1" applyBorder="1" applyAlignment="1">
      <alignment horizontal="left" vertical="center"/>
    </xf>
    <xf numFmtId="0" fontId="2" fillId="0" borderId="34" xfId="0" quotePrefix="1" applyFont="1" applyBorder="1" applyAlignment="1">
      <alignment horizontal="left" vertical="center"/>
    </xf>
    <xf numFmtId="0" fontId="2" fillId="0" borderId="7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9" fontId="2" fillId="0" borderId="1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9" fontId="2" fillId="0" borderId="7" xfId="0" applyNumberFormat="1" applyFont="1" applyBorder="1" applyAlignment="1">
      <alignment horizontal="center" vertical="center"/>
    </xf>
    <xf numFmtId="9" fontId="2" fillId="0" borderId="9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57" xfId="0" quotePrefix="1" applyFont="1" applyBorder="1" applyAlignment="1">
      <alignment horizontal="center" vertical="center"/>
    </xf>
    <xf numFmtId="0" fontId="2" fillId="0" borderId="58" xfId="0" quotePrefix="1" applyFont="1" applyBorder="1" applyAlignment="1">
      <alignment horizontal="center" vertical="center"/>
    </xf>
    <xf numFmtId="0" fontId="2" fillId="0" borderId="59" xfId="0" quotePrefix="1" applyFont="1" applyBorder="1" applyAlignment="1">
      <alignment horizontal="center" vertical="center"/>
    </xf>
    <xf numFmtId="0" fontId="2" fillId="0" borderId="4" xfId="0" quotePrefix="1" applyFont="1" applyBorder="1" applyAlignment="1">
      <alignment horizontal="center" vertical="center"/>
    </xf>
    <xf numFmtId="0" fontId="2" fillId="0" borderId="0" xfId="0" quotePrefix="1" applyFont="1" applyBorder="1" applyAlignment="1">
      <alignment horizontal="center" vertical="center"/>
    </xf>
    <xf numFmtId="0" fontId="2" fillId="0" borderId="56" xfId="0" quotePrefix="1" applyFont="1" applyBorder="1" applyAlignment="1">
      <alignment horizontal="center" vertical="center"/>
    </xf>
    <xf numFmtId="0" fontId="2" fillId="0" borderId="1" xfId="0" quotePrefix="1" applyFont="1" applyBorder="1" applyAlignment="1">
      <alignment horizontal="left" vertical="center" indent="2"/>
    </xf>
    <xf numFmtId="0" fontId="2" fillId="0" borderId="2" xfId="0" quotePrefix="1" applyFont="1" applyBorder="1" applyAlignment="1">
      <alignment horizontal="left" vertical="center" indent="2"/>
    </xf>
    <xf numFmtId="0" fontId="2" fillId="0" borderId="3" xfId="0" quotePrefix="1" applyFont="1" applyBorder="1" applyAlignment="1">
      <alignment horizontal="left" vertical="center" indent="2"/>
    </xf>
    <xf numFmtId="0" fontId="2" fillId="0" borderId="5" xfId="0" quotePrefix="1" applyFont="1" applyBorder="1" applyAlignment="1">
      <alignment horizontal="left" vertical="center" indent="2"/>
    </xf>
    <xf numFmtId="0" fontId="2" fillId="0" borderId="6" xfId="0" quotePrefix="1" applyFont="1" applyBorder="1" applyAlignment="1">
      <alignment horizontal="left" vertical="center" indent="2"/>
    </xf>
    <xf numFmtId="0" fontId="2" fillId="0" borderId="34" xfId="0" quotePrefix="1" applyFont="1" applyBorder="1" applyAlignment="1">
      <alignment horizontal="left" vertical="center" indent="2"/>
    </xf>
    <xf numFmtId="0" fontId="2" fillId="0" borderId="8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quotePrefix="1" applyFont="1" applyBorder="1" applyAlignment="1">
      <alignment horizontal="left" vertical="center" indent="1"/>
    </xf>
    <xf numFmtId="0" fontId="2" fillId="0" borderId="2" xfId="0" quotePrefix="1" applyFont="1" applyBorder="1" applyAlignment="1">
      <alignment horizontal="left" vertical="center" indent="1"/>
    </xf>
    <xf numFmtId="0" fontId="2" fillId="0" borderId="5" xfId="0" quotePrefix="1" applyFont="1" applyBorder="1" applyAlignment="1">
      <alignment horizontal="left" vertical="center" indent="1"/>
    </xf>
    <xf numFmtId="0" fontId="2" fillId="0" borderId="6" xfId="0" quotePrefix="1" applyFont="1" applyBorder="1" applyAlignment="1">
      <alignment horizontal="left" vertical="center" indent="1"/>
    </xf>
    <xf numFmtId="0" fontId="2" fillId="0" borderId="49" xfId="0" applyFont="1" applyBorder="1" applyAlignment="1">
      <alignment horizontal="center" vertical="center"/>
    </xf>
    <xf numFmtId="9" fontId="2" fillId="0" borderId="49" xfId="0" applyNumberFormat="1" applyFont="1" applyBorder="1" applyAlignment="1">
      <alignment horizontal="center" vertical="center"/>
    </xf>
    <xf numFmtId="0" fontId="2" fillId="0" borderId="1" xfId="0" quotePrefix="1" applyFont="1" applyBorder="1" applyAlignment="1">
      <alignment horizontal="center" vertical="center"/>
    </xf>
    <xf numFmtId="0" fontId="2" fillId="0" borderId="2" xfId="0" quotePrefix="1" applyFont="1" applyBorder="1" applyAlignment="1">
      <alignment horizontal="center" vertical="center"/>
    </xf>
    <xf numFmtId="0" fontId="2" fillId="0" borderId="3" xfId="0" quotePrefix="1" applyFont="1" applyBorder="1" applyAlignment="1">
      <alignment horizontal="center" vertical="center"/>
    </xf>
    <xf numFmtId="0" fontId="2" fillId="0" borderId="5" xfId="0" quotePrefix="1" applyFont="1" applyBorder="1" applyAlignment="1">
      <alignment horizontal="center" vertical="center"/>
    </xf>
    <xf numFmtId="0" fontId="2" fillId="0" borderId="6" xfId="0" quotePrefix="1" applyFont="1" applyBorder="1" applyAlignment="1">
      <alignment horizontal="center" vertical="center"/>
    </xf>
    <xf numFmtId="9" fontId="2" fillId="0" borderId="109" xfId="3" applyFont="1" applyBorder="1" applyAlignment="1">
      <alignment horizontal="center" vertical="center"/>
    </xf>
    <xf numFmtId="9" fontId="2" fillId="0" borderId="110" xfId="3" applyFont="1" applyBorder="1" applyAlignment="1">
      <alignment horizontal="center" vertical="center"/>
    </xf>
    <xf numFmtId="0" fontId="2" fillId="0" borderId="3" xfId="0" quotePrefix="1" applyFont="1" applyBorder="1" applyAlignment="1">
      <alignment horizontal="left" vertical="center" indent="1"/>
    </xf>
    <xf numFmtId="0" fontId="2" fillId="0" borderId="34" xfId="0" quotePrefix="1" applyFont="1" applyBorder="1" applyAlignment="1">
      <alignment horizontal="left" vertical="center" indent="1"/>
    </xf>
    <xf numFmtId="9" fontId="2" fillId="0" borderId="4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 indent="1"/>
    </xf>
    <xf numFmtId="0" fontId="2" fillId="12" borderId="7" xfId="0" applyFont="1" applyFill="1" applyBorder="1" applyAlignment="1">
      <alignment horizontal="center" vertical="center"/>
    </xf>
    <xf numFmtId="0" fontId="2" fillId="12" borderId="9" xfId="0" applyFont="1" applyFill="1" applyBorder="1" applyAlignment="1">
      <alignment horizontal="center" vertical="center"/>
    </xf>
    <xf numFmtId="0" fontId="2" fillId="2" borderId="7" xfId="0" applyNumberFormat="1" applyFont="1" applyFill="1" applyBorder="1" applyAlignment="1">
      <alignment horizontal="center" vertical="center" shrinkToFit="1"/>
    </xf>
    <xf numFmtId="0" fontId="2" fillId="2" borderId="8" xfId="0" applyNumberFormat="1" applyFont="1" applyFill="1" applyBorder="1" applyAlignment="1">
      <alignment horizontal="center" vertical="center" shrinkToFit="1"/>
    </xf>
    <xf numFmtId="0" fontId="2" fillId="2" borderId="9" xfId="0" applyNumberFormat="1" applyFont="1" applyFill="1" applyBorder="1" applyAlignment="1">
      <alignment horizontal="center" vertical="center" shrinkToFit="1"/>
    </xf>
    <xf numFmtId="0" fontId="2" fillId="2" borderId="7" xfId="0" applyNumberFormat="1" applyFont="1" applyFill="1" applyBorder="1" applyAlignment="1">
      <alignment horizontal="center" vertical="center" wrapText="1"/>
    </xf>
    <xf numFmtId="0" fontId="2" fillId="2" borderId="8" xfId="0" applyNumberFormat="1" applyFont="1" applyFill="1" applyBorder="1" applyAlignment="1">
      <alignment horizontal="center" vertical="center" wrapText="1"/>
    </xf>
    <xf numFmtId="0" fontId="2" fillId="2" borderId="9" xfId="0" applyNumberFormat="1" applyFont="1" applyFill="1" applyBorder="1" applyAlignment="1">
      <alignment horizontal="center" vertical="center" wrapText="1"/>
    </xf>
    <xf numFmtId="0" fontId="2" fillId="2" borderId="7" xfId="0" applyNumberFormat="1" applyFont="1" applyFill="1" applyBorder="1" applyAlignment="1">
      <alignment horizontal="center" vertical="center"/>
    </xf>
    <xf numFmtId="0" fontId="2" fillId="2" borderId="8" xfId="0" applyNumberFormat="1" applyFont="1" applyFill="1" applyBorder="1" applyAlignment="1">
      <alignment horizontal="center" vertical="center"/>
    </xf>
    <xf numFmtId="0" fontId="2" fillId="2" borderId="9" xfId="0" applyNumberFormat="1" applyFont="1" applyFill="1" applyBorder="1" applyAlignment="1">
      <alignment horizontal="center" vertical="center"/>
    </xf>
    <xf numFmtId="0" fontId="2" fillId="0" borderId="102" xfId="0" applyFont="1" applyBorder="1" applyAlignment="1">
      <alignment horizontal="left" vertical="center" indent="1"/>
    </xf>
    <xf numFmtId="0" fontId="2" fillId="0" borderId="3" xfId="0" applyFont="1" applyBorder="1" applyAlignment="1">
      <alignment horizontal="left" vertical="center" indent="1"/>
    </xf>
    <xf numFmtId="0" fontId="2" fillId="0" borderId="103" xfId="0" applyFont="1" applyBorder="1" applyAlignment="1">
      <alignment horizontal="left" vertical="center" indent="1"/>
    </xf>
    <xf numFmtId="0" fontId="2" fillId="0" borderId="6" xfId="0" applyFont="1" applyBorder="1" applyAlignment="1">
      <alignment horizontal="left" vertical="center" indent="1"/>
    </xf>
    <xf numFmtId="0" fontId="2" fillId="0" borderId="34" xfId="0" applyFont="1" applyBorder="1" applyAlignment="1">
      <alignment horizontal="left" vertical="center" indent="1"/>
    </xf>
    <xf numFmtId="0" fontId="2" fillId="0" borderId="1" xfId="0" applyFont="1" applyBorder="1" applyAlignment="1">
      <alignment horizontal="left" vertical="center" indent="1"/>
    </xf>
    <xf numFmtId="0" fontId="2" fillId="0" borderId="1" xfId="0" quotePrefix="1" applyFont="1" applyBorder="1" applyAlignment="1">
      <alignment horizontal="left" vertical="center" wrapText="1" indent="2"/>
    </xf>
    <xf numFmtId="0" fontId="2" fillId="0" borderId="1" xfId="0" quotePrefix="1" applyFont="1" applyBorder="1" applyAlignment="1">
      <alignment horizontal="left" vertical="center" wrapText="1" indent="1"/>
    </xf>
  </cellXfs>
  <cellStyles count="4">
    <cellStyle name="パーセント" xfId="3" builtinId="5"/>
    <cellStyle name="ハイパーリンク" xfId="1" builtinId="8" hidden="1"/>
    <cellStyle name="標準" xfId="0" builtinId="0"/>
    <cellStyle name="表示済みのハイパーリンク" xfId="2" builtinId="9" hidden="1"/>
  </cellStyles>
  <dxfs count="2">
    <dxf>
      <font>
        <b/>
        <sz val="11"/>
        <name val="ＭＳ Ｐゴシック"/>
      </font>
      <fill>
        <patternFill>
          <bgColor rgb="FFD7D7D7"/>
        </patternFill>
      </fill>
    </dxf>
    <dxf>
      <font>
        <sz val="11"/>
        <name val="ＭＳ Ｐゴシック"/>
      </font>
      <fill>
        <patternFill>
          <bgColor rgb="FFFFFFFF"/>
        </patternFill>
      </fill>
    </dxf>
  </dxfs>
  <tableStyles count="1" defaultTableStyle="TableStyleMedium2" defaultPivotStyle="PivotStyleLight16">
    <tableStyle name="MySqlDefault" pivot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emf"/><Relationship Id="rId2" Type="http://schemas.openxmlformats.org/officeDocument/2006/relationships/image" Target="../media/image3.emf"/><Relationship Id="rId1" Type="http://schemas.openxmlformats.org/officeDocument/2006/relationships/image" Target="../media/image11.emf"/><Relationship Id="rId4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emf"/><Relationship Id="rId2" Type="http://schemas.openxmlformats.org/officeDocument/2006/relationships/image" Target="../media/image3.emf"/><Relationship Id="rId1" Type="http://schemas.openxmlformats.org/officeDocument/2006/relationships/image" Target="../media/image11.emf"/><Relationship Id="rId4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emf"/><Relationship Id="rId2" Type="http://schemas.openxmlformats.org/officeDocument/2006/relationships/image" Target="../media/image3.emf"/><Relationship Id="rId1" Type="http://schemas.openxmlformats.org/officeDocument/2006/relationships/image" Target="../media/image2.emf"/><Relationship Id="rId4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emf"/><Relationship Id="rId2" Type="http://schemas.openxmlformats.org/officeDocument/2006/relationships/image" Target="../media/image3.emf"/><Relationship Id="rId1" Type="http://schemas.openxmlformats.org/officeDocument/2006/relationships/image" Target="../media/image2.emf"/><Relationship Id="rId5" Type="http://schemas.openxmlformats.org/officeDocument/2006/relationships/image" Target="../media/image1.png"/><Relationship Id="rId4" Type="http://schemas.openxmlformats.org/officeDocument/2006/relationships/image" Target="../media/image7.emf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emf"/><Relationship Id="rId2" Type="http://schemas.openxmlformats.org/officeDocument/2006/relationships/image" Target="../media/image3.emf"/><Relationship Id="rId1" Type="http://schemas.openxmlformats.org/officeDocument/2006/relationships/image" Target="../media/image8.emf"/><Relationship Id="rId5" Type="http://schemas.openxmlformats.org/officeDocument/2006/relationships/image" Target="../media/image1.png"/><Relationship Id="rId4" Type="http://schemas.openxmlformats.org/officeDocument/2006/relationships/image" Target="../media/image2.emf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3.emf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3.emf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emf"/><Relationship Id="rId2" Type="http://schemas.openxmlformats.org/officeDocument/2006/relationships/image" Target="../media/image3.emf"/><Relationship Id="rId1" Type="http://schemas.openxmlformats.org/officeDocument/2006/relationships/image" Target="../media/image2.emf"/><Relationship Id="rId4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5.emf"/><Relationship Id="rId1" Type="http://schemas.openxmlformats.org/officeDocument/2006/relationships/image" Target="../media/image10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2.emf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14654</xdr:colOff>
      <xdr:row>7</xdr:row>
      <xdr:rowOff>14653</xdr:rowOff>
    </xdr:from>
    <xdr:to>
      <xdr:col>11</xdr:col>
      <xdr:colOff>146539</xdr:colOff>
      <xdr:row>7</xdr:row>
      <xdr:rowOff>131885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347AA550-5C9D-4321-9A30-9F008833195F}"/>
            </a:ext>
          </a:extLst>
        </xdr:cNvPr>
        <xdr:cNvSpPr/>
      </xdr:nvSpPr>
      <xdr:spPr>
        <a:xfrm>
          <a:off x="3091962" y="1135672"/>
          <a:ext cx="439615" cy="11723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13189</xdr:colOff>
      <xdr:row>8</xdr:row>
      <xdr:rowOff>13186</xdr:rowOff>
    </xdr:from>
    <xdr:to>
      <xdr:col>11</xdr:col>
      <xdr:colOff>146539</xdr:colOff>
      <xdr:row>8</xdr:row>
      <xdr:rowOff>131885</xdr:rowOff>
    </xdr:to>
    <xdr:sp macro="" textlink="">
      <xdr:nvSpPr>
        <xdr:cNvPr id="11" name="正方形/長方形 10">
          <a:extLst>
            <a:ext uri="{FF2B5EF4-FFF2-40B4-BE49-F238E27FC236}">
              <a16:creationId xmlns:a16="http://schemas.microsoft.com/office/drawing/2014/main" id="{641A3604-8E89-49B2-97E9-1B8217D8C960}"/>
            </a:ext>
          </a:extLst>
        </xdr:cNvPr>
        <xdr:cNvSpPr/>
      </xdr:nvSpPr>
      <xdr:spPr>
        <a:xfrm>
          <a:off x="3090497" y="1302724"/>
          <a:ext cx="441080" cy="11869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26</xdr:col>
      <xdr:colOff>14656</xdr:colOff>
      <xdr:row>16</xdr:row>
      <xdr:rowOff>14654</xdr:rowOff>
    </xdr:from>
    <xdr:to>
      <xdr:col>26</xdr:col>
      <xdr:colOff>302656</xdr:colOff>
      <xdr:row>16</xdr:row>
      <xdr:rowOff>139212</xdr:rowOff>
    </xdr:to>
    <xdr:sp macro="" textlink="">
      <xdr:nvSpPr>
        <xdr:cNvPr id="12" name="正方形/長方形 11">
          <a:extLst>
            <a:ext uri="{FF2B5EF4-FFF2-40B4-BE49-F238E27FC236}">
              <a16:creationId xmlns:a16="http://schemas.microsoft.com/office/drawing/2014/main" id="{B8652B62-AC38-41CD-9EB8-55B352809C02}"/>
            </a:ext>
          </a:extLst>
        </xdr:cNvPr>
        <xdr:cNvSpPr/>
      </xdr:nvSpPr>
      <xdr:spPr>
        <a:xfrm>
          <a:off x="8015656" y="2652346"/>
          <a:ext cx="288000" cy="12455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14653</xdr:colOff>
      <xdr:row>15</xdr:row>
      <xdr:rowOff>14653</xdr:rowOff>
    </xdr:from>
    <xdr:to>
      <xdr:col>25</xdr:col>
      <xdr:colOff>302653</xdr:colOff>
      <xdr:row>15</xdr:row>
      <xdr:rowOff>140653</xdr:rowOff>
    </xdr:to>
    <xdr:sp macro="" textlink="">
      <xdr:nvSpPr>
        <xdr:cNvPr id="15" name="正方形/長方形 14">
          <a:extLst>
            <a:ext uri="{FF2B5EF4-FFF2-40B4-BE49-F238E27FC236}">
              <a16:creationId xmlns:a16="http://schemas.microsoft.com/office/drawing/2014/main" id="{D98DEDB0-3A23-4941-8766-0C7D5BF93314}"/>
            </a:ext>
          </a:extLst>
        </xdr:cNvPr>
        <xdr:cNvSpPr/>
      </xdr:nvSpPr>
      <xdr:spPr>
        <a:xfrm>
          <a:off x="7707922" y="2483826"/>
          <a:ext cx="288000" cy="126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14654</xdr:colOff>
      <xdr:row>14</xdr:row>
      <xdr:rowOff>14653</xdr:rowOff>
    </xdr:from>
    <xdr:to>
      <xdr:col>24</xdr:col>
      <xdr:colOff>302654</xdr:colOff>
      <xdr:row>14</xdr:row>
      <xdr:rowOff>139211</xdr:rowOff>
    </xdr:to>
    <xdr:sp macro="" textlink="">
      <xdr:nvSpPr>
        <xdr:cNvPr id="17" name="正方形/長方形 16">
          <a:extLst>
            <a:ext uri="{FF2B5EF4-FFF2-40B4-BE49-F238E27FC236}">
              <a16:creationId xmlns:a16="http://schemas.microsoft.com/office/drawing/2014/main" id="{EA02942D-8E35-4BA2-B3C3-C0774D0DFC53}"/>
            </a:ext>
          </a:extLst>
        </xdr:cNvPr>
        <xdr:cNvSpPr/>
      </xdr:nvSpPr>
      <xdr:spPr>
        <a:xfrm>
          <a:off x="7400192" y="2315307"/>
          <a:ext cx="288000" cy="12455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189033</xdr:colOff>
      <xdr:row>13</xdr:row>
      <xdr:rowOff>13188</xdr:rowOff>
    </xdr:from>
    <xdr:to>
      <xdr:col>22</xdr:col>
      <xdr:colOff>5571</xdr:colOff>
      <xdr:row>13</xdr:row>
      <xdr:rowOff>137746</xdr:rowOff>
    </xdr:to>
    <xdr:sp macro="" textlink="">
      <xdr:nvSpPr>
        <xdr:cNvPr id="18" name="正方形/長方形 17">
          <a:extLst>
            <a:ext uri="{FF2B5EF4-FFF2-40B4-BE49-F238E27FC236}">
              <a16:creationId xmlns:a16="http://schemas.microsoft.com/office/drawing/2014/main" id="{F0C7D31C-39F5-48EE-9A28-B871ED451DC7}"/>
            </a:ext>
          </a:extLst>
        </xdr:cNvPr>
        <xdr:cNvSpPr/>
      </xdr:nvSpPr>
      <xdr:spPr>
        <a:xfrm>
          <a:off x="6343648" y="2145323"/>
          <a:ext cx="432000" cy="12455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14653</xdr:colOff>
      <xdr:row>12</xdr:row>
      <xdr:rowOff>7327</xdr:rowOff>
    </xdr:from>
    <xdr:to>
      <xdr:col>21</xdr:col>
      <xdr:colOff>151730</xdr:colOff>
      <xdr:row>12</xdr:row>
      <xdr:rowOff>131885</xdr:rowOff>
    </xdr:to>
    <xdr:sp macro="" textlink="">
      <xdr:nvSpPr>
        <xdr:cNvPr id="19" name="正方形/長方形 18">
          <a:extLst>
            <a:ext uri="{FF2B5EF4-FFF2-40B4-BE49-F238E27FC236}">
              <a16:creationId xmlns:a16="http://schemas.microsoft.com/office/drawing/2014/main" id="{A1C9EBF8-9E0A-4C65-B022-A0F3E2FDA497}"/>
            </a:ext>
          </a:extLst>
        </xdr:cNvPr>
        <xdr:cNvSpPr/>
      </xdr:nvSpPr>
      <xdr:spPr>
        <a:xfrm>
          <a:off x="5246076" y="1970942"/>
          <a:ext cx="1368000" cy="12455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145074</xdr:colOff>
      <xdr:row>9</xdr:row>
      <xdr:rowOff>13186</xdr:rowOff>
    </xdr:from>
    <xdr:to>
      <xdr:col>13</xdr:col>
      <xdr:colOff>4812</xdr:colOff>
      <xdr:row>9</xdr:row>
      <xdr:rowOff>139186</xdr:rowOff>
    </xdr:to>
    <xdr:sp macro="" textlink="">
      <xdr:nvSpPr>
        <xdr:cNvPr id="21" name="正方形/長方形 20">
          <a:extLst>
            <a:ext uri="{FF2B5EF4-FFF2-40B4-BE49-F238E27FC236}">
              <a16:creationId xmlns:a16="http://schemas.microsoft.com/office/drawing/2014/main" id="{6D547D74-CB16-4BCC-BE06-094C9B6C75F9}"/>
            </a:ext>
          </a:extLst>
        </xdr:cNvPr>
        <xdr:cNvSpPr/>
      </xdr:nvSpPr>
      <xdr:spPr>
        <a:xfrm>
          <a:off x="3530112" y="1471244"/>
          <a:ext cx="475200" cy="126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139212</xdr:colOff>
      <xdr:row>10</xdr:row>
      <xdr:rowOff>14653</xdr:rowOff>
    </xdr:from>
    <xdr:to>
      <xdr:col>13</xdr:col>
      <xdr:colOff>0</xdr:colOff>
      <xdr:row>10</xdr:row>
      <xdr:rowOff>140653</xdr:rowOff>
    </xdr:to>
    <xdr:sp macro="" textlink="">
      <xdr:nvSpPr>
        <xdr:cNvPr id="23" name="正方形/長方形 22">
          <a:extLst>
            <a:ext uri="{FF2B5EF4-FFF2-40B4-BE49-F238E27FC236}">
              <a16:creationId xmlns:a16="http://schemas.microsoft.com/office/drawing/2014/main" id="{520E2779-1280-4A49-85DE-B4DB1DCF07DF}"/>
            </a:ext>
          </a:extLst>
        </xdr:cNvPr>
        <xdr:cNvSpPr/>
      </xdr:nvSpPr>
      <xdr:spPr>
        <a:xfrm>
          <a:off x="3524250" y="1641230"/>
          <a:ext cx="476250" cy="126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7327</xdr:colOff>
      <xdr:row>11</xdr:row>
      <xdr:rowOff>5860</xdr:rowOff>
    </xdr:from>
    <xdr:to>
      <xdr:col>14</xdr:col>
      <xdr:colOff>301188</xdr:colOff>
      <xdr:row>11</xdr:row>
      <xdr:rowOff>131860</xdr:rowOff>
    </xdr:to>
    <xdr:sp macro="" textlink="">
      <xdr:nvSpPr>
        <xdr:cNvPr id="25" name="正方形/長方形 24">
          <a:extLst>
            <a:ext uri="{FF2B5EF4-FFF2-40B4-BE49-F238E27FC236}">
              <a16:creationId xmlns:a16="http://schemas.microsoft.com/office/drawing/2014/main" id="{BF81BFF3-8461-47E8-87ED-3EC16AFD27F3}"/>
            </a:ext>
          </a:extLst>
        </xdr:cNvPr>
        <xdr:cNvSpPr/>
      </xdr:nvSpPr>
      <xdr:spPr>
        <a:xfrm>
          <a:off x="4007827" y="1800956"/>
          <a:ext cx="601592" cy="126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14653</xdr:colOff>
      <xdr:row>13</xdr:row>
      <xdr:rowOff>14653</xdr:rowOff>
    </xdr:from>
    <xdr:to>
      <xdr:col>24</xdr:col>
      <xdr:colOff>158653</xdr:colOff>
      <xdr:row>13</xdr:row>
      <xdr:rowOff>139211</xdr:rowOff>
    </xdr:to>
    <xdr:sp macro="" textlink="">
      <xdr:nvSpPr>
        <xdr:cNvPr id="26" name="正方形/長方形 25">
          <a:extLst>
            <a:ext uri="{FF2B5EF4-FFF2-40B4-BE49-F238E27FC236}">
              <a16:creationId xmlns:a16="http://schemas.microsoft.com/office/drawing/2014/main" id="{F4DEED87-7AB2-4CEB-A73E-848E131EABCF}"/>
            </a:ext>
          </a:extLst>
        </xdr:cNvPr>
        <xdr:cNvSpPr/>
      </xdr:nvSpPr>
      <xdr:spPr>
        <a:xfrm>
          <a:off x="7400191" y="2146788"/>
          <a:ext cx="144000" cy="12455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0</xdr:rowOff>
        </xdr:from>
        <xdr:to>
          <xdr:col>25</xdr:col>
          <xdr:colOff>0</xdr:colOff>
          <xdr:row>22</xdr:row>
          <xdr:rowOff>0</xdr:rowOff>
        </xdr:to>
        <xdr:pic>
          <xdr:nvPicPr>
            <xdr:cNvPr id="2" name="図 1" descr="xl/media/image4.emf" hidden="1">
              <a:extLst>
                <a:ext uri="{FF2B5EF4-FFF2-40B4-BE49-F238E27FC236}">
                  <a16:creationId xmlns:a16="http://schemas.microsoft.com/office/drawing/2014/main" id="{00000000-0008-0000-0700-000002000000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マイルストーン!A1:U20" spid="_x0000_s9543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>
            <a:xfrm>
              <a:off x="0" y="0"/>
              <a:ext cx="8972550" cy="3017520"/>
            </a:xfrm>
            <a:prstGeom prst="rect">
              <a:avLst/>
            </a:prstGeom>
            <a:solidFill>
              <a:srgbClr val="FFFFFF"/>
            </a:solidFill>
            <a:ln w="9525" cap="flat" cmpd="sng">
              <a:noFill/>
              <a:prstDash/>
              <a:miter lim="800000"/>
              <a:headEnd type="none" w="med" len="med"/>
              <a:tailEnd type="none" w="med" len="med"/>
            </a:ln>
          </xdr:spPr>
        </xdr:pic>
        <xdr:clientData/>
      </xdr:twoCellAnchor>
    </mc:Choice>
    <mc:Fallback/>
  </mc:AlternateContent>
  <xdr:twoCellAnchor>
    <xdr:from>
      <xdr:col>0</xdr:col>
      <xdr:colOff>0</xdr:colOff>
      <xdr:row>0</xdr:row>
      <xdr:rowOff>0</xdr:rowOff>
    </xdr:from>
    <xdr:to>
      <xdr:col>24</xdr:col>
      <xdr:colOff>228600</xdr:colOff>
      <xdr:row>21</xdr:row>
      <xdr:rowOff>133350</xdr:rowOff>
    </xdr:to>
    <xdr:pic>
      <xdr:nvPicPr>
        <xdr:cNvPr id="3" name="Picture 6" descr="xl/media/image4.emf" hidden="1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8839200" cy="3013710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228600</xdr:colOff>
      <xdr:row>21</xdr:row>
      <xdr:rowOff>133350</xdr:rowOff>
    </xdr:to>
    <xdr:pic>
      <xdr:nvPicPr>
        <xdr:cNvPr id="9297" name="Picture 14" descr="xl/media/image2.emf" hidden="1">
          <a:extLst>
            <a:ext uri="{FF2B5EF4-FFF2-40B4-BE49-F238E27FC236}">
              <a16:creationId xmlns:a16="http://schemas.microsoft.com/office/drawing/2014/main" id="{00000000-0008-0000-0700-00005124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2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0" y="0"/>
          <a:ext cx="8839200" cy="3013710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228600</xdr:colOff>
      <xdr:row>22</xdr:row>
      <xdr:rowOff>0</xdr:rowOff>
    </xdr:to>
    <xdr:pic>
      <xdr:nvPicPr>
        <xdr:cNvPr id="4" name="図 1" descr="xl/media/image4.emf" hidden="1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8839200" cy="3017520"/>
        </a:xfrm>
        <a:prstGeom prst="rect">
          <a:avLst/>
        </a:prstGeom>
        <a:solidFill>
          <a:srgbClr val="FFFFFF"/>
        </a:solidFill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228600</xdr:colOff>
      <xdr:row>21</xdr:row>
      <xdr:rowOff>133350</xdr:rowOff>
    </xdr:to>
    <xdr:pic>
      <xdr:nvPicPr>
        <xdr:cNvPr id="9299" name="Picture 11" descr="xl/media/image3.emf" hidden="1">
          <a:extLst>
            <a:ext uri="{FF2B5EF4-FFF2-40B4-BE49-F238E27FC236}">
              <a16:creationId xmlns:a16="http://schemas.microsoft.com/office/drawing/2014/main" id="{00000000-0008-0000-0700-00005324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3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0" y="0"/>
          <a:ext cx="8839200" cy="3013710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289560</xdr:colOff>
      <xdr:row>22</xdr:row>
      <xdr:rowOff>0</xdr:rowOff>
    </xdr:to>
    <xdr:pic>
      <xdr:nvPicPr>
        <xdr:cNvPr id="9301" name="図 1" descr="xl/media/image4.emf" hidden="1">
          <a:extLst>
            <a:ext uri="{FF2B5EF4-FFF2-40B4-BE49-F238E27FC236}">
              <a16:creationId xmlns:a16="http://schemas.microsoft.com/office/drawing/2014/main" id="{00000000-0008-0000-0700-0000552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061960" cy="3017520"/>
        </a:xfrm>
        <a:prstGeom prst="rect">
          <a:avLst/>
        </a:prstGeom>
        <a:solidFill>
          <a:srgbClr val="FFFFFF"/>
        </a:solidFill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21</xdr:col>
      <xdr:colOff>276225</xdr:colOff>
      <xdr:row>17</xdr:row>
      <xdr:rowOff>119880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id="{48B7DE9B-F807-4A0C-B3A3-5648EC0EF8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04800" y="0"/>
          <a:ext cx="7581900" cy="2548755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0</xdr:rowOff>
        </xdr:from>
        <xdr:to>
          <xdr:col>25</xdr:col>
          <xdr:colOff>0</xdr:colOff>
          <xdr:row>22</xdr:row>
          <xdr:rowOff>0</xdr:rowOff>
        </xdr:to>
        <xdr:pic>
          <xdr:nvPicPr>
            <xdr:cNvPr id="2" name="図 1" descr="xl/media/image2.emf" hidden="1">
              <a:extLst>
                <a:ext uri="{FF2B5EF4-FFF2-40B4-BE49-F238E27FC236}">
                  <a16:creationId xmlns:a16="http://schemas.microsoft.com/office/drawing/2014/main" id="{00000000-0008-0000-0800-000002000000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マイルストーン!A1:U20" spid="_x0000_s10520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>
            <a:xfrm>
              <a:off x="0" y="0"/>
              <a:ext cx="8972550" cy="3017520"/>
            </a:xfrm>
            <a:prstGeom prst="rect">
              <a:avLst/>
            </a:prstGeom>
            <a:solidFill>
              <a:srgbClr val="FFFFFF"/>
            </a:solidFill>
            <a:ln w="9525" cap="flat" cmpd="sng">
              <a:noFill/>
              <a:prstDash/>
              <a:miter lim="800000"/>
              <a:headEnd type="none" w="med" len="med"/>
              <a:tailEnd type="none" w="med" len="med"/>
            </a:ln>
          </xdr:spPr>
        </xdr:pic>
        <xdr:clientData/>
      </xdr:twoCellAnchor>
    </mc:Choice>
    <mc:Fallback/>
  </mc:AlternateContent>
  <xdr:twoCellAnchor>
    <xdr:from>
      <xdr:col>0</xdr:col>
      <xdr:colOff>0</xdr:colOff>
      <xdr:row>0</xdr:row>
      <xdr:rowOff>0</xdr:rowOff>
    </xdr:from>
    <xdr:to>
      <xdr:col>24</xdr:col>
      <xdr:colOff>228600</xdr:colOff>
      <xdr:row>21</xdr:row>
      <xdr:rowOff>133350</xdr:rowOff>
    </xdr:to>
    <xdr:pic>
      <xdr:nvPicPr>
        <xdr:cNvPr id="3" name="Picture 7" descr="xl/media/image2.emf" hidden="1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8839200" cy="3013710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228600</xdr:colOff>
      <xdr:row>21</xdr:row>
      <xdr:rowOff>133350</xdr:rowOff>
    </xdr:to>
    <xdr:pic>
      <xdr:nvPicPr>
        <xdr:cNvPr id="10275" name="Picture 16" descr="xl/media/image2.emf" hidden="1">
          <a:extLst>
            <a:ext uri="{FF2B5EF4-FFF2-40B4-BE49-F238E27FC236}">
              <a16:creationId xmlns:a16="http://schemas.microsoft.com/office/drawing/2014/main" id="{00000000-0008-0000-0800-00002328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2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0" y="0"/>
          <a:ext cx="8839200" cy="3013710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228600</xdr:colOff>
      <xdr:row>22</xdr:row>
      <xdr:rowOff>0</xdr:rowOff>
    </xdr:to>
    <xdr:pic>
      <xdr:nvPicPr>
        <xdr:cNvPr id="4" name="図 1" descr="xl/media/image2.emf" hidden="1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8839200" cy="3017520"/>
        </a:xfrm>
        <a:prstGeom prst="rect">
          <a:avLst/>
        </a:prstGeom>
        <a:solidFill>
          <a:srgbClr val="FFFFFF"/>
        </a:solidFill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228600</xdr:colOff>
      <xdr:row>21</xdr:row>
      <xdr:rowOff>133350</xdr:rowOff>
    </xdr:to>
    <xdr:pic>
      <xdr:nvPicPr>
        <xdr:cNvPr id="10277" name="Picture 18" descr="xl/media/image3.emf" hidden="1">
          <a:extLst>
            <a:ext uri="{FF2B5EF4-FFF2-40B4-BE49-F238E27FC236}">
              <a16:creationId xmlns:a16="http://schemas.microsoft.com/office/drawing/2014/main" id="{00000000-0008-0000-0800-00002528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3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0" y="0"/>
          <a:ext cx="8839200" cy="3013710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289560</xdr:colOff>
      <xdr:row>22</xdr:row>
      <xdr:rowOff>0</xdr:rowOff>
    </xdr:to>
    <xdr:pic>
      <xdr:nvPicPr>
        <xdr:cNvPr id="10279" name="図 1" descr="xl/media/image2.emf" hidden="1">
          <a:extLst>
            <a:ext uri="{FF2B5EF4-FFF2-40B4-BE49-F238E27FC236}">
              <a16:creationId xmlns:a16="http://schemas.microsoft.com/office/drawing/2014/main" id="{00000000-0008-0000-0800-0000272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061960" cy="3017520"/>
        </a:xfrm>
        <a:prstGeom prst="rect">
          <a:avLst/>
        </a:prstGeom>
        <a:solidFill>
          <a:srgbClr val="FFFFFF"/>
        </a:solidFill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21</xdr:col>
      <xdr:colOff>276225</xdr:colOff>
      <xdr:row>17</xdr:row>
      <xdr:rowOff>119880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id="{31AD91B3-F812-4E2A-B57E-07DE255CFC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04800" y="0"/>
          <a:ext cx="7581900" cy="254875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25</xdr:col>
      <xdr:colOff>40341</xdr:colOff>
      <xdr:row>16</xdr:row>
      <xdr:rowOff>27431</xdr:rowOff>
    </xdr:to>
    <xdr:pic>
      <xdr:nvPicPr>
        <xdr:cNvPr id="13" name="図 12">
          <a:extLst>
            <a:ext uri="{FF2B5EF4-FFF2-40B4-BE49-F238E27FC236}">
              <a16:creationId xmlns:a16="http://schemas.microsoft.com/office/drawing/2014/main" id="{41A48671-01C7-4BF3-BD9E-74F592FC9F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2559" y="168088"/>
          <a:ext cx="7581900" cy="254875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276225</xdr:colOff>
      <xdr:row>0</xdr:row>
      <xdr:rowOff>0</xdr:rowOff>
    </xdr:from>
    <xdr:to>
      <xdr:col>24</xdr:col>
      <xdr:colOff>108916</xdr:colOff>
      <xdr:row>14</xdr:row>
      <xdr:rowOff>148455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155B3965-CD8D-45B5-8539-D723BB59B5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6225" y="0"/>
          <a:ext cx="7581900" cy="254875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0</xdr:rowOff>
        </xdr:from>
        <xdr:to>
          <xdr:col>25</xdr:col>
          <xdr:colOff>0</xdr:colOff>
          <xdr:row>22</xdr:row>
          <xdr:rowOff>0</xdr:rowOff>
        </xdr:to>
        <xdr:pic>
          <xdr:nvPicPr>
            <xdr:cNvPr id="26" name="図 25" descr="xl/media/image2.emf" hidden="1">
              <a:extLst>
                <a:ext uri="{FF2B5EF4-FFF2-40B4-BE49-F238E27FC236}">
                  <a16:creationId xmlns:a16="http://schemas.microsoft.com/office/drawing/2014/main" id="{00000000-0008-0000-0100-00001A000000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マイルストーン!A1:U20" spid="_x0000_s2368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>
            <a:xfrm>
              <a:off x="0" y="0"/>
              <a:ext cx="8972550" cy="3017520"/>
            </a:xfrm>
            <a:prstGeom prst="rect">
              <a:avLst/>
            </a:prstGeom>
            <a:solidFill>
              <a:srgbClr val="FFFFFF"/>
            </a:solidFill>
            <a:ln w="9525" cap="flat" cmpd="sng">
              <a:noFill/>
              <a:prstDash/>
              <a:miter lim="800000"/>
              <a:headEnd type="none" w="med" len="med"/>
              <a:tailEnd type="none" w="med" len="med"/>
            </a:ln>
          </xdr:spPr>
        </xdr:pic>
        <xdr:clientData/>
      </xdr:twoCellAnchor>
    </mc:Choice>
    <mc:Fallback/>
  </mc:AlternateContent>
  <xdr:twoCellAnchor>
    <xdr:from>
      <xdr:col>19</xdr:col>
      <xdr:colOff>333375</xdr:colOff>
      <xdr:row>19</xdr:row>
      <xdr:rowOff>114300</xdr:rowOff>
    </xdr:from>
    <xdr:to>
      <xdr:col>30</xdr:col>
      <xdr:colOff>161925</xdr:colOff>
      <xdr:row>23</xdr:row>
      <xdr:rowOff>85725</xdr:rowOff>
    </xdr:to>
    <xdr:sp macro="" textlink="">
      <xdr:nvSpPr>
        <xdr:cNvPr id="28" name="角丸四角形吹き出し 27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SpPr>
          <a:spLocks/>
        </xdr:cNvSpPr>
      </xdr:nvSpPr>
      <xdr:spPr>
        <a:xfrm>
          <a:off x="7113270" y="2707005"/>
          <a:ext cx="3810000" cy="588645"/>
        </a:xfrm>
        <a:prstGeom prst="wedgeRoundRectCallout">
          <a:avLst>
            <a:gd name="adj1" fmla="val -33223"/>
            <a:gd name="adj2" fmla="val -13326"/>
            <a:gd name="adj3" fmla="val 16667"/>
          </a:avLst>
        </a:prstGeom>
        <a:gradFill rotWithShape="1">
          <a:gsLst>
            <a:gs pos="0">
              <a:srgbClr val="FFFF99"/>
            </a:gs>
            <a:gs pos="50000">
              <a:srgbClr val="FFFF66"/>
            </a:gs>
            <a:gs pos="100000">
              <a:srgbClr val="FFFF00"/>
            </a:gs>
          </a:gsLst>
          <a:lin ang="0"/>
        </a:gradFill>
        <a:ln w="6350" cap="flat" cmpd="sng">
          <a:solidFill>
            <a:schemeClr val="tx1">
              <a:alpha val="100000"/>
            </a:schemeClr>
          </a:solidFill>
          <a:prstDash val="solid"/>
        </a:ln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wrap="square" lIns="91440" tIns="45720" rIns="91440" bIns="45720" anchor="t">
          <a:noAutofit/>
        </a:bodyPr>
        <a:lstStyle/>
        <a:p>
          <a:pPr algn="l"/>
          <a:r>
            <a:rPr lang="ko-KR" altLang="en-US" sz="1100" kern="1200">
              <a:solidFill>
                <a:srgbClr val="000000"/>
              </a:solidFill>
              <a:latin typeface="Calibri"/>
              <a:ea typeface="Calibri"/>
            </a:rPr>
            <a:t>予定実績、の背景色を黄色、実績の背景色を青色にします。</a:t>
          </a:r>
        </a:p>
      </xdr:txBody>
    </xdr:sp>
    <xdr:clientData/>
  </xdr:twoCellAnchor>
  <xdr:twoCellAnchor>
    <xdr:from>
      <xdr:col>2</xdr:col>
      <xdr:colOff>57150</xdr:colOff>
      <xdr:row>38</xdr:row>
      <xdr:rowOff>66675</xdr:rowOff>
    </xdr:from>
    <xdr:to>
      <xdr:col>12</xdr:col>
      <xdr:colOff>295275</xdr:colOff>
      <xdr:row>44</xdr:row>
      <xdr:rowOff>28575</xdr:rowOff>
    </xdr:to>
    <xdr:sp macro="" textlink="">
      <xdr:nvSpPr>
        <xdr:cNvPr id="30" name="角丸四角形吹き出し 29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SpPr>
          <a:spLocks/>
        </xdr:cNvSpPr>
      </xdr:nvSpPr>
      <xdr:spPr>
        <a:xfrm>
          <a:off x="645795" y="5334000"/>
          <a:ext cx="3895725" cy="784860"/>
        </a:xfrm>
        <a:prstGeom prst="wedgeRoundRectCallout">
          <a:avLst>
            <a:gd name="adj1" fmla="val -38090"/>
            <a:gd name="adj2" fmla="val -119998"/>
            <a:gd name="adj3" fmla="val 16667"/>
          </a:avLst>
        </a:prstGeom>
        <a:gradFill rotWithShape="1">
          <a:gsLst>
            <a:gs pos="0">
              <a:srgbClr val="FFFF99"/>
            </a:gs>
            <a:gs pos="50000">
              <a:srgbClr val="FFFF66"/>
            </a:gs>
            <a:gs pos="100000">
              <a:srgbClr val="FFFF00"/>
            </a:gs>
          </a:gsLst>
          <a:lin ang="0"/>
        </a:gradFill>
        <a:ln w="6350" cap="flat" cmpd="sng">
          <a:solidFill>
            <a:schemeClr val="tx1">
              <a:alpha val="100000"/>
            </a:schemeClr>
          </a:solidFill>
          <a:prstDash val="solid"/>
        </a:ln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wrap="square" lIns="91440" tIns="45720" rIns="91440" bIns="45720" anchor="t">
          <a:noAutofit/>
        </a:bodyPr>
        <a:lstStyle/>
        <a:p>
          <a:pPr algn="l"/>
          <a:r>
            <a:rPr lang="ko-KR" altLang="en-US" sz="1100" kern="1200">
              <a:solidFill>
                <a:srgbClr val="000000"/>
              </a:solidFill>
              <a:latin typeface="Calibri"/>
              <a:ea typeface="Calibri"/>
            </a:rPr>
            <a:t>作成のみが作業内容ではありません。
レビュー、及び、レビュー指摘反映の時間を
スケジュールに組み込みましょう。</a:t>
          </a: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228600</xdr:colOff>
      <xdr:row>21</xdr:row>
      <xdr:rowOff>133350</xdr:rowOff>
    </xdr:to>
    <xdr:pic>
      <xdr:nvPicPr>
        <xdr:cNvPr id="31" name="Picture 1" descr="xl/media/image2.emf" hidden="1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8839200" cy="3013710"/>
        </a:xfrm>
        <a:prstGeom prst="rect">
          <a:avLst/>
        </a:prstGeom>
        <a:noFill/>
      </xdr:spPr>
    </xdr:pic>
    <xdr:clientData/>
  </xdr:twoCellAnchor>
  <xdr:twoCellAnchor>
    <xdr:from>
      <xdr:col>0</xdr:col>
      <xdr:colOff>114300</xdr:colOff>
      <xdr:row>0</xdr:row>
      <xdr:rowOff>38100</xdr:rowOff>
    </xdr:from>
    <xdr:to>
      <xdr:col>24</xdr:col>
      <xdr:colOff>342900</xdr:colOff>
      <xdr:row>22</xdr:row>
      <xdr:rowOff>38100</xdr:rowOff>
    </xdr:to>
    <xdr:pic>
      <xdr:nvPicPr>
        <xdr:cNvPr id="2186" name="Picture 2" descr="xl/media/image2.emf" hidden="1">
          <a:extLst>
            <a:ext uri="{FF2B5EF4-FFF2-40B4-BE49-F238E27FC236}">
              <a16:creationId xmlns:a16="http://schemas.microsoft.com/office/drawing/2014/main" id="{00000000-0008-0000-0100-00008A08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2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93345" y="24765"/>
          <a:ext cx="8839200" cy="3017520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228600</xdr:colOff>
      <xdr:row>22</xdr:row>
      <xdr:rowOff>0</xdr:rowOff>
    </xdr:to>
    <xdr:pic>
      <xdr:nvPicPr>
        <xdr:cNvPr id="2" name="図 25" descr="xl/media/image2.emf" hidden="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8839200" cy="3017520"/>
        </a:xfrm>
        <a:prstGeom prst="rect">
          <a:avLst/>
        </a:prstGeom>
        <a:solidFill>
          <a:srgbClr val="FFFFFF"/>
        </a:solidFill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289560</xdr:colOff>
      <xdr:row>22</xdr:row>
      <xdr:rowOff>0</xdr:rowOff>
    </xdr:to>
    <xdr:pic>
      <xdr:nvPicPr>
        <xdr:cNvPr id="2189" name="図 25" descr="xl/media/image2.emf" hidden="1">
          <a:extLst>
            <a:ext uri="{FF2B5EF4-FFF2-40B4-BE49-F238E27FC236}">
              <a16:creationId xmlns:a16="http://schemas.microsoft.com/office/drawing/2014/main" id="{00000000-0008-0000-0100-00008D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061960" cy="3017520"/>
        </a:xfrm>
        <a:prstGeom prst="rect">
          <a:avLst/>
        </a:prstGeom>
        <a:solidFill>
          <a:srgbClr val="FFFFFF"/>
        </a:solidFill>
      </xdr:spPr>
    </xdr:pic>
    <xdr:clientData/>
  </xdr:twoCellAnchor>
  <xdr:twoCellAnchor editAs="oneCell">
    <xdr:from>
      <xdr:col>0</xdr:col>
      <xdr:colOff>295276</xdr:colOff>
      <xdr:row>1</xdr:row>
      <xdr:rowOff>9525</xdr:rowOff>
    </xdr:from>
    <xdr:to>
      <xdr:col>21</xdr:col>
      <xdr:colOff>266701</xdr:colOff>
      <xdr:row>18</xdr:row>
      <xdr:rowOff>129405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0DD7CE1A-DA46-45CF-9FDA-FB34AE59B1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95276" y="152400"/>
          <a:ext cx="7581900" cy="254875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0</xdr:rowOff>
        </xdr:from>
        <xdr:to>
          <xdr:col>24</xdr:col>
          <xdr:colOff>0</xdr:colOff>
          <xdr:row>22</xdr:row>
          <xdr:rowOff>0</xdr:rowOff>
        </xdr:to>
        <xdr:pic>
          <xdr:nvPicPr>
            <xdr:cNvPr id="2" name="図 1" descr="xl/media/image4.emf" hidden="1">
              <a:extLst>
                <a:ext uri="{FF2B5EF4-FFF2-40B4-BE49-F238E27FC236}">
                  <a16:creationId xmlns:a16="http://schemas.microsoft.com/office/drawing/2014/main" id="{00000000-0008-0000-0200-000002000000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マイルストーン!A1:U20" spid="_x0000_s4419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>
            <a:xfrm>
              <a:off x="0" y="0"/>
              <a:ext cx="8972550" cy="3017520"/>
            </a:xfrm>
            <a:prstGeom prst="rect">
              <a:avLst/>
            </a:prstGeom>
            <a:solidFill>
              <a:srgbClr val="FFFFFF"/>
            </a:solidFill>
            <a:ln w="9525" cap="flat" cmpd="sng">
              <a:noFill/>
              <a:prstDash/>
              <a:miter lim="800000"/>
              <a:headEnd type="none" w="med" len="med"/>
              <a:tailEnd type="none" w="med" len="med"/>
            </a:ln>
          </xdr:spPr>
        </xdr:pic>
        <xdr:clientData/>
      </xdr:twoCellAnchor>
    </mc:Choice>
    <mc:Fallback/>
  </mc:AlternateContent>
  <xdr:twoCellAnchor>
    <xdr:from>
      <xdr:col>0</xdr:col>
      <xdr:colOff>0</xdr:colOff>
      <xdr:row>0</xdr:row>
      <xdr:rowOff>0</xdr:rowOff>
    </xdr:from>
    <xdr:to>
      <xdr:col>23</xdr:col>
      <xdr:colOff>228600</xdr:colOff>
      <xdr:row>21</xdr:row>
      <xdr:rowOff>133350</xdr:rowOff>
    </xdr:to>
    <xdr:pic>
      <xdr:nvPicPr>
        <xdr:cNvPr id="8" name="Picture 2" descr="xl/media/image4.emf" hidden="1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8839200" cy="3013710"/>
        </a:xfrm>
        <a:prstGeom prst="rect">
          <a:avLst/>
        </a:prstGeom>
        <a:noFill/>
      </xdr:spPr>
    </xdr:pic>
    <xdr:clientData/>
  </xdr:twoCellAnchor>
  <xdr:twoCellAnchor>
    <xdr:from>
      <xdr:col>0</xdr:col>
      <xdr:colOff>76200</xdr:colOff>
      <xdr:row>0</xdr:row>
      <xdr:rowOff>104775</xdr:rowOff>
    </xdr:from>
    <xdr:to>
      <xdr:col>23</xdr:col>
      <xdr:colOff>304800</xdr:colOff>
      <xdr:row>22</xdr:row>
      <xdr:rowOff>104775</xdr:rowOff>
    </xdr:to>
    <xdr:pic>
      <xdr:nvPicPr>
        <xdr:cNvPr id="4239" name="Picture 6" descr="xl/media/image2.emf" hidden="1">
          <a:extLst>
            <a:ext uri="{FF2B5EF4-FFF2-40B4-BE49-F238E27FC236}">
              <a16:creationId xmlns:a16="http://schemas.microsoft.com/office/drawing/2014/main" id="{00000000-0008-0000-0200-00008F10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2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55245" y="91440"/>
          <a:ext cx="8839200" cy="3017520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23</xdr:col>
      <xdr:colOff>228600</xdr:colOff>
      <xdr:row>22</xdr:row>
      <xdr:rowOff>0</xdr:rowOff>
    </xdr:to>
    <xdr:pic>
      <xdr:nvPicPr>
        <xdr:cNvPr id="5" name="図 1" descr="xl/media/image4.emf" hidden="1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8839200" cy="3017520"/>
        </a:xfrm>
        <a:prstGeom prst="rect">
          <a:avLst/>
        </a:prstGeom>
        <a:solidFill>
          <a:srgbClr val="FFFFFF"/>
        </a:solidFill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23</xdr:col>
      <xdr:colOff>289560</xdr:colOff>
      <xdr:row>22</xdr:row>
      <xdr:rowOff>0</xdr:rowOff>
    </xdr:to>
    <xdr:pic>
      <xdr:nvPicPr>
        <xdr:cNvPr id="4242" name="図 1" descr="xl/media/image4.emf" hidden="1">
          <a:extLst>
            <a:ext uri="{FF2B5EF4-FFF2-40B4-BE49-F238E27FC236}">
              <a16:creationId xmlns:a16="http://schemas.microsoft.com/office/drawing/2014/main" id="{00000000-0008-0000-0200-0000921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061960" cy="3017520"/>
        </a:xfrm>
        <a:prstGeom prst="rect">
          <a:avLst/>
        </a:prstGeom>
        <a:solidFill>
          <a:srgbClr val="FFFFFF"/>
        </a:solidFill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21</xdr:col>
      <xdr:colOff>276225</xdr:colOff>
      <xdr:row>17</xdr:row>
      <xdr:rowOff>119880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id="{AC78EF5E-DF48-46AE-BF0E-B7D71487C3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04800" y="0"/>
          <a:ext cx="7581900" cy="254875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0</xdr:rowOff>
        </xdr:from>
        <xdr:to>
          <xdr:col>25</xdr:col>
          <xdr:colOff>0</xdr:colOff>
          <xdr:row>22</xdr:row>
          <xdr:rowOff>0</xdr:rowOff>
        </xdr:to>
        <xdr:pic>
          <xdr:nvPicPr>
            <xdr:cNvPr id="2" name="図 1" descr="xl/media/image4.emf" hidden="1">
              <a:extLst>
                <a:ext uri="{FF2B5EF4-FFF2-40B4-BE49-F238E27FC236}">
                  <a16:creationId xmlns:a16="http://schemas.microsoft.com/office/drawing/2014/main" id="{00000000-0008-0000-0300-000002000000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マイルストーン!A1:U20" spid="_x0000_s5531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>
            <a:xfrm>
              <a:off x="0" y="0"/>
              <a:ext cx="8972550" cy="3017520"/>
            </a:xfrm>
            <a:prstGeom prst="rect">
              <a:avLst/>
            </a:prstGeom>
            <a:solidFill>
              <a:srgbClr val="FFFFFF"/>
            </a:solidFill>
            <a:ln w="9525" cap="flat" cmpd="sng">
              <a:noFill/>
              <a:prstDash/>
              <a:miter lim="800000"/>
              <a:headEnd type="none" w="med" len="med"/>
              <a:tailEnd type="none" w="med" len="med"/>
            </a:ln>
          </xdr:spPr>
        </xdr:pic>
        <xdr:clientData/>
      </xdr:twoCellAnchor>
    </mc:Choice>
    <mc:Fallback/>
  </mc:AlternateContent>
  <xdr:twoCellAnchor>
    <xdr:from>
      <xdr:col>0</xdr:col>
      <xdr:colOff>0</xdr:colOff>
      <xdr:row>0</xdr:row>
      <xdr:rowOff>0</xdr:rowOff>
    </xdr:from>
    <xdr:to>
      <xdr:col>24</xdr:col>
      <xdr:colOff>228600</xdr:colOff>
      <xdr:row>21</xdr:row>
      <xdr:rowOff>133350</xdr:rowOff>
    </xdr:to>
    <xdr:pic>
      <xdr:nvPicPr>
        <xdr:cNvPr id="3" name="Picture 3" descr="xl/media/image4.emf" hidden="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8839200" cy="3013710"/>
        </a:xfrm>
        <a:prstGeom prst="rect">
          <a:avLst/>
        </a:prstGeom>
        <a:noFill/>
      </xdr:spPr>
    </xdr:pic>
    <xdr:clientData/>
  </xdr:twoCellAnchor>
  <xdr:twoCellAnchor>
    <xdr:from>
      <xdr:col>0</xdr:col>
      <xdr:colOff>180975</xdr:colOff>
      <xdr:row>2</xdr:row>
      <xdr:rowOff>76200</xdr:rowOff>
    </xdr:from>
    <xdr:to>
      <xdr:col>25</xdr:col>
      <xdr:colOff>47625</xdr:colOff>
      <xdr:row>24</xdr:row>
      <xdr:rowOff>0</xdr:rowOff>
    </xdr:to>
    <xdr:pic>
      <xdr:nvPicPr>
        <xdr:cNvPr id="5246" name="Picture 8" descr="xl/media/image2.emf" hidden="1">
          <a:extLst>
            <a:ext uri="{FF2B5EF4-FFF2-40B4-BE49-F238E27FC236}">
              <a16:creationId xmlns:a16="http://schemas.microsoft.com/office/drawing/2014/main" id="{00000000-0008-0000-0300-00007E14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2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160020" y="337185"/>
          <a:ext cx="8839200" cy="3009900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228600</xdr:colOff>
      <xdr:row>22</xdr:row>
      <xdr:rowOff>0</xdr:rowOff>
    </xdr:to>
    <xdr:pic>
      <xdr:nvPicPr>
        <xdr:cNvPr id="4" name="図 1" descr="xl/media/image4.emf" hidden="1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8839200" cy="3017520"/>
        </a:xfrm>
        <a:prstGeom prst="rect">
          <a:avLst/>
        </a:prstGeom>
        <a:solidFill>
          <a:srgbClr val="FFFFFF"/>
        </a:solidFill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289560</xdr:colOff>
      <xdr:row>22</xdr:row>
      <xdr:rowOff>0</xdr:rowOff>
    </xdr:to>
    <xdr:pic>
      <xdr:nvPicPr>
        <xdr:cNvPr id="5249" name="図 1" descr="xl/media/image4.emf" hidden="1">
          <a:extLst>
            <a:ext uri="{FF2B5EF4-FFF2-40B4-BE49-F238E27FC236}">
              <a16:creationId xmlns:a16="http://schemas.microsoft.com/office/drawing/2014/main" id="{00000000-0008-0000-0300-0000811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061960" cy="3017520"/>
        </a:xfrm>
        <a:prstGeom prst="rect">
          <a:avLst/>
        </a:prstGeom>
        <a:solidFill>
          <a:srgbClr val="FFFFFF"/>
        </a:solidFill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0</xdr:rowOff>
        </xdr:from>
        <xdr:to>
          <xdr:col>25</xdr:col>
          <xdr:colOff>0</xdr:colOff>
          <xdr:row>22</xdr:row>
          <xdr:rowOff>0</xdr:rowOff>
        </xdr:to>
        <xdr:pic>
          <xdr:nvPicPr>
            <xdr:cNvPr id="5315" name="図 1" descr="xl/media/image4.emf" hidden="1">
              <a:extLst>
                <a:ext uri="{FF2B5EF4-FFF2-40B4-BE49-F238E27FC236}">
                  <a16:creationId xmlns:a16="http://schemas.microsoft.com/office/drawing/2014/main" id="{940D9233-1027-471C-8338-7AA47A185DBE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マイルストーン!A1:U20" spid="_x0000_s5532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0" y="0"/>
              <a:ext cx="9096375" cy="3143250"/>
            </a:xfrm>
            <a:prstGeom prst="rect">
              <a:avLst/>
            </a:prstGeom>
            <a:solidFill>
              <a:srgbClr val="FFFFFF"/>
            </a:solidFill>
          </xdr:spPr>
        </xdr:pic>
        <xdr:clientData/>
      </xdr:twoCellAnchor>
    </mc:Choice>
    <mc:Fallback/>
  </mc:AlternateContent>
  <xdr:twoCellAnchor editAs="oneCell">
    <xdr:from>
      <xdr:col>1</xdr:col>
      <xdr:colOff>0</xdr:colOff>
      <xdr:row>0</xdr:row>
      <xdr:rowOff>0</xdr:rowOff>
    </xdr:from>
    <xdr:to>
      <xdr:col>21</xdr:col>
      <xdr:colOff>276225</xdr:colOff>
      <xdr:row>17</xdr:row>
      <xdr:rowOff>119880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id="{4F74BC0B-E1AE-429C-BCBC-26962EE601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04800" y="0"/>
          <a:ext cx="7581900" cy="254875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27</xdr:col>
      <xdr:colOff>285750</xdr:colOff>
      <xdr:row>22</xdr:row>
      <xdr:rowOff>0</xdr:rowOff>
    </xdr:to>
    <xdr:pic>
      <xdr:nvPicPr>
        <xdr:cNvPr id="2" name="図 1" descr="xl/media/image2.emf" hidden="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0" y="0"/>
          <a:ext cx="8058150" cy="3017520"/>
        </a:xfrm>
        <a:prstGeom prst="rect">
          <a:avLst/>
        </a:prstGeom>
        <a:solidFill>
          <a:srgbClr val="FFFFFF"/>
        </a:solidFill>
        <a:ln w="9525" cap="flat" cmpd="sng">
          <a:noFill/>
          <a:prstDash/>
          <a:miter lim="800000"/>
          <a:headEnd type="none" w="med" len="med"/>
          <a:tailEnd type="none" w="med" len="med"/>
        </a:ln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27</xdr:col>
      <xdr:colOff>228600</xdr:colOff>
      <xdr:row>21</xdr:row>
      <xdr:rowOff>133350</xdr:rowOff>
    </xdr:to>
    <xdr:pic>
      <xdr:nvPicPr>
        <xdr:cNvPr id="3" name="Picture 4" hidden="1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8001000" cy="301371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18</xdr:col>
      <xdr:colOff>211282</xdr:colOff>
      <xdr:row>17</xdr:row>
      <xdr:rowOff>119880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E5106A41-9BE4-4B62-8ADC-C2BE6390B4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04800" y="0"/>
          <a:ext cx="7581900" cy="254875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24</xdr:col>
      <xdr:colOff>285750</xdr:colOff>
      <xdr:row>22</xdr:row>
      <xdr:rowOff>0</xdr:rowOff>
    </xdr:to>
    <xdr:pic>
      <xdr:nvPicPr>
        <xdr:cNvPr id="2" name="図 1" descr="xl/media/image2.emf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0" y="0"/>
          <a:ext cx="8896350" cy="3017520"/>
        </a:xfrm>
        <a:prstGeom prst="rect">
          <a:avLst/>
        </a:prstGeom>
        <a:solidFill>
          <a:srgbClr val="FFFFFF"/>
        </a:solidFill>
        <a:ln w="9525" cap="flat" cmpd="sng">
          <a:noFill/>
          <a:prstDash/>
          <a:miter lim="800000"/>
          <a:headEnd type="none" w="med" len="med"/>
          <a:tailEnd type="none" w="med" len="med"/>
        </a:ln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228600</xdr:colOff>
      <xdr:row>21</xdr:row>
      <xdr:rowOff>133350</xdr:rowOff>
    </xdr:to>
    <xdr:pic>
      <xdr:nvPicPr>
        <xdr:cNvPr id="3" name="Picture 4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8839200" cy="301371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21</xdr:col>
      <xdr:colOff>276225</xdr:colOff>
      <xdr:row>17</xdr:row>
      <xdr:rowOff>119880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727BF6A3-6CE1-4D2F-B67F-C61EBFDCCC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04800" y="0"/>
          <a:ext cx="7581900" cy="2548755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0</xdr:rowOff>
        </xdr:from>
        <xdr:to>
          <xdr:col>25</xdr:col>
          <xdr:colOff>0</xdr:colOff>
          <xdr:row>22</xdr:row>
          <xdr:rowOff>0</xdr:rowOff>
        </xdr:to>
        <xdr:pic>
          <xdr:nvPicPr>
            <xdr:cNvPr id="2" name="図 1" descr="xl/media/image4.emf" hidden="1">
              <a:extLst>
                <a:ext uri="{FF2B5EF4-FFF2-40B4-BE49-F238E27FC236}">
                  <a16:creationId xmlns:a16="http://schemas.microsoft.com/office/drawing/2014/main" id="{00000000-0008-0000-0600-000002000000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マイルストーン!A1:U20" spid="_x0000_s7536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>
            <a:xfrm>
              <a:off x="0" y="0"/>
              <a:ext cx="8972550" cy="3017520"/>
            </a:xfrm>
            <a:prstGeom prst="rect">
              <a:avLst/>
            </a:prstGeom>
            <a:solidFill>
              <a:srgbClr val="FFFFFF"/>
            </a:solidFill>
            <a:ln w="9525" cap="flat" cmpd="sng">
              <a:noFill/>
              <a:prstDash/>
              <a:miter lim="800000"/>
              <a:headEnd type="none" w="med" len="med"/>
              <a:tailEnd type="none" w="med" len="med"/>
            </a:ln>
          </xdr:spPr>
        </xdr:pic>
        <xdr:clientData/>
      </xdr:twoCellAnchor>
    </mc:Choice>
    <mc:Fallback/>
  </mc:AlternateContent>
  <xdr:twoCellAnchor>
    <xdr:from>
      <xdr:col>0</xdr:col>
      <xdr:colOff>0</xdr:colOff>
      <xdr:row>0</xdr:row>
      <xdr:rowOff>0</xdr:rowOff>
    </xdr:from>
    <xdr:to>
      <xdr:col>24</xdr:col>
      <xdr:colOff>228600</xdr:colOff>
      <xdr:row>21</xdr:row>
      <xdr:rowOff>133350</xdr:rowOff>
    </xdr:to>
    <xdr:pic>
      <xdr:nvPicPr>
        <xdr:cNvPr id="3" name="Picture 5" descr="xl/media/image4.emf" hidden="1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8839200" cy="3013710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228600</xdr:colOff>
      <xdr:row>21</xdr:row>
      <xdr:rowOff>133350</xdr:rowOff>
    </xdr:to>
    <xdr:pic>
      <xdr:nvPicPr>
        <xdr:cNvPr id="7289" name="Picture 12" descr="xl/media/image2.emf" hidden="1">
          <a:extLst>
            <a:ext uri="{FF2B5EF4-FFF2-40B4-BE49-F238E27FC236}">
              <a16:creationId xmlns:a16="http://schemas.microsoft.com/office/drawing/2014/main" id="{00000000-0008-0000-0600-0000791C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2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0" y="0"/>
          <a:ext cx="8839200" cy="3013710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228600</xdr:colOff>
      <xdr:row>22</xdr:row>
      <xdr:rowOff>0</xdr:rowOff>
    </xdr:to>
    <xdr:pic>
      <xdr:nvPicPr>
        <xdr:cNvPr id="4" name="図 1" descr="xl/media/image4.emf" hidden="1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8839200" cy="3017520"/>
        </a:xfrm>
        <a:prstGeom prst="rect">
          <a:avLst/>
        </a:prstGeom>
        <a:solidFill>
          <a:srgbClr val="FFFFFF"/>
        </a:solidFill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228600</xdr:colOff>
      <xdr:row>21</xdr:row>
      <xdr:rowOff>133350</xdr:rowOff>
    </xdr:to>
    <xdr:pic>
      <xdr:nvPicPr>
        <xdr:cNvPr id="7291" name="Picture 5" descr="xl/media/image3.emf" hidden="1">
          <a:extLst>
            <a:ext uri="{FF2B5EF4-FFF2-40B4-BE49-F238E27FC236}">
              <a16:creationId xmlns:a16="http://schemas.microsoft.com/office/drawing/2014/main" id="{00000000-0008-0000-0600-00007B1C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3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0" y="0"/>
          <a:ext cx="8839200" cy="3013710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289560</xdr:colOff>
      <xdr:row>22</xdr:row>
      <xdr:rowOff>0</xdr:rowOff>
    </xdr:to>
    <xdr:pic>
      <xdr:nvPicPr>
        <xdr:cNvPr id="7293" name="図 1" descr="xl/media/image4.emf" hidden="1">
          <a:extLst>
            <a:ext uri="{FF2B5EF4-FFF2-40B4-BE49-F238E27FC236}">
              <a16:creationId xmlns:a16="http://schemas.microsoft.com/office/drawing/2014/main" id="{00000000-0008-0000-0600-00007D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061960" cy="3017520"/>
        </a:xfrm>
        <a:prstGeom prst="rect">
          <a:avLst/>
        </a:prstGeom>
        <a:solidFill>
          <a:srgbClr val="FFFFFF"/>
        </a:solidFill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21</xdr:col>
      <xdr:colOff>276225</xdr:colOff>
      <xdr:row>17</xdr:row>
      <xdr:rowOff>119880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id="{791DC3DE-59B4-4606-A47B-5847C55362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04800" y="0"/>
          <a:ext cx="7581900" cy="25487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17"/>
  <sheetViews>
    <sheetView showGridLines="0" zoomScale="85" zoomScaleNormal="85" workbookViewId="0">
      <selection activeCell="B29" sqref="B29"/>
    </sheetView>
  </sheetViews>
  <sheetFormatPr defaultColWidth="4" defaultRowHeight="11.25" x14ac:dyDescent="0.15"/>
  <cols>
    <col min="1" max="3" width="4" style="1" customWidth="1"/>
    <col min="4" max="16384" width="4" style="1"/>
  </cols>
  <sheetData>
    <row r="2" spans="2:27" ht="17.25" x14ac:dyDescent="0.15">
      <c r="B2" s="18" t="s">
        <v>108</v>
      </c>
    </row>
    <row r="4" spans="2:27" x14ac:dyDescent="0.15">
      <c r="B4" s="5" t="s">
        <v>0</v>
      </c>
      <c r="C4" s="6"/>
      <c r="D4" s="7"/>
      <c r="E4" s="7"/>
      <c r="F4" s="7"/>
      <c r="G4" s="7"/>
      <c r="H4" s="7"/>
      <c r="I4" s="7"/>
      <c r="J4" s="7"/>
      <c r="K4" s="261">
        <v>2021</v>
      </c>
      <c r="L4" s="261"/>
      <c r="M4" s="261"/>
      <c r="N4" s="261"/>
      <c r="O4" s="261"/>
      <c r="P4" s="261"/>
      <c r="Q4" s="261"/>
      <c r="R4" s="261"/>
      <c r="S4" s="261"/>
      <c r="T4" s="261"/>
      <c r="U4" s="262"/>
      <c r="V4" s="262"/>
      <c r="W4" s="262"/>
      <c r="X4" s="262"/>
      <c r="Y4" s="262"/>
      <c r="Z4" s="262"/>
      <c r="AA4" s="262"/>
    </row>
    <row r="5" spans="2:27" x14ac:dyDescent="0.15">
      <c r="B5" s="10"/>
      <c r="C5" s="11"/>
      <c r="D5" s="12"/>
      <c r="E5" s="12"/>
      <c r="F5" s="12"/>
      <c r="G5" s="12"/>
      <c r="H5" s="12"/>
      <c r="I5" s="12"/>
      <c r="J5" s="12"/>
      <c r="K5" s="261">
        <v>6</v>
      </c>
      <c r="L5" s="261"/>
      <c r="M5" s="261"/>
      <c r="N5" s="261"/>
      <c r="O5" s="261"/>
      <c r="P5" s="261"/>
      <c r="Q5" s="261"/>
      <c r="R5" s="261"/>
      <c r="S5" s="261"/>
      <c r="T5" s="261"/>
      <c r="U5" s="262"/>
      <c r="V5" s="262"/>
      <c r="W5" s="262"/>
      <c r="X5" s="262"/>
      <c r="Y5" s="262"/>
      <c r="Z5" s="262"/>
      <c r="AA5" s="262"/>
    </row>
    <row r="6" spans="2:27" x14ac:dyDescent="0.15">
      <c r="B6" s="15"/>
      <c r="C6" s="16"/>
      <c r="D6" s="17"/>
      <c r="E6" s="17"/>
      <c r="F6" s="17"/>
      <c r="G6" s="17"/>
      <c r="H6" s="17"/>
      <c r="I6" s="17"/>
      <c r="J6" s="17"/>
      <c r="K6" s="84">
        <v>14</v>
      </c>
      <c r="L6" s="84">
        <v>15</v>
      </c>
      <c r="M6" s="84">
        <v>16</v>
      </c>
      <c r="N6" s="84">
        <v>17</v>
      </c>
      <c r="O6" s="84">
        <v>18</v>
      </c>
      <c r="P6" s="84">
        <v>19</v>
      </c>
      <c r="Q6" s="84">
        <v>20</v>
      </c>
      <c r="R6" s="84">
        <v>21</v>
      </c>
      <c r="S6" s="84">
        <v>22</v>
      </c>
      <c r="T6" s="84">
        <v>23</v>
      </c>
      <c r="U6" s="84">
        <v>24</v>
      </c>
      <c r="V6" s="84">
        <v>25</v>
      </c>
      <c r="W6" s="84">
        <v>26</v>
      </c>
      <c r="X6" s="84">
        <v>27</v>
      </c>
      <c r="Y6" s="84">
        <v>28</v>
      </c>
      <c r="Z6" s="84">
        <v>29</v>
      </c>
      <c r="AA6" s="84">
        <v>30</v>
      </c>
    </row>
    <row r="7" spans="2:27" ht="13.5" customHeight="1" x14ac:dyDescent="0.15">
      <c r="B7" s="2">
        <v>1</v>
      </c>
      <c r="C7" s="19" t="s">
        <v>2</v>
      </c>
      <c r="D7" s="20"/>
      <c r="E7" s="20"/>
      <c r="F7" s="20"/>
      <c r="G7" s="20"/>
      <c r="H7" s="20"/>
      <c r="I7" s="20"/>
      <c r="J7" s="20"/>
      <c r="K7" s="83"/>
      <c r="L7" s="83"/>
      <c r="M7" s="83"/>
      <c r="N7" s="83"/>
      <c r="O7" s="83"/>
      <c r="P7" s="137"/>
      <c r="Q7" s="137"/>
      <c r="R7" s="83"/>
      <c r="S7" s="83"/>
      <c r="T7" s="83"/>
      <c r="U7" s="83"/>
      <c r="V7" s="83"/>
      <c r="W7" s="137"/>
      <c r="X7" s="137"/>
      <c r="Y7" s="83"/>
      <c r="Z7" s="83"/>
      <c r="AA7" s="83"/>
    </row>
    <row r="8" spans="2:27" ht="13.5" customHeight="1" x14ac:dyDescent="0.15">
      <c r="B8" s="3"/>
      <c r="C8" s="21" t="s">
        <v>1</v>
      </c>
      <c r="D8" s="29" t="s">
        <v>13</v>
      </c>
      <c r="E8" s="29"/>
      <c r="F8" s="29"/>
      <c r="G8" s="29"/>
      <c r="H8" s="29"/>
      <c r="I8" s="29"/>
      <c r="J8" s="29"/>
      <c r="K8" s="83"/>
      <c r="L8" s="83"/>
      <c r="M8" s="83"/>
      <c r="N8" s="83"/>
      <c r="O8" s="83"/>
      <c r="P8" s="137"/>
      <c r="Q8" s="137"/>
      <c r="R8" s="83"/>
      <c r="S8" s="83"/>
      <c r="T8" s="83"/>
      <c r="U8" s="83"/>
      <c r="V8" s="83"/>
      <c r="W8" s="137"/>
      <c r="X8" s="137"/>
      <c r="Y8" s="83"/>
      <c r="Z8" s="83"/>
      <c r="AA8" s="83"/>
    </row>
    <row r="9" spans="2:27" ht="13.5" customHeight="1" x14ac:dyDescent="0.15">
      <c r="B9" s="3"/>
      <c r="C9" s="21" t="s">
        <v>4</v>
      </c>
      <c r="D9" s="29" t="s">
        <v>61</v>
      </c>
      <c r="E9" s="29"/>
      <c r="F9" s="29"/>
      <c r="G9" s="29"/>
      <c r="H9" s="29"/>
      <c r="I9" s="29"/>
      <c r="J9" s="29"/>
      <c r="K9" s="83"/>
      <c r="L9" s="83"/>
      <c r="M9" s="83"/>
      <c r="N9" s="83"/>
      <c r="O9" s="83"/>
      <c r="P9" s="137"/>
      <c r="Q9" s="137"/>
      <c r="R9" s="83"/>
      <c r="S9" s="83"/>
      <c r="T9" s="83"/>
      <c r="U9" s="83"/>
      <c r="V9" s="83"/>
      <c r="W9" s="137"/>
      <c r="X9" s="137"/>
      <c r="Y9" s="83"/>
      <c r="Z9" s="83"/>
      <c r="AA9" s="83"/>
    </row>
    <row r="10" spans="2:27" ht="13.5" customHeight="1" x14ac:dyDescent="0.15">
      <c r="B10" s="3"/>
      <c r="C10" s="21" t="s">
        <v>5</v>
      </c>
      <c r="D10" s="1" t="s">
        <v>60</v>
      </c>
      <c r="E10" s="29"/>
      <c r="F10" s="29"/>
      <c r="G10" s="29"/>
      <c r="H10" s="29"/>
      <c r="I10" s="29"/>
      <c r="J10" s="29"/>
      <c r="K10" s="83"/>
      <c r="L10" s="83"/>
      <c r="M10" s="83"/>
      <c r="N10" s="83"/>
      <c r="O10" s="83"/>
      <c r="P10" s="137"/>
      <c r="Q10" s="137"/>
      <c r="R10" s="83"/>
      <c r="S10" s="83"/>
      <c r="T10" s="83"/>
      <c r="U10" s="83"/>
      <c r="V10" s="83"/>
      <c r="W10" s="137"/>
      <c r="X10" s="137"/>
      <c r="Y10" s="83"/>
      <c r="Z10" s="83"/>
      <c r="AA10" s="83"/>
    </row>
    <row r="11" spans="2:27" ht="13.5" customHeight="1" x14ac:dyDescent="0.15">
      <c r="B11" s="3"/>
      <c r="C11" s="21" t="s">
        <v>6</v>
      </c>
      <c r="D11" s="30" t="s">
        <v>62</v>
      </c>
      <c r="E11" s="29"/>
      <c r="F11" s="29"/>
      <c r="G11" s="29"/>
      <c r="H11" s="29"/>
      <c r="I11" s="29"/>
      <c r="J11" s="29"/>
      <c r="K11" s="83"/>
      <c r="L11" s="83"/>
      <c r="M11" s="83"/>
      <c r="N11" s="83"/>
      <c r="O11" s="83"/>
      <c r="P11" s="137"/>
      <c r="Q11" s="137"/>
      <c r="R11" s="83"/>
      <c r="S11" s="83"/>
      <c r="T11" s="83"/>
      <c r="U11" s="83"/>
      <c r="V11" s="83"/>
      <c r="W11" s="137"/>
      <c r="X11" s="137"/>
      <c r="Y11" s="83"/>
      <c r="Z11" s="83"/>
      <c r="AA11" s="83"/>
    </row>
    <row r="12" spans="2:27" ht="13.5" customHeight="1" x14ac:dyDescent="0.15">
      <c r="B12" s="3"/>
      <c r="C12" s="21" t="s">
        <v>7</v>
      </c>
      <c r="D12" s="1" t="s">
        <v>57</v>
      </c>
      <c r="E12" s="29"/>
      <c r="F12" s="29"/>
      <c r="G12" s="29"/>
      <c r="H12" s="29"/>
      <c r="I12" s="29"/>
      <c r="J12" s="29"/>
      <c r="K12" s="83"/>
      <c r="L12" s="83"/>
      <c r="M12" s="83"/>
      <c r="N12" s="83"/>
      <c r="O12" s="83"/>
      <c r="P12" s="137"/>
      <c r="Q12" s="137"/>
      <c r="R12" s="83"/>
      <c r="S12" s="83"/>
      <c r="T12" s="83"/>
      <c r="U12" s="83"/>
      <c r="V12" s="83"/>
      <c r="W12" s="137"/>
      <c r="X12" s="137"/>
      <c r="Y12" s="83"/>
      <c r="Z12" s="83"/>
      <c r="AA12" s="83"/>
    </row>
    <row r="13" spans="2:27" ht="13.5" customHeight="1" x14ac:dyDescent="0.15">
      <c r="B13" s="3"/>
      <c r="C13" s="21" t="s">
        <v>8</v>
      </c>
      <c r="D13" s="30" t="s">
        <v>41</v>
      </c>
      <c r="E13" s="29"/>
      <c r="F13" s="29"/>
      <c r="G13" s="29"/>
      <c r="H13" s="29"/>
      <c r="I13" s="29"/>
      <c r="J13" s="29"/>
      <c r="K13" s="83"/>
      <c r="L13" s="83"/>
      <c r="M13" s="83"/>
      <c r="N13" s="83"/>
      <c r="O13" s="83"/>
      <c r="P13" s="137"/>
      <c r="Q13" s="137"/>
      <c r="R13" s="83"/>
      <c r="S13" s="83"/>
      <c r="T13" s="83"/>
      <c r="U13" s="83"/>
      <c r="V13" s="83"/>
      <c r="W13" s="137"/>
      <c r="X13" s="137"/>
      <c r="Y13" s="83"/>
      <c r="Z13" s="83"/>
      <c r="AA13" s="83"/>
    </row>
    <row r="14" spans="2:27" ht="13.5" customHeight="1" x14ac:dyDescent="0.15">
      <c r="B14" s="3"/>
      <c r="C14" s="21" t="s">
        <v>9</v>
      </c>
      <c r="D14" s="30" t="s">
        <v>10</v>
      </c>
      <c r="E14" s="29"/>
      <c r="F14" s="29"/>
      <c r="G14" s="29"/>
      <c r="H14" s="29"/>
      <c r="I14" s="29"/>
      <c r="J14" s="29"/>
      <c r="K14" s="83"/>
      <c r="L14" s="83"/>
      <c r="M14" s="83"/>
      <c r="N14" s="83"/>
      <c r="O14" s="83"/>
      <c r="P14" s="137"/>
      <c r="Q14" s="137"/>
      <c r="R14" s="83"/>
      <c r="S14" s="83"/>
      <c r="T14" s="83"/>
      <c r="U14" s="83"/>
      <c r="V14" s="83"/>
      <c r="W14" s="137"/>
      <c r="X14" s="137"/>
      <c r="Y14" s="83"/>
      <c r="Z14" s="83"/>
      <c r="AA14" s="83"/>
    </row>
    <row r="15" spans="2:27" ht="13.5" customHeight="1" x14ac:dyDescent="0.15">
      <c r="B15" s="3"/>
      <c r="C15" s="21" t="s">
        <v>63</v>
      </c>
      <c r="D15" s="30" t="s">
        <v>107</v>
      </c>
      <c r="E15" s="29"/>
      <c r="F15" s="29"/>
      <c r="G15" s="29"/>
      <c r="H15" s="29"/>
      <c r="I15" s="29"/>
      <c r="J15" s="29"/>
      <c r="K15" s="83"/>
      <c r="L15" s="83"/>
      <c r="M15" s="83"/>
      <c r="N15" s="83"/>
      <c r="O15" s="83"/>
      <c r="P15" s="137"/>
      <c r="Q15" s="137"/>
      <c r="R15" s="83"/>
      <c r="S15" s="83"/>
      <c r="T15" s="83"/>
      <c r="U15" s="83"/>
      <c r="V15" s="83"/>
      <c r="W15" s="137"/>
      <c r="X15" s="137"/>
      <c r="Y15" s="83"/>
      <c r="Z15" s="83"/>
      <c r="AA15" s="83"/>
    </row>
    <row r="16" spans="2:27" ht="13.5" customHeight="1" x14ac:dyDescent="0.15">
      <c r="B16" s="3"/>
      <c r="C16" s="21" t="s">
        <v>109</v>
      </c>
      <c r="D16" s="31" t="s">
        <v>111</v>
      </c>
      <c r="E16" s="120"/>
      <c r="F16" s="120"/>
      <c r="G16" s="120"/>
      <c r="H16" s="120"/>
      <c r="I16" s="120"/>
      <c r="J16" s="120"/>
      <c r="K16" s="83"/>
      <c r="L16" s="83"/>
      <c r="M16" s="83"/>
      <c r="N16" s="83"/>
      <c r="O16" s="83"/>
      <c r="P16" s="137"/>
      <c r="Q16" s="137"/>
      <c r="R16" s="83"/>
      <c r="S16" s="83"/>
      <c r="T16" s="83"/>
      <c r="U16" s="83"/>
      <c r="V16" s="83"/>
      <c r="W16" s="137"/>
      <c r="X16" s="137"/>
      <c r="Y16" s="83"/>
      <c r="Z16" s="83"/>
      <c r="AA16" s="83"/>
    </row>
    <row r="17" spans="2:27" ht="13.5" customHeight="1" x14ac:dyDescent="0.15">
      <c r="B17" s="4"/>
      <c r="C17" s="21" t="s">
        <v>112</v>
      </c>
      <c r="D17" s="31" t="s">
        <v>110</v>
      </c>
      <c r="E17" s="31"/>
      <c r="F17" s="31"/>
      <c r="G17" s="31"/>
      <c r="H17" s="31"/>
      <c r="I17" s="31"/>
      <c r="J17" s="31"/>
      <c r="K17" s="83"/>
      <c r="L17" s="83"/>
      <c r="M17" s="83"/>
      <c r="N17" s="83"/>
      <c r="O17" s="83"/>
      <c r="P17" s="137"/>
      <c r="Q17" s="137"/>
      <c r="R17" s="83"/>
      <c r="S17" s="83"/>
      <c r="T17" s="83"/>
      <c r="U17" s="83"/>
      <c r="V17" s="83"/>
      <c r="W17" s="137"/>
      <c r="X17" s="137"/>
      <c r="Y17" s="83"/>
      <c r="Z17" s="83"/>
      <c r="AA17" s="83"/>
    </row>
  </sheetData>
  <mergeCells count="2">
    <mergeCell ref="K4:AA4"/>
    <mergeCell ref="K5:AA5"/>
  </mergeCells>
  <phoneticPr fontId="1" type="noConversion"/>
  <pageMargins left="0.7" right="0.7" top="0.75" bottom="0.75" header="0.3" footer="0.3"/>
  <pageSetup paperSize="9"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3:AB38"/>
  <sheetViews>
    <sheetView showGridLines="0" zoomScaleNormal="100" workbookViewId="0">
      <selection activeCell="B1" sqref="B1"/>
    </sheetView>
  </sheetViews>
  <sheetFormatPr defaultColWidth="4.875" defaultRowHeight="11.25" x14ac:dyDescent="0.15"/>
  <cols>
    <col min="1" max="10" width="4" style="1" customWidth="1"/>
    <col min="11" max="12" width="8" style="1" customWidth="1"/>
    <col min="13" max="15" width="4.875" style="1" customWidth="1"/>
    <col min="16" max="16384" width="4.875" style="1"/>
  </cols>
  <sheetData>
    <row r="23" spans="2:28" ht="17.25" x14ac:dyDescent="0.15">
      <c r="B23" s="18" t="s">
        <v>45</v>
      </c>
    </row>
    <row r="24" spans="2:28" x14ac:dyDescent="0.15">
      <c r="N24" s="46"/>
      <c r="O24" s="1" t="s">
        <v>50</v>
      </c>
      <c r="P24" s="47"/>
      <c r="Q24" s="1" t="s">
        <v>51</v>
      </c>
    </row>
    <row r="25" spans="2:28" x14ac:dyDescent="0.15">
      <c r="B25" s="5" t="s">
        <v>0</v>
      </c>
      <c r="C25" s="6"/>
      <c r="D25" s="7"/>
      <c r="E25" s="7"/>
      <c r="F25" s="7"/>
      <c r="G25" s="7"/>
      <c r="H25" s="7"/>
      <c r="I25" s="7"/>
      <c r="J25" s="7"/>
      <c r="K25" s="6"/>
      <c r="L25" s="6"/>
      <c r="M25" s="5"/>
      <c r="N25" s="8" t="s">
        <v>68</v>
      </c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9"/>
    </row>
    <row r="26" spans="2:28" x14ac:dyDescent="0.15">
      <c r="B26" s="10"/>
      <c r="C26" s="11"/>
      <c r="D26" s="12"/>
      <c r="E26" s="12"/>
      <c r="F26" s="12"/>
      <c r="G26" s="12"/>
      <c r="H26" s="12"/>
      <c r="I26" s="12"/>
      <c r="J26" s="12"/>
      <c r="K26" s="32" t="s">
        <v>3</v>
      </c>
      <c r="L26" s="32" t="s">
        <v>52</v>
      </c>
      <c r="M26" s="43" t="s">
        <v>47</v>
      </c>
      <c r="N26" s="107" t="s">
        <v>65</v>
      </c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4"/>
    </row>
    <row r="27" spans="2:28" x14ac:dyDescent="0.15">
      <c r="B27" s="15"/>
      <c r="C27" s="16"/>
      <c r="D27" s="17"/>
      <c r="E27" s="17"/>
      <c r="F27" s="17"/>
      <c r="G27" s="17"/>
      <c r="H27" s="17"/>
      <c r="I27" s="17"/>
      <c r="J27" s="17"/>
      <c r="K27" s="16"/>
      <c r="L27" s="15"/>
      <c r="M27" s="15"/>
      <c r="N27" s="108">
        <v>20</v>
      </c>
      <c r="O27" s="109">
        <v>21</v>
      </c>
      <c r="P27" s="108">
        <v>22</v>
      </c>
      <c r="Q27" s="109">
        <v>23</v>
      </c>
      <c r="R27" s="108">
        <v>24</v>
      </c>
      <c r="S27" s="109">
        <v>25</v>
      </c>
      <c r="T27" s="108">
        <v>26</v>
      </c>
      <c r="U27" s="109">
        <v>27</v>
      </c>
      <c r="V27" s="108">
        <v>28</v>
      </c>
      <c r="W27" s="33"/>
      <c r="X27" s="33"/>
      <c r="Y27" s="33"/>
      <c r="Z27" s="33"/>
      <c r="AA27" s="33"/>
      <c r="AB27" s="34"/>
    </row>
    <row r="28" spans="2:28" x14ac:dyDescent="0.15">
      <c r="B28" s="2">
        <v>9</v>
      </c>
      <c r="C28" s="76" t="s">
        <v>46</v>
      </c>
      <c r="D28" s="77"/>
      <c r="E28" s="77"/>
      <c r="F28" s="77"/>
      <c r="G28" s="77"/>
      <c r="H28" s="77"/>
      <c r="I28" s="77"/>
      <c r="J28" s="77"/>
      <c r="K28" s="68"/>
      <c r="L28" s="78"/>
      <c r="M28" s="82"/>
      <c r="N28" s="69"/>
      <c r="O28" s="70"/>
      <c r="P28" s="127"/>
      <c r="Q28" s="127"/>
      <c r="R28" s="127"/>
      <c r="S28" s="70"/>
      <c r="T28" s="70"/>
      <c r="U28" s="70"/>
      <c r="V28" s="70"/>
      <c r="W28" s="127"/>
      <c r="X28" s="127"/>
      <c r="Y28" s="127"/>
      <c r="Z28" s="127"/>
      <c r="AA28" s="127"/>
      <c r="AB28" s="128"/>
    </row>
    <row r="29" spans="2:28" x14ac:dyDescent="0.15">
      <c r="B29" s="3"/>
      <c r="C29" s="66" t="s">
        <v>75</v>
      </c>
      <c r="D29" s="74" t="s">
        <v>103</v>
      </c>
      <c r="E29" s="67"/>
      <c r="F29" s="67"/>
      <c r="G29" s="67"/>
      <c r="H29" s="67"/>
      <c r="I29" s="67"/>
      <c r="J29" s="67"/>
      <c r="K29" s="68"/>
      <c r="L29" s="78"/>
      <c r="M29" s="78"/>
      <c r="N29" s="69"/>
      <c r="O29" s="70"/>
      <c r="P29" s="127"/>
      <c r="Q29" s="127"/>
      <c r="R29" s="127"/>
      <c r="S29" s="70"/>
      <c r="T29" s="70"/>
      <c r="U29" s="70"/>
      <c r="V29" s="70"/>
      <c r="W29" s="127"/>
      <c r="X29" s="127"/>
      <c r="Y29" s="127"/>
      <c r="Z29" s="127"/>
      <c r="AA29" s="127"/>
      <c r="AB29" s="128"/>
    </row>
    <row r="30" spans="2:28" x14ac:dyDescent="0.15">
      <c r="B30" s="3"/>
      <c r="C30" s="371" t="s">
        <v>104</v>
      </c>
      <c r="D30" s="330"/>
      <c r="E30" s="330"/>
      <c r="F30" s="330"/>
      <c r="G30" s="330"/>
      <c r="H30" s="330"/>
      <c r="I30" s="330"/>
      <c r="J30" s="331"/>
      <c r="K30" s="314" t="s">
        <v>15</v>
      </c>
      <c r="L30" s="318">
        <v>0</v>
      </c>
      <c r="M30" s="45" t="s">
        <v>48</v>
      </c>
      <c r="N30" s="22"/>
      <c r="O30" s="24"/>
      <c r="P30" s="129"/>
      <c r="Q30" s="129"/>
      <c r="R30" s="129"/>
      <c r="S30" s="24"/>
      <c r="T30" s="24"/>
      <c r="U30" s="24"/>
      <c r="V30" s="24"/>
      <c r="W30" s="129"/>
      <c r="X30" s="130"/>
      <c r="Y30" s="130"/>
      <c r="Z30" s="130"/>
      <c r="AA30" s="130"/>
      <c r="AB30" s="131"/>
    </row>
    <row r="31" spans="2:28" x14ac:dyDescent="0.15">
      <c r="B31" s="3"/>
      <c r="C31" s="332"/>
      <c r="D31" s="333"/>
      <c r="E31" s="333"/>
      <c r="F31" s="333"/>
      <c r="G31" s="333"/>
      <c r="H31" s="333"/>
      <c r="I31" s="333"/>
      <c r="J31" s="334"/>
      <c r="K31" s="315"/>
      <c r="L31" s="315"/>
      <c r="M31" s="44" t="s">
        <v>49</v>
      </c>
      <c r="N31" s="26"/>
      <c r="O31" s="28"/>
      <c r="P31" s="132"/>
      <c r="Q31" s="132"/>
      <c r="R31" s="132"/>
      <c r="S31" s="28"/>
      <c r="T31" s="28"/>
      <c r="U31" s="28"/>
      <c r="V31" s="28"/>
      <c r="W31" s="132"/>
      <c r="X31" s="133"/>
      <c r="Y31" s="133"/>
      <c r="Z31" s="133"/>
      <c r="AA31" s="133"/>
      <c r="AB31" s="134"/>
    </row>
    <row r="32" spans="2:28" x14ac:dyDescent="0.15">
      <c r="B32" s="3"/>
      <c r="C32" s="66" t="s">
        <v>76</v>
      </c>
      <c r="D32" s="74" t="s">
        <v>28</v>
      </c>
      <c r="E32" s="67"/>
      <c r="F32" s="67"/>
      <c r="G32" s="67"/>
      <c r="H32" s="67"/>
      <c r="I32" s="67"/>
      <c r="J32" s="67"/>
      <c r="K32" s="68"/>
      <c r="L32" s="78"/>
      <c r="M32" s="78"/>
      <c r="N32" s="69"/>
      <c r="O32" s="70"/>
      <c r="P32" s="127"/>
      <c r="Q32" s="127"/>
      <c r="R32" s="127"/>
      <c r="S32" s="70"/>
      <c r="T32" s="70"/>
      <c r="U32" s="70"/>
      <c r="V32" s="70"/>
      <c r="W32" s="127"/>
      <c r="X32" s="127"/>
      <c r="Y32" s="127"/>
      <c r="Z32" s="127"/>
      <c r="AA32" s="127"/>
      <c r="AB32" s="128"/>
    </row>
    <row r="33" spans="2:28" x14ac:dyDescent="0.15">
      <c r="B33" s="3"/>
      <c r="C33" s="371" t="s">
        <v>105</v>
      </c>
      <c r="D33" s="330"/>
      <c r="E33" s="330"/>
      <c r="F33" s="330"/>
      <c r="G33" s="330"/>
      <c r="H33" s="330"/>
      <c r="I33" s="330"/>
      <c r="J33" s="331"/>
      <c r="K33" s="314" t="s">
        <v>15</v>
      </c>
      <c r="L33" s="318">
        <v>0</v>
      </c>
      <c r="M33" s="45" t="s">
        <v>48</v>
      </c>
      <c r="N33" s="22"/>
      <c r="O33" s="24"/>
      <c r="P33" s="129"/>
      <c r="Q33" s="129"/>
      <c r="R33" s="129"/>
      <c r="S33" s="24"/>
      <c r="T33" s="24"/>
      <c r="U33" s="24"/>
      <c r="V33" s="24"/>
      <c r="W33" s="129"/>
      <c r="X33" s="130"/>
      <c r="Y33" s="130"/>
      <c r="Z33" s="130"/>
      <c r="AA33" s="130"/>
      <c r="AB33" s="131"/>
    </row>
    <row r="34" spans="2:28" x14ac:dyDescent="0.15">
      <c r="B34" s="3"/>
      <c r="C34" s="332"/>
      <c r="D34" s="333"/>
      <c r="E34" s="333"/>
      <c r="F34" s="333"/>
      <c r="G34" s="333"/>
      <c r="H34" s="333"/>
      <c r="I34" s="333"/>
      <c r="J34" s="334"/>
      <c r="K34" s="315"/>
      <c r="L34" s="315"/>
      <c r="M34" s="44" t="s">
        <v>49</v>
      </c>
      <c r="N34" s="26"/>
      <c r="O34" s="28"/>
      <c r="P34" s="132"/>
      <c r="Q34" s="132"/>
      <c r="R34" s="132"/>
      <c r="S34" s="28"/>
      <c r="T34" s="28"/>
      <c r="U34" s="28"/>
      <c r="V34" s="28"/>
      <c r="W34" s="132"/>
      <c r="X34" s="133"/>
      <c r="Y34" s="133"/>
      <c r="Z34" s="133"/>
      <c r="AA34" s="133"/>
      <c r="AB34" s="134"/>
    </row>
    <row r="35" spans="2:28" x14ac:dyDescent="0.15">
      <c r="B35" s="3"/>
      <c r="C35" s="329" t="s">
        <v>106</v>
      </c>
      <c r="D35" s="330"/>
      <c r="E35" s="330"/>
      <c r="F35" s="330"/>
      <c r="G35" s="330"/>
      <c r="H35" s="330"/>
      <c r="I35" s="330"/>
      <c r="J35" s="331"/>
      <c r="K35" s="314" t="s">
        <v>16</v>
      </c>
      <c r="L35" s="318">
        <v>0</v>
      </c>
      <c r="M35" s="45" t="s">
        <v>48</v>
      </c>
      <c r="N35" s="22"/>
      <c r="O35" s="24"/>
      <c r="P35" s="129"/>
      <c r="Q35" s="129"/>
      <c r="R35" s="129"/>
      <c r="S35" s="24"/>
      <c r="T35" s="24"/>
      <c r="U35" s="24"/>
      <c r="V35" s="24"/>
      <c r="W35" s="129"/>
      <c r="X35" s="130"/>
      <c r="Y35" s="130"/>
      <c r="Z35" s="130"/>
      <c r="AA35" s="130"/>
      <c r="AB35" s="131"/>
    </row>
    <row r="36" spans="2:28" x14ac:dyDescent="0.15">
      <c r="B36" s="3"/>
      <c r="C36" s="332"/>
      <c r="D36" s="333"/>
      <c r="E36" s="333"/>
      <c r="F36" s="333"/>
      <c r="G36" s="333"/>
      <c r="H36" s="333"/>
      <c r="I36" s="333"/>
      <c r="J36" s="334"/>
      <c r="K36" s="315"/>
      <c r="L36" s="315"/>
      <c r="M36" s="44" t="s">
        <v>49</v>
      </c>
      <c r="N36" s="26"/>
      <c r="O36" s="28"/>
      <c r="P36" s="132"/>
      <c r="Q36" s="132"/>
      <c r="R36" s="132"/>
      <c r="S36" s="28"/>
      <c r="T36" s="28"/>
      <c r="U36" s="28"/>
      <c r="V36" s="28"/>
      <c r="W36" s="132"/>
      <c r="X36" s="133"/>
      <c r="Y36" s="133"/>
      <c r="Z36" s="133"/>
      <c r="AA36" s="133"/>
      <c r="AB36" s="134"/>
    </row>
    <row r="37" spans="2:28" x14ac:dyDescent="0.15">
      <c r="B37" s="4"/>
      <c r="C37" s="60"/>
      <c r="D37" s="61"/>
      <c r="E37" s="61"/>
      <c r="F37" s="61"/>
      <c r="G37" s="61"/>
      <c r="H37" s="61"/>
      <c r="I37" s="61"/>
      <c r="J37" s="61"/>
      <c r="K37" s="62"/>
      <c r="L37" s="75"/>
      <c r="M37" s="4"/>
      <c r="N37" s="63"/>
      <c r="O37" s="39"/>
      <c r="P37" s="135"/>
      <c r="Q37" s="135"/>
      <c r="R37" s="135"/>
      <c r="S37" s="39"/>
      <c r="T37" s="39"/>
      <c r="U37" s="39"/>
      <c r="V37" s="39"/>
      <c r="W37" s="135"/>
      <c r="X37" s="135"/>
      <c r="Y37" s="135"/>
      <c r="Z37" s="135"/>
      <c r="AA37" s="135"/>
      <c r="AB37" s="136"/>
    </row>
    <row r="38" spans="2:28" x14ac:dyDescent="0.15">
      <c r="Q38" s="113"/>
    </row>
  </sheetData>
  <mergeCells count="9">
    <mergeCell ref="C35:J36"/>
    <mergeCell ref="K35:K36"/>
    <mergeCell ref="L35:L36"/>
    <mergeCell ref="C30:J31"/>
    <mergeCell ref="K30:K31"/>
    <mergeCell ref="L30:L31"/>
    <mergeCell ref="C33:J34"/>
    <mergeCell ref="K33:K34"/>
    <mergeCell ref="L33:L34"/>
  </mergeCells>
  <phoneticPr fontId="1" type="noConversion"/>
  <dataValidations count="1">
    <dataValidation type="list" allowBlank="1" showInputMessage="1" showErrorMessage="1" sqref="L28:L29 L32:M32 M29" xr:uid="{00000000-0002-0000-0700-000000000000}">
      <formula1>"未着手,作業中,作業完"</formula1>
    </dataValidation>
  </dataValidations>
  <pageMargins left="0.7" right="0.7" top="0.75" bottom="0.75" header="0.3" footer="0.3"/>
  <pageSetup paperSize="9" orientation="portrait"/>
  <drawing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3:AB35"/>
  <sheetViews>
    <sheetView showGridLines="0" zoomScaleNormal="100" workbookViewId="0">
      <selection activeCell="B1" sqref="B1"/>
    </sheetView>
  </sheetViews>
  <sheetFormatPr defaultColWidth="4.875" defaultRowHeight="11.25" x14ac:dyDescent="0.15"/>
  <cols>
    <col min="1" max="10" width="4" style="1" customWidth="1"/>
    <col min="11" max="12" width="8" style="1" customWidth="1"/>
    <col min="13" max="15" width="4.875" style="1" customWidth="1"/>
    <col min="16" max="16384" width="4.875" style="1"/>
  </cols>
  <sheetData>
    <row r="23" spans="2:28" ht="17.25" x14ac:dyDescent="0.15">
      <c r="B23" s="18" t="s">
        <v>45</v>
      </c>
    </row>
    <row r="24" spans="2:28" x14ac:dyDescent="0.15">
      <c r="N24" s="46"/>
      <c r="O24" s="1" t="s">
        <v>50</v>
      </c>
      <c r="P24" s="47"/>
      <c r="Q24" s="1" t="s">
        <v>51</v>
      </c>
    </row>
    <row r="25" spans="2:28" x14ac:dyDescent="0.15">
      <c r="B25" s="5" t="s">
        <v>0</v>
      </c>
      <c r="C25" s="6"/>
      <c r="D25" s="7"/>
      <c r="E25" s="7"/>
      <c r="F25" s="7"/>
      <c r="G25" s="7"/>
      <c r="H25" s="7"/>
      <c r="I25" s="7"/>
      <c r="J25" s="7"/>
      <c r="K25" s="6"/>
      <c r="L25" s="6"/>
      <c r="M25" s="5"/>
      <c r="N25" s="8" t="s">
        <v>68</v>
      </c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9"/>
    </row>
    <row r="26" spans="2:28" x14ac:dyDescent="0.15">
      <c r="B26" s="10"/>
      <c r="C26" s="11"/>
      <c r="D26" s="12"/>
      <c r="E26" s="12"/>
      <c r="F26" s="12"/>
      <c r="G26" s="12"/>
      <c r="H26" s="12"/>
      <c r="I26" s="12"/>
      <c r="J26" s="12"/>
      <c r="K26" s="32" t="s">
        <v>3</v>
      </c>
      <c r="L26" s="32" t="s">
        <v>38</v>
      </c>
      <c r="M26" s="43" t="s">
        <v>47</v>
      </c>
      <c r="N26" s="107" t="s">
        <v>65</v>
      </c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4"/>
    </row>
    <row r="27" spans="2:28" x14ac:dyDescent="0.15">
      <c r="B27" s="15"/>
      <c r="C27" s="16"/>
      <c r="D27" s="17"/>
      <c r="E27" s="17"/>
      <c r="F27" s="17"/>
      <c r="G27" s="17"/>
      <c r="H27" s="17"/>
      <c r="I27" s="17"/>
      <c r="J27" s="17"/>
      <c r="K27" s="16"/>
      <c r="L27" s="15"/>
      <c r="M27" s="15"/>
      <c r="N27" s="108">
        <v>20</v>
      </c>
      <c r="O27" s="109">
        <v>21</v>
      </c>
      <c r="P27" s="108">
        <v>22</v>
      </c>
      <c r="Q27" s="109">
        <v>23</v>
      </c>
      <c r="R27" s="108">
        <v>24</v>
      </c>
      <c r="S27" s="109">
        <v>25</v>
      </c>
      <c r="T27" s="108">
        <v>26</v>
      </c>
      <c r="U27" s="109">
        <v>27</v>
      </c>
      <c r="V27" s="108">
        <v>28</v>
      </c>
      <c r="W27" s="33"/>
      <c r="X27" s="33"/>
      <c r="Y27" s="33"/>
      <c r="Z27" s="33"/>
      <c r="AA27" s="33"/>
      <c r="AB27" s="34"/>
    </row>
    <row r="28" spans="2:28" x14ac:dyDescent="0.15">
      <c r="B28" s="2">
        <v>10</v>
      </c>
      <c r="C28" s="76" t="s">
        <v>53</v>
      </c>
      <c r="D28" s="77"/>
      <c r="E28" s="77"/>
      <c r="F28" s="77"/>
      <c r="G28" s="77"/>
      <c r="H28" s="77"/>
      <c r="I28" s="77"/>
      <c r="J28" s="77"/>
      <c r="K28" s="68"/>
      <c r="L28" s="78"/>
      <c r="M28" s="82"/>
      <c r="N28" s="69"/>
      <c r="O28" s="70"/>
      <c r="P28" s="70"/>
      <c r="Q28" s="70"/>
      <c r="R28" s="70"/>
      <c r="S28" s="70"/>
      <c r="T28" s="70"/>
      <c r="U28" s="70"/>
      <c r="V28" s="70"/>
      <c r="W28" s="71"/>
      <c r="X28" s="71"/>
      <c r="Y28" s="71"/>
      <c r="Z28" s="71"/>
      <c r="AA28" s="71"/>
      <c r="AB28" s="72"/>
    </row>
    <row r="29" spans="2:28" x14ac:dyDescent="0.15">
      <c r="B29" s="3"/>
      <c r="C29" s="372" t="s">
        <v>54</v>
      </c>
      <c r="D29" s="338"/>
      <c r="E29" s="338"/>
      <c r="F29" s="338"/>
      <c r="G29" s="338"/>
      <c r="H29" s="338"/>
      <c r="I29" s="338"/>
      <c r="J29" s="350"/>
      <c r="K29" s="314" t="s">
        <v>15</v>
      </c>
      <c r="L29" s="318">
        <v>0</v>
      </c>
      <c r="M29" s="45" t="s">
        <v>48</v>
      </c>
      <c r="N29" s="22"/>
      <c r="O29" s="24"/>
      <c r="P29" s="24"/>
      <c r="Q29" s="24"/>
      <c r="R29" s="24"/>
      <c r="S29" s="24"/>
      <c r="T29" s="24"/>
      <c r="U29" s="24"/>
      <c r="V29" s="24"/>
      <c r="W29" s="48"/>
      <c r="X29" s="37"/>
      <c r="Y29" s="37"/>
      <c r="Z29" s="37"/>
      <c r="AA29" s="37"/>
      <c r="AB29" s="40"/>
    </row>
    <row r="30" spans="2:28" x14ac:dyDescent="0.15">
      <c r="B30" s="3"/>
      <c r="C30" s="339"/>
      <c r="D30" s="340"/>
      <c r="E30" s="340"/>
      <c r="F30" s="340"/>
      <c r="G30" s="340"/>
      <c r="H30" s="340"/>
      <c r="I30" s="340"/>
      <c r="J30" s="351"/>
      <c r="K30" s="315"/>
      <c r="L30" s="315"/>
      <c r="M30" s="44" t="s">
        <v>49</v>
      </c>
      <c r="N30" s="26"/>
      <c r="O30" s="28"/>
      <c r="P30" s="28"/>
      <c r="Q30" s="28"/>
      <c r="R30" s="28"/>
      <c r="S30" s="28"/>
      <c r="T30" s="28"/>
      <c r="U30" s="28"/>
      <c r="V30" s="28"/>
      <c r="W30" s="49"/>
      <c r="X30" s="38"/>
      <c r="Y30" s="38"/>
      <c r="Z30" s="38"/>
      <c r="AA30" s="38"/>
      <c r="AB30" s="41"/>
    </row>
    <row r="31" spans="2:28" x14ac:dyDescent="0.15">
      <c r="B31" s="3"/>
      <c r="C31" s="337" t="s">
        <v>55</v>
      </c>
      <c r="D31" s="338"/>
      <c r="E31" s="338"/>
      <c r="F31" s="338"/>
      <c r="G31" s="338"/>
      <c r="H31" s="338"/>
      <c r="I31" s="338"/>
      <c r="J31" s="350"/>
      <c r="K31" s="314" t="s">
        <v>16</v>
      </c>
      <c r="L31" s="318">
        <v>0</v>
      </c>
      <c r="M31" s="45" t="s">
        <v>48</v>
      </c>
      <c r="N31" s="22"/>
      <c r="O31" s="24"/>
      <c r="P31" s="24"/>
      <c r="Q31" s="24"/>
      <c r="R31" s="24"/>
      <c r="S31" s="24"/>
      <c r="T31" s="24"/>
      <c r="U31" s="24"/>
      <c r="V31" s="24"/>
      <c r="W31" s="48"/>
      <c r="X31" s="37"/>
      <c r="Y31" s="37"/>
      <c r="Z31" s="37"/>
      <c r="AA31" s="37"/>
      <c r="AB31" s="40"/>
    </row>
    <row r="32" spans="2:28" x14ac:dyDescent="0.15">
      <c r="B32" s="3"/>
      <c r="C32" s="339"/>
      <c r="D32" s="340"/>
      <c r="E32" s="340"/>
      <c r="F32" s="340"/>
      <c r="G32" s="340"/>
      <c r="H32" s="340"/>
      <c r="I32" s="340"/>
      <c r="J32" s="351"/>
      <c r="K32" s="315"/>
      <c r="L32" s="315"/>
      <c r="M32" s="44" t="s">
        <v>49</v>
      </c>
      <c r="N32" s="26"/>
      <c r="O32" s="28"/>
      <c r="P32" s="28"/>
      <c r="Q32" s="28"/>
      <c r="R32" s="28"/>
      <c r="S32" s="28"/>
      <c r="T32" s="28"/>
      <c r="U32" s="28"/>
      <c r="V32" s="28"/>
      <c r="W32" s="49"/>
      <c r="X32" s="38"/>
      <c r="Y32" s="38"/>
      <c r="Z32" s="38"/>
      <c r="AA32" s="38"/>
      <c r="AB32" s="41"/>
    </row>
    <row r="33" spans="2:28" x14ac:dyDescent="0.15">
      <c r="B33" s="3"/>
      <c r="C33" s="337" t="s">
        <v>56</v>
      </c>
      <c r="D33" s="338"/>
      <c r="E33" s="338"/>
      <c r="F33" s="338"/>
      <c r="G33" s="338"/>
      <c r="H33" s="338"/>
      <c r="I33" s="338"/>
      <c r="J33" s="350"/>
      <c r="K33" s="314" t="s">
        <v>21</v>
      </c>
      <c r="L33" s="318">
        <v>0</v>
      </c>
      <c r="M33" s="45" t="s">
        <v>48</v>
      </c>
      <c r="N33" s="22"/>
      <c r="O33" s="24"/>
      <c r="P33" s="24"/>
      <c r="Q33" s="24"/>
      <c r="R33" s="24"/>
      <c r="S33" s="24"/>
      <c r="T33" s="24"/>
      <c r="U33" s="24"/>
      <c r="V33" s="24"/>
      <c r="W33" s="48"/>
      <c r="X33" s="37"/>
      <c r="Y33" s="37"/>
      <c r="Z33" s="37"/>
      <c r="AA33" s="37"/>
      <c r="AB33" s="40"/>
    </row>
    <row r="34" spans="2:28" x14ac:dyDescent="0.15">
      <c r="B34" s="3"/>
      <c r="C34" s="339"/>
      <c r="D34" s="340"/>
      <c r="E34" s="340"/>
      <c r="F34" s="340"/>
      <c r="G34" s="340"/>
      <c r="H34" s="340"/>
      <c r="I34" s="340"/>
      <c r="J34" s="351"/>
      <c r="K34" s="315"/>
      <c r="L34" s="315"/>
      <c r="M34" s="44" t="s">
        <v>49</v>
      </c>
      <c r="N34" s="26"/>
      <c r="O34" s="28"/>
      <c r="P34" s="28"/>
      <c r="Q34" s="28"/>
      <c r="R34" s="28"/>
      <c r="S34" s="28"/>
      <c r="T34" s="28"/>
      <c r="U34" s="28"/>
      <c r="V34" s="28"/>
      <c r="W34" s="49"/>
      <c r="X34" s="38"/>
      <c r="Y34" s="38"/>
      <c r="Z34" s="38"/>
      <c r="AA34" s="38"/>
      <c r="AB34" s="41"/>
    </row>
    <row r="35" spans="2:28" x14ac:dyDescent="0.15">
      <c r="B35" s="4"/>
      <c r="C35" s="60"/>
      <c r="D35" s="61"/>
      <c r="E35" s="61"/>
      <c r="F35" s="61"/>
      <c r="G35" s="61"/>
      <c r="H35" s="61"/>
      <c r="I35" s="61"/>
      <c r="J35" s="61"/>
      <c r="K35" s="62"/>
      <c r="L35" s="75"/>
      <c r="M35" s="4"/>
      <c r="N35" s="63"/>
      <c r="O35" s="39"/>
      <c r="P35" s="39"/>
      <c r="Q35" s="39"/>
      <c r="R35" s="39"/>
      <c r="S35" s="39"/>
      <c r="T35" s="39"/>
      <c r="U35" s="39"/>
      <c r="V35" s="39"/>
      <c r="W35" s="52"/>
      <c r="X35" s="52"/>
      <c r="Y35" s="52"/>
      <c r="Z35" s="52"/>
      <c r="AA35" s="52"/>
      <c r="AB35" s="64"/>
    </row>
  </sheetData>
  <mergeCells count="9">
    <mergeCell ref="C33:J34"/>
    <mergeCell ref="K33:K34"/>
    <mergeCell ref="L33:L34"/>
    <mergeCell ref="C29:J30"/>
    <mergeCell ref="K29:K30"/>
    <mergeCell ref="L29:L30"/>
    <mergeCell ref="C31:J32"/>
    <mergeCell ref="K31:K32"/>
    <mergeCell ref="L31:L32"/>
  </mergeCells>
  <phoneticPr fontId="1" type="noConversion"/>
  <dataValidations count="1">
    <dataValidation type="list" allowBlank="1" showInputMessage="1" showErrorMessage="1" sqref="L28 L35" xr:uid="{00000000-0002-0000-0800-000000000000}">
      <formula1>"未着手,作業中,作業完"</formula1>
    </dataValidation>
  </dataValidations>
  <pageMargins left="0.7" right="0.7" top="0.75" bottom="0.75" header="0.3" footer="0.3"/>
  <pageSetup paperSize="9" orientation="portrait"/>
  <drawing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59570-323D-4FD1-AC44-1603450BA599}">
  <dimension ref="A1"/>
  <sheetViews>
    <sheetView workbookViewId="0"/>
  </sheetViews>
  <sheetFormatPr defaultRowHeight="13.5" x14ac:dyDescent="0.15"/>
  <sheetData/>
  <phoneticPr fontId="7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442BE8-7439-46E7-B76E-7CA051C9B5D3}">
  <dimension ref="A21:AA39"/>
  <sheetViews>
    <sheetView showGridLines="0" topLeftCell="A13" zoomScale="85" zoomScaleNormal="85" workbookViewId="0">
      <selection activeCell="E31" sqref="E31"/>
    </sheetView>
  </sheetViews>
  <sheetFormatPr defaultColWidth="4" defaultRowHeight="13.5" x14ac:dyDescent="0.15"/>
  <cols>
    <col min="11" max="11" width="7.625" bestFit="1" customWidth="1"/>
  </cols>
  <sheetData>
    <row r="21" spans="2:27" ht="17.25" x14ac:dyDescent="0.15">
      <c r="B21" s="18" t="s">
        <v>125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2:27" x14ac:dyDescent="0.15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2:27" ht="13.5" customHeight="1" x14ac:dyDescent="0.15">
      <c r="B23" s="5" t="s">
        <v>0</v>
      </c>
      <c r="C23" s="6"/>
      <c r="D23" s="7"/>
      <c r="E23" s="7"/>
      <c r="F23" s="7"/>
      <c r="G23" s="7"/>
      <c r="H23" s="7"/>
      <c r="I23" s="7"/>
      <c r="J23" s="7"/>
      <c r="K23" s="263" t="s">
        <v>124</v>
      </c>
      <c r="M23" s="268" t="s">
        <v>128</v>
      </c>
      <c r="N23" s="268"/>
      <c r="O23" s="268"/>
      <c r="P23" s="268"/>
      <c r="Q23" s="268"/>
    </row>
    <row r="24" spans="2:27" x14ac:dyDescent="0.15">
      <c r="B24" s="10"/>
      <c r="C24" s="11"/>
      <c r="D24" s="12"/>
      <c r="E24" s="12"/>
      <c r="F24" s="12"/>
      <c r="G24" s="12"/>
      <c r="H24" s="12"/>
      <c r="I24" s="12"/>
      <c r="J24" s="12"/>
      <c r="K24" s="264"/>
      <c r="M24" s="268"/>
      <c r="N24" s="268"/>
      <c r="O24" s="268"/>
      <c r="P24" s="268"/>
      <c r="Q24" s="268"/>
    </row>
    <row r="25" spans="2:27" x14ac:dyDescent="0.15">
      <c r="B25" s="15"/>
      <c r="C25" s="16"/>
      <c r="D25" s="17"/>
      <c r="E25" s="17"/>
      <c r="F25" s="17"/>
      <c r="G25" s="17"/>
      <c r="H25" s="17"/>
      <c r="I25" s="17"/>
      <c r="J25" s="17"/>
      <c r="K25" s="265"/>
      <c r="M25" s="268"/>
      <c r="N25" s="268"/>
      <c r="O25" s="268"/>
      <c r="P25" s="268"/>
      <c r="Q25" s="268"/>
    </row>
    <row r="26" spans="2:27" x14ac:dyDescent="0.15">
      <c r="B26" s="2">
        <v>1</v>
      </c>
      <c r="C26" s="19" t="s">
        <v>2</v>
      </c>
      <c r="D26" s="20"/>
      <c r="E26" s="20"/>
      <c r="F26" s="20"/>
      <c r="G26" s="20"/>
      <c r="H26" s="20"/>
      <c r="I26" s="20"/>
      <c r="J26" s="20"/>
      <c r="K26" s="217"/>
      <c r="M26" s="269"/>
      <c r="N26" s="269"/>
      <c r="O26" s="269"/>
      <c r="P26" s="269"/>
      <c r="Q26" s="269"/>
    </row>
    <row r="27" spans="2:27" x14ac:dyDescent="0.15">
      <c r="B27" s="3"/>
      <c r="C27" s="21" t="s">
        <v>1</v>
      </c>
      <c r="D27" s="29" t="s">
        <v>13</v>
      </c>
      <c r="E27" s="29"/>
      <c r="F27" s="29"/>
      <c r="G27" s="29"/>
      <c r="H27" s="29"/>
      <c r="I27" s="29"/>
      <c r="J27" s="29"/>
      <c r="K27" s="83">
        <v>1.5</v>
      </c>
      <c r="M27" s="266">
        <v>1.5</v>
      </c>
      <c r="N27" s="266"/>
      <c r="O27" s="266"/>
      <c r="P27" s="266"/>
      <c r="Q27" s="266"/>
    </row>
    <row r="28" spans="2:27" x14ac:dyDescent="0.15">
      <c r="B28" s="3"/>
      <c r="C28" s="21" t="s">
        <v>4</v>
      </c>
      <c r="D28" s="29" t="s">
        <v>61</v>
      </c>
      <c r="E28" s="29"/>
      <c r="F28" s="29"/>
      <c r="G28" s="29"/>
      <c r="H28" s="29"/>
      <c r="I28" s="29"/>
      <c r="J28" s="29"/>
      <c r="K28" s="83">
        <v>1.5</v>
      </c>
      <c r="M28" s="266">
        <v>1.5</v>
      </c>
      <c r="N28" s="266"/>
      <c r="O28" s="266"/>
      <c r="P28" s="266"/>
      <c r="Q28" s="266"/>
    </row>
    <row r="29" spans="2:27" x14ac:dyDescent="0.15">
      <c r="B29" s="3"/>
      <c r="C29" s="21" t="s">
        <v>5</v>
      </c>
      <c r="D29" s="1" t="s">
        <v>60</v>
      </c>
      <c r="E29" s="29"/>
      <c r="F29" s="29"/>
      <c r="G29" s="29"/>
      <c r="H29" s="29"/>
      <c r="I29" s="29"/>
      <c r="J29" s="29"/>
      <c r="K29" s="83">
        <v>1.5</v>
      </c>
      <c r="M29" s="266"/>
      <c r="N29" s="266"/>
      <c r="O29" s="266"/>
      <c r="P29" s="266"/>
      <c r="Q29" s="266"/>
    </row>
    <row r="30" spans="2:27" x14ac:dyDescent="0.15">
      <c r="B30" s="3"/>
      <c r="C30" s="21" t="s">
        <v>6</v>
      </c>
      <c r="D30" s="30" t="s">
        <v>62</v>
      </c>
      <c r="E30" s="29"/>
      <c r="F30" s="29"/>
      <c r="G30" s="29"/>
      <c r="H30" s="29"/>
      <c r="I30" s="29"/>
      <c r="J30" s="29"/>
      <c r="K30" s="83">
        <v>1.5</v>
      </c>
      <c r="M30" s="266"/>
      <c r="N30" s="266"/>
      <c r="O30" s="266"/>
      <c r="P30" s="266"/>
      <c r="Q30" s="266"/>
    </row>
    <row r="31" spans="2:27" x14ac:dyDescent="0.15">
      <c r="B31" s="3"/>
      <c r="C31" s="21" t="s">
        <v>7</v>
      </c>
      <c r="D31" s="1" t="s">
        <v>57</v>
      </c>
      <c r="E31" s="29"/>
      <c r="F31" s="29"/>
      <c r="G31" s="29"/>
      <c r="H31" s="29"/>
      <c r="I31" s="29"/>
      <c r="J31" s="29"/>
      <c r="K31" s="83">
        <v>2</v>
      </c>
      <c r="M31" s="266"/>
      <c r="N31" s="266"/>
      <c r="O31" s="266"/>
      <c r="P31" s="266"/>
      <c r="Q31" s="266"/>
    </row>
    <row r="32" spans="2:27" x14ac:dyDescent="0.15">
      <c r="B32" s="3"/>
      <c r="C32" s="21" t="s">
        <v>8</v>
      </c>
      <c r="D32" s="30" t="s">
        <v>41</v>
      </c>
      <c r="E32" s="29"/>
      <c r="F32" s="29"/>
      <c r="G32" s="29"/>
      <c r="H32" s="29"/>
      <c r="I32" s="29"/>
      <c r="J32" s="29"/>
      <c r="K32" s="83">
        <v>4.5</v>
      </c>
      <c r="M32" s="266"/>
      <c r="N32" s="266"/>
      <c r="O32" s="266"/>
      <c r="P32" s="266"/>
      <c r="Q32" s="266"/>
    </row>
    <row r="33" spans="1:18" x14ac:dyDescent="0.15">
      <c r="B33" s="3"/>
      <c r="C33" s="21" t="s">
        <v>9</v>
      </c>
      <c r="D33" s="30" t="s">
        <v>10</v>
      </c>
      <c r="E33" s="29"/>
      <c r="F33" s="29"/>
      <c r="G33" s="29"/>
      <c r="H33" s="29"/>
      <c r="I33" s="29"/>
      <c r="J33" s="29"/>
      <c r="K33" s="83">
        <v>2</v>
      </c>
      <c r="M33" s="266"/>
      <c r="N33" s="266"/>
      <c r="O33" s="266"/>
      <c r="P33" s="266"/>
      <c r="Q33" s="266"/>
    </row>
    <row r="34" spans="1:18" x14ac:dyDescent="0.15">
      <c r="B34" s="3"/>
      <c r="C34" s="21" t="s">
        <v>63</v>
      </c>
      <c r="D34" s="30" t="s">
        <v>107</v>
      </c>
      <c r="E34" s="29"/>
      <c r="F34" s="29"/>
      <c r="G34" s="29"/>
      <c r="H34" s="29"/>
      <c r="I34" s="29"/>
      <c r="J34" s="29"/>
      <c r="K34" s="83">
        <v>1</v>
      </c>
      <c r="M34" s="266"/>
      <c r="N34" s="266"/>
      <c r="O34" s="266"/>
      <c r="P34" s="266"/>
      <c r="Q34" s="266"/>
    </row>
    <row r="35" spans="1:18" x14ac:dyDescent="0.15">
      <c r="B35" s="3"/>
      <c r="C35" s="21" t="s">
        <v>109</v>
      </c>
      <c r="D35" s="31" t="s">
        <v>111</v>
      </c>
      <c r="E35" s="120"/>
      <c r="F35" s="120"/>
      <c r="G35" s="120"/>
      <c r="H35" s="120"/>
      <c r="I35" s="120"/>
      <c r="J35" s="120"/>
      <c r="K35" s="83">
        <v>1</v>
      </c>
      <c r="M35" s="266"/>
      <c r="N35" s="266"/>
      <c r="O35" s="266"/>
      <c r="P35" s="266"/>
      <c r="Q35" s="266"/>
    </row>
    <row r="36" spans="1:18" x14ac:dyDescent="0.15">
      <c r="B36" s="122"/>
      <c r="C36" s="204" t="s">
        <v>112</v>
      </c>
      <c r="D36" s="205" t="s">
        <v>110</v>
      </c>
      <c r="E36" s="206"/>
      <c r="F36" s="206"/>
      <c r="G36" s="206"/>
      <c r="H36" s="206"/>
      <c r="I36" s="206"/>
      <c r="J36" s="207"/>
      <c r="K36" s="198">
        <v>1</v>
      </c>
      <c r="M36" s="266"/>
      <c r="N36" s="266"/>
      <c r="O36" s="266"/>
      <c r="P36" s="266"/>
      <c r="Q36" s="266"/>
    </row>
    <row r="37" spans="1:18" x14ac:dyDescent="0.15">
      <c r="B37" s="203"/>
      <c r="C37" s="195"/>
      <c r="D37" s="196"/>
      <c r="E37" s="196"/>
      <c r="F37" s="196"/>
      <c r="G37" s="196"/>
      <c r="H37" s="196"/>
      <c r="I37" s="196"/>
      <c r="J37" s="196"/>
      <c r="K37" s="201"/>
      <c r="M37" s="211"/>
      <c r="N37" s="211"/>
      <c r="O37" s="200"/>
      <c r="P37" s="200"/>
      <c r="Q37" s="200"/>
      <c r="R37" s="193"/>
    </row>
    <row r="38" spans="1:18" x14ac:dyDescent="0.15">
      <c r="A38" s="194"/>
      <c r="B38" s="203"/>
      <c r="C38" s="196"/>
      <c r="D38" s="208" t="s">
        <v>126</v>
      </c>
      <c r="E38" s="196"/>
      <c r="F38" s="196"/>
      <c r="G38" s="196"/>
      <c r="H38" s="196"/>
      <c r="I38" s="196"/>
      <c r="J38" s="196"/>
      <c r="K38" s="202">
        <f>SUM(K27:K36)</f>
        <v>17.5</v>
      </c>
      <c r="L38" s="192"/>
      <c r="M38" s="266">
        <f>SUM(M27:Q36)</f>
        <v>3</v>
      </c>
      <c r="N38" s="266"/>
      <c r="O38" s="266"/>
      <c r="P38" s="266"/>
      <c r="Q38" s="266"/>
    </row>
    <row r="39" spans="1:18" x14ac:dyDescent="0.15">
      <c r="B39" s="197"/>
      <c r="C39" s="199"/>
      <c r="D39" s="210" t="s">
        <v>127</v>
      </c>
      <c r="E39" s="200"/>
      <c r="F39" s="200"/>
      <c r="G39" s="200"/>
      <c r="H39" s="200"/>
      <c r="I39" s="200"/>
      <c r="J39" s="201"/>
      <c r="K39" s="209">
        <f>SUM(K27)/K38</f>
        <v>8.5714285714285715E-2</v>
      </c>
      <c r="M39" s="267">
        <f>SUM(M27:Q28)/M38</f>
        <v>1</v>
      </c>
      <c r="N39" s="267"/>
      <c r="O39" s="267"/>
      <c r="P39" s="267"/>
      <c r="Q39" s="267"/>
    </row>
  </sheetData>
  <mergeCells count="15">
    <mergeCell ref="K23:K25"/>
    <mergeCell ref="M38:Q38"/>
    <mergeCell ref="M39:Q39"/>
    <mergeCell ref="M23:Q25"/>
    <mergeCell ref="M26:Q26"/>
    <mergeCell ref="M27:Q27"/>
    <mergeCell ref="M28:Q28"/>
    <mergeCell ref="M29:Q29"/>
    <mergeCell ref="M30:Q30"/>
    <mergeCell ref="M31:Q31"/>
    <mergeCell ref="M33:Q33"/>
    <mergeCell ref="M34:Q34"/>
    <mergeCell ref="M35:Q35"/>
    <mergeCell ref="M36:Q36"/>
    <mergeCell ref="M32:Q32"/>
  </mergeCells>
  <phoneticPr fontId="7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51F9F-0C3C-493F-A15D-BD44D6274607}">
  <dimension ref="C19:AN38"/>
  <sheetViews>
    <sheetView showGridLines="0" topLeftCell="B24" zoomScale="115" zoomScaleNormal="115" workbookViewId="0">
      <selection activeCell="R36" sqref="R36"/>
    </sheetView>
  </sheetViews>
  <sheetFormatPr defaultColWidth="4" defaultRowHeight="13.5" x14ac:dyDescent="0.15"/>
  <cols>
    <col min="14" max="14" width="4.5" bestFit="1" customWidth="1"/>
    <col min="15" max="15" width="6.5" bestFit="1" customWidth="1"/>
    <col min="16" max="16" width="5.25" bestFit="1" customWidth="1"/>
    <col min="19" max="19" width="5.5" bestFit="1" customWidth="1"/>
    <col min="32" max="32" width="4.875" customWidth="1"/>
    <col min="34" max="34" width="4.875" customWidth="1"/>
    <col min="36" max="36" width="5.875" customWidth="1"/>
    <col min="38" max="38" width="4.375" customWidth="1"/>
  </cols>
  <sheetData>
    <row r="19" spans="3:39" x14ac:dyDescent="0.15">
      <c r="N19" s="230" t="s">
        <v>142</v>
      </c>
      <c r="O19" s="229" t="s">
        <v>140</v>
      </c>
      <c r="P19" s="231" t="s">
        <v>141</v>
      </c>
      <c r="Q19" s="228" t="s">
        <v>143</v>
      </c>
      <c r="R19" s="228" t="s">
        <v>144</v>
      </c>
    </row>
    <row r="21" spans="3:39" ht="17.25" x14ac:dyDescent="0.15">
      <c r="C21" s="18" t="s">
        <v>139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</row>
    <row r="22" spans="3:39" x14ac:dyDescent="0.15"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 t="s">
        <v>136</v>
      </c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</row>
    <row r="23" spans="3:39" ht="13.5" customHeight="1" x14ac:dyDescent="0.15">
      <c r="C23" s="5" t="s">
        <v>0</v>
      </c>
      <c r="D23" s="6"/>
      <c r="E23" s="7"/>
      <c r="F23" s="7"/>
      <c r="G23" s="7"/>
      <c r="H23" s="7"/>
      <c r="I23" s="7"/>
      <c r="J23" s="7"/>
      <c r="K23" s="7"/>
      <c r="L23" s="288" t="s">
        <v>130</v>
      </c>
      <c r="M23" s="289"/>
      <c r="N23" s="212"/>
      <c r="O23" s="212"/>
      <c r="P23" s="212"/>
      <c r="Q23" s="212"/>
      <c r="R23" s="212"/>
      <c r="S23" s="212"/>
      <c r="T23" s="212"/>
      <c r="U23" s="212"/>
      <c r="V23" s="212"/>
      <c r="W23" s="212"/>
      <c r="X23" s="268" t="s">
        <v>129</v>
      </c>
      <c r="Y23" s="268"/>
      <c r="Z23" s="268"/>
      <c r="AA23" s="268"/>
      <c r="AB23" s="268"/>
      <c r="AC23" s="270" t="s">
        <v>131</v>
      </c>
      <c r="AD23" s="271"/>
      <c r="AE23" s="270" t="s">
        <v>138</v>
      </c>
      <c r="AF23" s="278"/>
      <c r="AG23" s="270" t="s">
        <v>176</v>
      </c>
      <c r="AH23" s="278"/>
      <c r="AI23" s="270" t="s">
        <v>177</v>
      </c>
      <c r="AJ23" s="278"/>
      <c r="AK23" s="301" t="s">
        <v>178</v>
      </c>
      <c r="AL23" s="302"/>
      <c r="AM23" s="299" t="s">
        <v>132</v>
      </c>
    </row>
    <row r="24" spans="3:39" x14ac:dyDescent="0.15">
      <c r="C24" s="10"/>
      <c r="D24" s="11"/>
      <c r="E24" s="12"/>
      <c r="F24" s="12"/>
      <c r="G24" s="12"/>
      <c r="H24" s="12"/>
      <c r="I24" s="12"/>
      <c r="J24" s="12"/>
      <c r="K24" s="12"/>
      <c r="L24" s="289"/>
      <c r="M24" s="289"/>
      <c r="N24" s="212"/>
      <c r="O24" s="212"/>
      <c r="P24" s="212"/>
      <c r="Q24" s="212"/>
      <c r="R24" s="212"/>
      <c r="S24" s="212"/>
      <c r="T24" s="212"/>
      <c r="U24" s="212"/>
      <c r="V24" s="212"/>
      <c r="W24" s="212"/>
      <c r="X24" s="268"/>
      <c r="Y24" s="268"/>
      <c r="Z24" s="268"/>
      <c r="AA24" s="268"/>
      <c r="AB24" s="268"/>
      <c r="AC24" s="272"/>
      <c r="AD24" s="273"/>
      <c r="AE24" s="272"/>
      <c r="AF24" s="279"/>
      <c r="AG24" s="272"/>
      <c r="AH24" s="279"/>
      <c r="AI24" s="272"/>
      <c r="AJ24" s="279"/>
      <c r="AK24" s="303"/>
      <c r="AL24" s="304"/>
      <c r="AM24" s="300"/>
    </row>
    <row r="25" spans="3:39" x14ac:dyDescent="0.15">
      <c r="C25" s="15"/>
      <c r="D25" s="16"/>
      <c r="E25" s="17"/>
      <c r="F25" s="17"/>
      <c r="G25" s="17"/>
      <c r="H25" s="17"/>
      <c r="I25" s="17"/>
      <c r="J25" s="17"/>
      <c r="K25" s="17"/>
      <c r="L25" s="289"/>
      <c r="M25" s="289"/>
      <c r="N25" s="212"/>
      <c r="O25" s="212"/>
      <c r="P25" s="212"/>
      <c r="Q25" s="212"/>
      <c r="R25" s="212"/>
      <c r="S25" s="212"/>
      <c r="T25" s="212"/>
      <c r="U25" s="212"/>
      <c r="V25" s="212"/>
      <c r="W25" s="212"/>
      <c r="X25" s="268"/>
      <c r="Y25" s="268"/>
      <c r="Z25" s="268"/>
      <c r="AA25" s="268"/>
      <c r="AB25" s="268"/>
      <c r="AC25" s="274"/>
      <c r="AD25" s="275"/>
      <c r="AE25" s="274"/>
      <c r="AF25" s="280"/>
      <c r="AG25" s="274"/>
      <c r="AH25" s="280"/>
      <c r="AI25" s="274"/>
      <c r="AJ25" s="280"/>
      <c r="AK25" s="305"/>
      <c r="AL25" s="306"/>
      <c r="AM25" s="300"/>
    </row>
    <row r="26" spans="3:39" x14ac:dyDescent="0.15">
      <c r="C26" s="2">
        <v>1</v>
      </c>
      <c r="D26" s="19" t="s">
        <v>2</v>
      </c>
      <c r="E26" s="20"/>
      <c r="F26" s="20"/>
      <c r="G26" s="20"/>
      <c r="H26" s="20"/>
      <c r="I26" s="20"/>
      <c r="J26" s="20"/>
      <c r="K26" s="218"/>
      <c r="L26" s="285"/>
      <c r="M26" s="286"/>
      <c r="N26" s="212"/>
      <c r="O26" s="212"/>
      <c r="P26" s="212"/>
      <c r="Q26" s="212"/>
      <c r="R26" s="212"/>
      <c r="S26" s="212"/>
      <c r="T26" s="212"/>
      <c r="U26" s="212"/>
      <c r="V26" s="212"/>
      <c r="W26" s="247" t="s">
        <v>149</v>
      </c>
      <c r="X26" s="269"/>
      <c r="Y26" s="269"/>
      <c r="Z26" s="269"/>
      <c r="AA26" s="269"/>
      <c r="AB26" s="281"/>
      <c r="AC26" s="224"/>
      <c r="AD26" s="225"/>
      <c r="AE26" s="281"/>
      <c r="AF26" s="282"/>
      <c r="AG26" s="281"/>
      <c r="AH26" s="282"/>
      <c r="AI26" s="281"/>
      <c r="AJ26" s="282"/>
      <c r="AK26" s="291"/>
      <c r="AL26" s="292"/>
      <c r="AM26" s="213"/>
    </row>
    <row r="27" spans="3:39" x14ac:dyDescent="0.15">
      <c r="C27" s="3"/>
      <c r="D27" s="21" t="s">
        <v>1</v>
      </c>
      <c r="E27" s="29" t="s">
        <v>13</v>
      </c>
      <c r="F27" s="29"/>
      <c r="G27" s="29"/>
      <c r="H27" s="29"/>
      <c r="I27" s="29"/>
      <c r="J27" s="29"/>
      <c r="K27" s="219"/>
      <c r="L27" s="285">
        <f>6*1.5</f>
        <v>9</v>
      </c>
      <c r="M27" s="286"/>
      <c r="N27" s="307">
        <v>0.23</v>
      </c>
      <c r="O27" s="286"/>
      <c r="P27" s="212"/>
      <c r="Q27" s="212"/>
      <c r="R27" s="212"/>
      <c r="S27" s="212"/>
      <c r="T27" s="212"/>
      <c r="U27" s="212"/>
      <c r="V27" s="212"/>
      <c r="W27" s="290">
        <f>SUM(X27:AB28)/X36</f>
        <v>0.2</v>
      </c>
      <c r="X27" s="284">
        <f>AC27*(1.5+AK27)</f>
        <v>9</v>
      </c>
      <c r="Y27" s="266"/>
      <c r="Z27" s="266"/>
      <c r="AA27" s="266"/>
      <c r="AB27" s="266"/>
      <c r="AC27" s="276">
        <v>6</v>
      </c>
      <c r="AD27" s="277"/>
      <c r="AE27" s="283">
        <v>44362</v>
      </c>
      <c r="AF27" s="284"/>
      <c r="AG27" s="283">
        <v>44362</v>
      </c>
      <c r="AH27" s="284"/>
      <c r="AI27" s="276">
        <v>1.5</v>
      </c>
      <c r="AJ27" s="284"/>
      <c r="AK27" s="291">
        <v>0</v>
      </c>
      <c r="AL27" s="292"/>
      <c r="AM27" s="222" t="s">
        <v>133</v>
      </c>
    </row>
    <row r="28" spans="3:39" x14ac:dyDescent="0.15">
      <c r="C28" s="3"/>
      <c r="D28" s="21" t="s">
        <v>4</v>
      </c>
      <c r="E28" s="29" t="s">
        <v>61</v>
      </c>
      <c r="F28" s="29"/>
      <c r="G28" s="29"/>
      <c r="H28" s="29"/>
      <c r="I28" s="29"/>
      <c r="J28" s="29"/>
      <c r="K28" s="219"/>
      <c r="L28" s="285">
        <f>6*1.5</f>
        <v>9</v>
      </c>
      <c r="M28" s="286"/>
      <c r="N28" s="286"/>
      <c r="O28" s="286"/>
      <c r="P28" s="212"/>
      <c r="Q28" s="212"/>
      <c r="R28" s="212"/>
      <c r="S28" s="212"/>
      <c r="T28" s="212"/>
      <c r="U28" s="212"/>
      <c r="V28" s="212"/>
      <c r="W28" s="290"/>
      <c r="X28" s="284">
        <f>AC28*(1.5+AK28)</f>
        <v>9</v>
      </c>
      <c r="Y28" s="266"/>
      <c r="Z28" s="266"/>
      <c r="AA28" s="266"/>
      <c r="AB28" s="266"/>
      <c r="AC28" s="276">
        <v>6</v>
      </c>
      <c r="AD28" s="277"/>
      <c r="AE28" s="283">
        <v>44363</v>
      </c>
      <c r="AF28" s="284"/>
      <c r="AG28" s="283">
        <v>44362</v>
      </c>
      <c r="AH28" s="284"/>
      <c r="AI28" s="276">
        <v>1.5</v>
      </c>
      <c r="AJ28" s="284"/>
      <c r="AK28" s="291">
        <v>0</v>
      </c>
      <c r="AL28" s="292"/>
      <c r="AM28" s="222" t="s">
        <v>133</v>
      </c>
    </row>
    <row r="29" spans="3:39" x14ac:dyDescent="0.15">
      <c r="C29" s="3"/>
      <c r="D29" s="21" t="s">
        <v>5</v>
      </c>
      <c r="E29" s="1" t="s">
        <v>60</v>
      </c>
      <c r="F29" s="29"/>
      <c r="G29" s="29"/>
      <c r="H29" s="29"/>
      <c r="I29" s="29"/>
      <c r="J29" s="29"/>
      <c r="K29" s="219"/>
      <c r="L29" s="285">
        <f>2*1.5</f>
        <v>3</v>
      </c>
      <c r="M29" s="286"/>
      <c r="N29" s="307">
        <v>0.12</v>
      </c>
      <c r="O29" s="286"/>
      <c r="P29" s="212"/>
      <c r="Q29" s="212"/>
      <c r="R29" s="212"/>
      <c r="S29" s="212"/>
      <c r="T29" s="212"/>
      <c r="U29" s="212"/>
      <c r="V29" s="212"/>
      <c r="W29" s="290">
        <f>SUM(X29:AB30)/X36</f>
        <v>0.2</v>
      </c>
      <c r="X29" s="284">
        <f>AC29*(1.5+AK29)</f>
        <v>6</v>
      </c>
      <c r="Y29" s="266"/>
      <c r="Z29" s="266"/>
      <c r="AA29" s="266"/>
      <c r="AB29" s="266"/>
      <c r="AC29" s="276">
        <v>2</v>
      </c>
      <c r="AD29" s="277"/>
      <c r="AE29" s="283">
        <v>44363</v>
      </c>
      <c r="AF29" s="284"/>
      <c r="AG29" s="283">
        <v>44364</v>
      </c>
      <c r="AH29" s="284"/>
      <c r="AI29" s="276">
        <v>1.5</v>
      </c>
      <c r="AJ29" s="284"/>
      <c r="AK29" s="291">
        <v>1.5</v>
      </c>
      <c r="AL29" s="292"/>
      <c r="AM29" s="222" t="s">
        <v>133</v>
      </c>
    </row>
    <row r="30" spans="3:39" x14ac:dyDescent="0.15">
      <c r="C30" s="3"/>
      <c r="D30" s="21" t="s">
        <v>6</v>
      </c>
      <c r="E30" s="30" t="s">
        <v>62</v>
      </c>
      <c r="F30" s="29"/>
      <c r="G30" s="29"/>
      <c r="H30" s="29"/>
      <c r="I30" s="29"/>
      <c r="J30" s="29"/>
      <c r="K30" s="219"/>
      <c r="L30" s="285">
        <f>4*1.5</f>
        <v>6</v>
      </c>
      <c r="M30" s="286"/>
      <c r="N30" s="286"/>
      <c r="O30" s="286"/>
      <c r="P30" s="212"/>
      <c r="Q30" s="212"/>
      <c r="R30" s="212"/>
      <c r="S30" s="212"/>
      <c r="T30" s="212"/>
      <c r="U30" s="212"/>
      <c r="V30" s="212"/>
      <c r="W30" s="290"/>
      <c r="X30" s="284">
        <f>AC30*(1.5+AK30)</f>
        <v>12</v>
      </c>
      <c r="Y30" s="266"/>
      <c r="Z30" s="266"/>
      <c r="AA30" s="266"/>
      <c r="AB30" s="266"/>
      <c r="AC30" s="276">
        <v>4</v>
      </c>
      <c r="AD30" s="277"/>
      <c r="AE30" s="283">
        <v>44363</v>
      </c>
      <c r="AF30" s="284"/>
      <c r="AG30" s="283">
        <v>44364</v>
      </c>
      <c r="AH30" s="284"/>
      <c r="AI30" s="276">
        <v>1.5</v>
      </c>
      <c r="AJ30" s="284"/>
      <c r="AK30" s="291">
        <v>1.5</v>
      </c>
      <c r="AL30" s="292"/>
      <c r="AM30" s="222" t="s">
        <v>133</v>
      </c>
    </row>
    <row r="31" spans="3:39" x14ac:dyDescent="0.15">
      <c r="C31" s="3"/>
      <c r="D31" s="21" t="s">
        <v>7</v>
      </c>
      <c r="E31" s="1" t="s">
        <v>57</v>
      </c>
      <c r="F31" s="29"/>
      <c r="G31" s="29"/>
      <c r="H31" s="29"/>
      <c r="I31" s="29"/>
      <c r="J31" s="29"/>
      <c r="K31" s="219"/>
      <c r="L31" s="285">
        <f>6*2</f>
        <v>12</v>
      </c>
      <c r="M31" s="286"/>
      <c r="N31" s="307">
        <v>0.15</v>
      </c>
      <c r="O31" s="286"/>
      <c r="P31" s="259" t="s">
        <v>182</v>
      </c>
      <c r="S31" s="259" t="s">
        <v>183</v>
      </c>
      <c r="T31" s="212"/>
      <c r="U31" s="212"/>
      <c r="V31" s="212"/>
      <c r="W31" s="246">
        <f>SUM(X31)/X36</f>
        <v>0.16666666666666666</v>
      </c>
      <c r="X31" s="284">
        <f>AC31*(2+AK31)</f>
        <v>15</v>
      </c>
      <c r="Y31" s="266"/>
      <c r="Z31" s="266"/>
      <c r="AA31" s="266"/>
      <c r="AB31" s="266"/>
      <c r="AC31" s="276">
        <v>6</v>
      </c>
      <c r="AD31" s="277"/>
      <c r="AE31" s="283">
        <v>44365</v>
      </c>
      <c r="AF31" s="284"/>
      <c r="AG31" s="283">
        <v>44368</v>
      </c>
      <c r="AH31" s="284"/>
      <c r="AI31" s="276">
        <v>2</v>
      </c>
      <c r="AJ31" s="284"/>
      <c r="AK31" s="291">
        <v>0.5</v>
      </c>
      <c r="AL31" s="292"/>
      <c r="AM31" s="213"/>
    </row>
    <row r="32" spans="3:39" x14ac:dyDescent="0.15">
      <c r="C32" s="3"/>
      <c r="D32" s="21" t="s">
        <v>8</v>
      </c>
      <c r="E32" s="30" t="s">
        <v>41</v>
      </c>
      <c r="F32" s="29"/>
      <c r="G32" s="29"/>
      <c r="H32" s="29"/>
      <c r="I32" s="29"/>
      <c r="J32" s="29"/>
      <c r="K32" s="219"/>
      <c r="L32" s="285">
        <v>27</v>
      </c>
      <c r="M32" s="286"/>
      <c r="N32" s="307">
        <v>0.35</v>
      </c>
      <c r="O32" s="307"/>
      <c r="P32" s="258">
        <f>N32*0.65</f>
        <v>0.22749999999999998</v>
      </c>
      <c r="S32" s="260">
        <f>7.8*4</f>
        <v>31.2</v>
      </c>
      <c r="T32" s="212"/>
      <c r="U32" s="212"/>
      <c r="V32" s="212"/>
      <c r="W32" s="246">
        <f>SUM(X32)/X36</f>
        <v>0.3</v>
      </c>
      <c r="X32" s="284">
        <f>AC32*(4.5+AK32)</f>
        <v>27</v>
      </c>
      <c r="Y32" s="266"/>
      <c r="Z32" s="266"/>
      <c r="AA32" s="266"/>
      <c r="AB32" s="266"/>
      <c r="AC32" s="276">
        <v>6</v>
      </c>
      <c r="AD32" s="277"/>
      <c r="AE32" s="283">
        <v>44372</v>
      </c>
      <c r="AF32" s="284"/>
      <c r="AG32" s="276"/>
      <c r="AH32" s="284"/>
      <c r="AI32" s="276">
        <v>4.5</v>
      </c>
      <c r="AJ32" s="284"/>
      <c r="AK32" s="291">
        <v>0</v>
      </c>
      <c r="AL32" s="292"/>
      <c r="AM32" s="213"/>
    </row>
    <row r="33" spans="3:40" x14ac:dyDescent="0.15">
      <c r="C33" s="3"/>
      <c r="D33" s="21" t="s">
        <v>9</v>
      </c>
      <c r="E33" s="30" t="s">
        <v>10</v>
      </c>
      <c r="F33" s="29"/>
      <c r="G33" s="29"/>
      <c r="H33" s="29"/>
      <c r="I33" s="29"/>
      <c r="J33" s="29"/>
      <c r="K33" s="219"/>
      <c r="L33" s="285">
        <v>6</v>
      </c>
      <c r="M33" s="286"/>
      <c r="N33" s="307">
        <v>0.08</v>
      </c>
      <c r="O33" s="286"/>
      <c r="P33" s="212"/>
      <c r="Q33" s="212"/>
      <c r="R33" s="212"/>
      <c r="S33" s="212"/>
      <c r="T33" s="212"/>
      <c r="U33" s="212"/>
      <c r="V33" s="212"/>
      <c r="W33" s="246">
        <f>SUM(X33)/X36</f>
        <v>6.6666666666666666E-2</v>
      </c>
      <c r="X33" s="284">
        <f>AC33*(2+AK33)</f>
        <v>6</v>
      </c>
      <c r="Y33" s="266"/>
      <c r="Z33" s="266"/>
      <c r="AA33" s="266"/>
      <c r="AB33" s="266"/>
      <c r="AC33" s="276">
        <v>3</v>
      </c>
      <c r="AD33" s="277"/>
      <c r="AE33" s="283">
        <v>44375</v>
      </c>
      <c r="AF33" s="284"/>
      <c r="AG33" s="276"/>
      <c r="AH33" s="284"/>
      <c r="AI33" s="276">
        <v>2</v>
      </c>
      <c r="AJ33" s="284"/>
      <c r="AK33" s="291">
        <v>0</v>
      </c>
      <c r="AL33" s="292"/>
      <c r="AM33" s="213"/>
      <c r="AN33" s="248"/>
    </row>
    <row r="34" spans="3:40" x14ac:dyDescent="0.15">
      <c r="C34" s="3"/>
      <c r="D34" s="21" t="s">
        <v>63</v>
      </c>
      <c r="E34" s="30" t="s">
        <v>107</v>
      </c>
      <c r="F34" s="29"/>
      <c r="G34" s="29"/>
      <c r="H34" s="29"/>
      <c r="I34" s="29"/>
      <c r="J34" s="29"/>
      <c r="K34" s="219"/>
      <c r="L34" s="285">
        <v>6</v>
      </c>
      <c r="M34" s="286"/>
      <c r="N34" s="307">
        <v>0.08</v>
      </c>
      <c r="O34" s="286"/>
      <c r="P34" s="212"/>
      <c r="Q34" s="212"/>
      <c r="R34" s="212"/>
      <c r="S34" s="212"/>
      <c r="T34" s="212"/>
      <c r="U34" s="212"/>
      <c r="V34" s="212"/>
      <c r="W34" s="246">
        <f>SUM(X34)/X36</f>
        <v>6.6666666666666666E-2</v>
      </c>
      <c r="X34" s="284">
        <f>AC34*(2+AK34)</f>
        <v>6</v>
      </c>
      <c r="Y34" s="266"/>
      <c r="Z34" s="266"/>
      <c r="AA34" s="266"/>
      <c r="AB34" s="266"/>
      <c r="AC34" s="276">
        <v>3</v>
      </c>
      <c r="AD34" s="277"/>
      <c r="AE34" s="283">
        <v>44375</v>
      </c>
      <c r="AF34" s="284"/>
      <c r="AG34" s="276"/>
      <c r="AH34" s="284"/>
      <c r="AI34" s="276">
        <v>2</v>
      </c>
      <c r="AJ34" s="284"/>
      <c r="AK34" s="291">
        <v>0</v>
      </c>
      <c r="AL34" s="292"/>
      <c r="AM34" s="213"/>
      <c r="AN34" s="248"/>
    </row>
    <row r="35" spans="3:40" x14ac:dyDescent="0.15">
      <c r="C35" s="203"/>
      <c r="D35" s="195"/>
      <c r="E35" s="196"/>
      <c r="F35" s="196"/>
      <c r="G35" s="196"/>
      <c r="H35" s="196"/>
      <c r="I35" s="196"/>
      <c r="J35" s="196"/>
      <c r="K35" s="196"/>
      <c r="L35" s="292"/>
      <c r="M35" s="293"/>
      <c r="N35" s="215"/>
      <c r="O35" s="215"/>
      <c r="P35" s="215"/>
      <c r="Q35" s="215"/>
      <c r="R35" s="215"/>
      <c r="S35" s="215"/>
      <c r="T35" s="215"/>
      <c r="U35" s="215"/>
      <c r="V35" s="215"/>
      <c r="W35" s="221"/>
      <c r="X35" s="211"/>
      <c r="Y35" s="211"/>
      <c r="Z35" s="200"/>
      <c r="AA35" s="200"/>
      <c r="AB35" s="200"/>
      <c r="AC35" s="200"/>
      <c r="AD35" s="200"/>
      <c r="AE35" s="277"/>
      <c r="AF35" s="277"/>
      <c r="AG35" s="277"/>
      <c r="AH35" s="277"/>
      <c r="AI35" s="277"/>
      <c r="AJ35" s="277"/>
      <c r="AK35" s="200"/>
      <c r="AL35" s="200"/>
      <c r="AM35" s="214"/>
    </row>
    <row r="36" spans="3:40" x14ac:dyDescent="0.15">
      <c r="C36" s="203"/>
      <c r="D36" s="196"/>
      <c r="E36" s="200"/>
      <c r="F36" s="196"/>
      <c r="G36" s="208" t="s">
        <v>135</v>
      </c>
      <c r="J36" s="196"/>
      <c r="K36" s="220"/>
      <c r="L36" s="292">
        <f>SUM(L27:L34)</f>
        <v>78</v>
      </c>
      <c r="M36" s="293"/>
      <c r="N36" s="215"/>
      <c r="O36" s="215"/>
      <c r="P36" s="215"/>
      <c r="Q36" s="215"/>
      <c r="R36" s="215"/>
      <c r="S36" s="215"/>
      <c r="T36" s="215"/>
      <c r="W36" s="226" t="s">
        <v>148</v>
      </c>
      <c r="X36" s="266">
        <f>SUM(X27:AB34)</f>
        <v>90</v>
      </c>
      <c r="Y36" s="266"/>
      <c r="Z36" s="266"/>
      <c r="AA36" s="266"/>
      <c r="AB36" s="266"/>
      <c r="AC36" s="296"/>
      <c r="AD36" s="297"/>
      <c r="AE36" s="296"/>
      <c r="AF36" s="298"/>
      <c r="AG36" s="296"/>
      <c r="AH36" s="298"/>
      <c r="AI36" s="296"/>
      <c r="AJ36" s="298"/>
      <c r="AK36" s="294"/>
      <c r="AL36" s="295"/>
      <c r="AM36" s="223"/>
    </row>
    <row r="37" spans="3:40" x14ac:dyDescent="0.15">
      <c r="C37" s="197"/>
      <c r="D37" s="199"/>
      <c r="E37" s="196"/>
      <c r="F37" s="200"/>
      <c r="G37" s="210" t="s">
        <v>134</v>
      </c>
      <c r="I37" s="200"/>
      <c r="J37" s="200"/>
      <c r="K37" s="201"/>
      <c r="L37" s="287">
        <f>SUM(L27:M31)/L36</f>
        <v>0.5</v>
      </c>
      <c r="M37" s="267"/>
      <c r="O37" s="252">
        <v>0.81200000000000006</v>
      </c>
      <c r="P37" s="216"/>
      <c r="Q37" s="216"/>
      <c r="R37" s="216"/>
      <c r="S37" s="216"/>
      <c r="T37" s="216"/>
      <c r="W37" s="226" t="s">
        <v>147</v>
      </c>
      <c r="X37" s="266">
        <f>SUM(X27:AB34)-SUM(L27:M34)</f>
        <v>12</v>
      </c>
      <c r="Y37" s="266"/>
      <c r="Z37" s="266"/>
      <c r="AA37" s="266"/>
      <c r="AB37" s="266"/>
      <c r="AC37" s="296"/>
      <c r="AD37" s="297"/>
      <c r="AE37" s="296"/>
      <c r="AF37" s="298"/>
      <c r="AG37" s="296"/>
      <c r="AH37" s="298"/>
      <c r="AI37" s="296"/>
      <c r="AJ37" s="298"/>
      <c r="AK37" s="294"/>
      <c r="AL37" s="295"/>
      <c r="AM37" s="223"/>
    </row>
    <row r="38" spans="3:40" x14ac:dyDescent="0.15">
      <c r="C38" s="197"/>
      <c r="D38" s="199"/>
      <c r="E38" s="196"/>
      <c r="F38" s="200"/>
      <c r="G38" s="210" t="s">
        <v>137</v>
      </c>
      <c r="I38" s="200"/>
      <c r="J38" s="200"/>
      <c r="K38" s="201"/>
      <c r="L38" s="287">
        <f>SUM(L27:M31)/L36</f>
        <v>0.5</v>
      </c>
      <c r="M38" s="267"/>
      <c r="O38" s="245">
        <v>0.73</v>
      </c>
      <c r="U38" s="216"/>
      <c r="V38" s="227"/>
      <c r="W38" s="227" t="s">
        <v>127</v>
      </c>
      <c r="X38" s="267">
        <f>SUM(X27:AB31)/X36</f>
        <v>0.56666666666666665</v>
      </c>
      <c r="Y38" s="267"/>
      <c r="Z38" s="267"/>
      <c r="AA38" s="267"/>
      <c r="AB38" s="267"/>
      <c r="AC38">
        <v>25</v>
      </c>
      <c r="AK38" s="228" t="s">
        <v>175</v>
      </c>
    </row>
  </sheetData>
  <mergeCells count="98">
    <mergeCell ref="AE36:AF36"/>
    <mergeCell ref="AG33:AH33"/>
    <mergeCell ref="AG34:AH34"/>
    <mergeCell ref="AI30:AJ30"/>
    <mergeCell ref="AI31:AJ31"/>
    <mergeCell ref="AE34:AF34"/>
    <mergeCell ref="AI37:AJ37"/>
    <mergeCell ref="N27:O28"/>
    <mergeCell ref="N29:O30"/>
    <mergeCell ref="N31:O31"/>
    <mergeCell ref="N32:O32"/>
    <mergeCell ref="N33:O33"/>
    <mergeCell ref="N34:O34"/>
    <mergeCell ref="AI33:AJ33"/>
    <mergeCell ref="AI34:AJ34"/>
    <mergeCell ref="AI35:AJ35"/>
    <mergeCell ref="AI36:AJ36"/>
    <mergeCell ref="AC37:AD37"/>
    <mergeCell ref="AG27:AH27"/>
    <mergeCell ref="AG28:AH28"/>
    <mergeCell ref="AG36:AH36"/>
    <mergeCell ref="AG37:AH37"/>
    <mergeCell ref="AM23:AM25"/>
    <mergeCell ref="AK28:AL28"/>
    <mergeCell ref="AK29:AL29"/>
    <mergeCell ref="AK30:AL30"/>
    <mergeCell ref="AK31:AL31"/>
    <mergeCell ref="AK23:AL25"/>
    <mergeCell ref="AK26:AL26"/>
    <mergeCell ref="AK27:AL27"/>
    <mergeCell ref="AI23:AJ25"/>
    <mergeCell ref="AI26:AJ26"/>
    <mergeCell ref="AI27:AJ27"/>
    <mergeCell ref="AI28:AJ28"/>
    <mergeCell ref="AI29:AJ29"/>
    <mergeCell ref="AK32:AL32"/>
    <mergeCell ref="AK33:AL33"/>
    <mergeCell ref="L36:M36"/>
    <mergeCell ref="L35:M35"/>
    <mergeCell ref="L37:M37"/>
    <mergeCell ref="X36:AB36"/>
    <mergeCell ref="AK34:AL34"/>
    <mergeCell ref="AK36:AL36"/>
    <mergeCell ref="AK37:AL37"/>
    <mergeCell ref="AC34:AD34"/>
    <mergeCell ref="AC36:AD36"/>
    <mergeCell ref="AC33:AD33"/>
    <mergeCell ref="AI32:AJ32"/>
    <mergeCell ref="AC32:AD32"/>
    <mergeCell ref="AG32:AH32"/>
    <mergeCell ref="AE37:AF37"/>
    <mergeCell ref="X23:AB25"/>
    <mergeCell ref="L33:M33"/>
    <mergeCell ref="L34:M34"/>
    <mergeCell ref="X28:AB28"/>
    <mergeCell ref="X29:AB29"/>
    <mergeCell ref="X30:AB30"/>
    <mergeCell ref="L23:M25"/>
    <mergeCell ref="L26:M26"/>
    <mergeCell ref="L27:M27"/>
    <mergeCell ref="L28:M28"/>
    <mergeCell ref="L29:M29"/>
    <mergeCell ref="X26:AB26"/>
    <mergeCell ref="X27:AB27"/>
    <mergeCell ref="X34:AB34"/>
    <mergeCell ref="W27:W28"/>
    <mergeCell ref="W29:W30"/>
    <mergeCell ref="L38:M38"/>
    <mergeCell ref="X37:AB37"/>
    <mergeCell ref="X31:AB31"/>
    <mergeCell ref="X32:AB32"/>
    <mergeCell ref="X33:AB33"/>
    <mergeCell ref="X38:AB38"/>
    <mergeCell ref="L30:M30"/>
    <mergeCell ref="L31:M31"/>
    <mergeCell ref="L32:M32"/>
    <mergeCell ref="AC31:AD31"/>
    <mergeCell ref="AG30:AH30"/>
    <mergeCell ref="AG31:AH31"/>
    <mergeCell ref="AE28:AF28"/>
    <mergeCell ref="AE29:AF29"/>
    <mergeCell ref="AE30:AF30"/>
    <mergeCell ref="AE31:AF31"/>
    <mergeCell ref="AG35:AH35"/>
    <mergeCell ref="AE32:AF32"/>
    <mergeCell ref="AE33:AF33"/>
    <mergeCell ref="AG29:AH29"/>
    <mergeCell ref="AE35:AF35"/>
    <mergeCell ref="AG23:AH25"/>
    <mergeCell ref="AG26:AH26"/>
    <mergeCell ref="AE23:AF25"/>
    <mergeCell ref="AE26:AF26"/>
    <mergeCell ref="AE27:AF27"/>
    <mergeCell ref="AC23:AD25"/>
    <mergeCell ref="AC27:AD27"/>
    <mergeCell ref="AC28:AD28"/>
    <mergeCell ref="AC29:AD29"/>
    <mergeCell ref="AC30:AD30"/>
  </mergeCells>
  <phoneticPr fontId="7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3:AB35"/>
  <sheetViews>
    <sheetView showGridLines="0" topLeftCell="A22" zoomScaleNormal="100" workbookViewId="0">
      <selection activeCell="G22" sqref="G22"/>
    </sheetView>
  </sheetViews>
  <sheetFormatPr defaultColWidth="4.875" defaultRowHeight="11.25" x14ac:dyDescent="0.15"/>
  <cols>
    <col min="1" max="10" width="4" style="1" customWidth="1"/>
    <col min="11" max="12" width="8" style="1" customWidth="1"/>
    <col min="13" max="15" width="4.875" style="1" customWidth="1"/>
    <col min="16" max="16384" width="4.875" style="1"/>
  </cols>
  <sheetData>
    <row r="23" spans="2:28" ht="17.25" x14ac:dyDescent="0.15">
      <c r="B23" s="18" t="s">
        <v>12</v>
      </c>
    </row>
    <row r="24" spans="2:28" x14ac:dyDescent="0.15">
      <c r="N24" s="46"/>
      <c r="O24" s="1" t="s">
        <v>50</v>
      </c>
      <c r="P24" s="47"/>
      <c r="Q24" s="1" t="s">
        <v>51</v>
      </c>
    </row>
    <row r="25" spans="2:28" x14ac:dyDescent="0.15">
      <c r="B25" s="5" t="s">
        <v>0</v>
      </c>
      <c r="C25" s="6"/>
      <c r="D25" s="7"/>
      <c r="E25" s="7"/>
      <c r="F25" s="7"/>
      <c r="G25" s="7"/>
      <c r="H25" s="7"/>
      <c r="I25" s="7"/>
      <c r="J25" s="7"/>
      <c r="K25" s="6"/>
      <c r="L25" s="6"/>
      <c r="M25" s="6"/>
      <c r="N25" s="8">
        <v>2020</v>
      </c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9"/>
    </row>
    <row r="26" spans="2:28" x14ac:dyDescent="0.15">
      <c r="B26" s="10"/>
      <c r="C26" s="11"/>
      <c r="D26" s="12"/>
      <c r="E26" s="12"/>
      <c r="F26" s="12"/>
      <c r="G26" s="12"/>
      <c r="H26" s="12"/>
      <c r="I26" s="12"/>
      <c r="J26" s="12"/>
      <c r="K26" s="32" t="s">
        <v>3</v>
      </c>
      <c r="L26" s="32" t="s">
        <v>38</v>
      </c>
      <c r="M26" s="32" t="s">
        <v>47</v>
      </c>
      <c r="N26" s="107" t="s">
        <v>113</v>
      </c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4"/>
    </row>
    <row r="27" spans="2:28" x14ac:dyDescent="0.15">
      <c r="B27" s="15"/>
      <c r="C27" s="16"/>
      <c r="D27" s="17"/>
      <c r="E27" s="17"/>
      <c r="F27" s="17"/>
      <c r="G27" s="17"/>
      <c r="H27" s="17"/>
      <c r="I27" s="17"/>
      <c r="J27" s="17"/>
      <c r="K27" s="16"/>
      <c r="L27" s="16"/>
      <c r="M27" s="16"/>
      <c r="N27" s="84">
        <v>14</v>
      </c>
      <c r="O27" s="84">
        <v>15</v>
      </c>
      <c r="P27" s="84">
        <v>16</v>
      </c>
      <c r="Q27" s="84">
        <v>17</v>
      </c>
      <c r="R27" s="84">
        <v>18</v>
      </c>
      <c r="S27" s="84">
        <v>19</v>
      </c>
      <c r="T27" s="84">
        <v>20</v>
      </c>
      <c r="U27" s="84">
        <v>21</v>
      </c>
      <c r="V27" s="84">
        <v>22</v>
      </c>
      <c r="W27" s="84">
        <v>23</v>
      </c>
      <c r="X27" s="84">
        <v>24</v>
      </c>
      <c r="Y27" s="84">
        <v>25</v>
      </c>
      <c r="Z27" s="84">
        <v>26</v>
      </c>
      <c r="AA27" s="84">
        <v>27</v>
      </c>
      <c r="AB27" s="84">
        <v>28</v>
      </c>
    </row>
    <row r="28" spans="2:28" x14ac:dyDescent="0.15">
      <c r="B28" s="2">
        <v>3</v>
      </c>
      <c r="C28" s="53" t="s">
        <v>14</v>
      </c>
      <c r="D28" s="54"/>
      <c r="E28" s="54"/>
      <c r="F28" s="54"/>
      <c r="G28" s="54"/>
      <c r="H28" s="54"/>
      <c r="I28" s="54"/>
      <c r="J28" s="54"/>
      <c r="K28" s="55"/>
      <c r="L28" s="55"/>
      <c r="M28" s="55"/>
      <c r="N28" s="56"/>
      <c r="O28" s="35"/>
      <c r="P28" s="35"/>
      <c r="Q28" s="35"/>
      <c r="R28" s="35"/>
      <c r="S28" s="153"/>
      <c r="T28" s="153"/>
      <c r="U28" s="35"/>
      <c r="V28" s="35"/>
      <c r="W28" s="35"/>
      <c r="X28" s="35"/>
      <c r="Y28" s="35"/>
      <c r="Z28" s="153"/>
      <c r="AA28" s="153"/>
      <c r="AB28" s="110"/>
    </row>
    <row r="29" spans="2:28" x14ac:dyDescent="0.15">
      <c r="B29" s="3"/>
      <c r="C29" s="308" t="s">
        <v>72</v>
      </c>
      <c r="D29" s="309"/>
      <c r="E29" s="309"/>
      <c r="F29" s="309"/>
      <c r="G29" s="309"/>
      <c r="H29" s="309"/>
      <c r="I29" s="309"/>
      <c r="J29" s="310"/>
      <c r="K29" s="314" t="s">
        <v>21</v>
      </c>
      <c r="L29" s="316">
        <v>1</v>
      </c>
      <c r="M29" s="45" t="s">
        <v>48</v>
      </c>
      <c r="N29" s="58"/>
      <c r="O29" s="24"/>
      <c r="P29" s="24"/>
      <c r="Q29" s="24"/>
      <c r="R29" s="24"/>
      <c r="S29" s="158"/>
      <c r="T29" s="159"/>
      <c r="U29" s="42"/>
      <c r="V29" s="24"/>
      <c r="W29" s="23"/>
      <c r="X29" s="24"/>
      <c r="Y29" s="24"/>
      <c r="Z29" s="154"/>
      <c r="AA29" s="154"/>
      <c r="AB29" s="104"/>
    </row>
    <row r="30" spans="2:28" x14ac:dyDescent="0.15">
      <c r="B30" s="3"/>
      <c r="C30" s="311"/>
      <c r="D30" s="312"/>
      <c r="E30" s="312"/>
      <c r="F30" s="312"/>
      <c r="G30" s="312"/>
      <c r="H30" s="312"/>
      <c r="I30" s="312"/>
      <c r="J30" s="313"/>
      <c r="K30" s="315" t="s">
        <v>21</v>
      </c>
      <c r="L30" s="317" t="s">
        <v>40</v>
      </c>
      <c r="M30" s="44" t="s">
        <v>49</v>
      </c>
      <c r="N30" s="47"/>
      <c r="O30" s="28"/>
      <c r="P30" s="28"/>
      <c r="Q30" s="28"/>
      <c r="R30" s="28"/>
      <c r="S30" s="160"/>
      <c r="T30" s="161"/>
      <c r="U30" s="27"/>
      <c r="V30" s="28"/>
      <c r="W30" s="27"/>
      <c r="X30" s="28"/>
      <c r="Y30" s="28"/>
      <c r="Z30" s="155"/>
      <c r="AA30" s="155"/>
      <c r="AB30" s="105"/>
    </row>
    <row r="31" spans="2:28" x14ac:dyDescent="0.15">
      <c r="B31" s="3"/>
      <c r="C31" s="308" t="s">
        <v>73</v>
      </c>
      <c r="D31" s="309"/>
      <c r="E31" s="309"/>
      <c r="F31" s="309"/>
      <c r="G31" s="309"/>
      <c r="H31" s="309"/>
      <c r="I31" s="309"/>
      <c r="J31" s="310"/>
      <c r="K31" s="314" t="s">
        <v>21</v>
      </c>
      <c r="L31" s="316">
        <v>1</v>
      </c>
      <c r="M31" s="45" t="s">
        <v>48</v>
      </c>
      <c r="N31" s="58"/>
      <c r="O31" s="24"/>
      <c r="P31" s="24"/>
      <c r="Q31" s="24"/>
      <c r="R31" s="24"/>
      <c r="S31" s="154"/>
      <c r="T31" s="158"/>
      <c r="U31" s="111"/>
      <c r="V31" s="42"/>
      <c r="W31" s="23"/>
      <c r="X31" s="24"/>
      <c r="Y31" s="24"/>
      <c r="Z31" s="154"/>
      <c r="AA31" s="154"/>
      <c r="AB31" s="104"/>
    </row>
    <row r="32" spans="2:28" x14ac:dyDescent="0.15">
      <c r="B32" s="3"/>
      <c r="C32" s="311"/>
      <c r="D32" s="312"/>
      <c r="E32" s="312"/>
      <c r="F32" s="312"/>
      <c r="G32" s="312"/>
      <c r="H32" s="312"/>
      <c r="I32" s="312"/>
      <c r="J32" s="313"/>
      <c r="K32" s="315" t="s">
        <v>21</v>
      </c>
      <c r="L32" s="317" t="s">
        <v>40</v>
      </c>
      <c r="M32" s="44" t="s">
        <v>49</v>
      </c>
      <c r="N32" s="47"/>
      <c r="O32" s="28"/>
      <c r="P32" s="28"/>
      <c r="Q32" s="28"/>
      <c r="R32" s="28"/>
      <c r="S32" s="155"/>
      <c r="T32" s="160"/>
      <c r="U32" s="112"/>
      <c r="V32" s="27"/>
      <c r="W32" s="27"/>
      <c r="X32" s="28"/>
      <c r="Y32" s="28"/>
      <c r="Z32" s="155"/>
      <c r="AA32" s="155"/>
      <c r="AB32" s="105"/>
    </row>
    <row r="33" spans="2:28" x14ac:dyDescent="0.15">
      <c r="B33" s="3"/>
      <c r="C33" s="308" t="s">
        <v>74</v>
      </c>
      <c r="D33" s="309"/>
      <c r="E33" s="309"/>
      <c r="F33" s="309"/>
      <c r="G33" s="309"/>
      <c r="H33" s="309"/>
      <c r="I33" s="309"/>
      <c r="J33" s="310"/>
      <c r="K33" s="314" t="s">
        <v>21</v>
      </c>
      <c r="L33" s="316">
        <v>1</v>
      </c>
      <c r="M33" s="45" t="s">
        <v>48</v>
      </c>
      <c r="N33" s="22"/>
      <c r="O33" s="58"/>
      <c r="P33" s="24"/>
      <c r="Q33" s="24"/>
      <c r="R33" s="24"/>
      <c r="S33" s="154"/>
      <c r="T33" s="154"/>
      <c r="U33" s="25"/>
      <c r="V33" s="111"/>
      <c r="W33" s="23"/>
      <c r="X33" s="24"/>
      <c r="Y33" s="24"/>
      <c r="Z33" s="154"/>
      <c r="AA33" s="154"/>
      <c r="AB33" s="104"/>
    </row>
    <row r="34" spans="2:28" x14ac:dyDescent="0.15">
      <c r="B34" s="3"/>
      <c r="C34" s="311"/>
      <c r="D34" s="312"/>
      <c r="E34" s="312"/>
      <c r="F34" s="312"/>
      <c r="G34" s="312"/>
      <c r="H34" s="312"/>
      <c r="I34" s="312"/>
      <c r="J34" s="313"/>
      <c r="K34" s="315" t="s">
        <v>21</v>
      </c>
      <c r="L34" s="317" t="s">
        <v>39</v>
      </c>
      <c r="M34" s="44" t="s">
        <v>49</v>
      </c>
      <c r="N34" s="26"/>
      <c r="O34" s="138"/>
      <c r="P34" s="28"/>
      <c r="Q34" s="28"/>
      <c r="R34" s="28"/>
      <c r="S34" s="155"/>
      <c r="T34" s="157"/>
      <c r="U34" s="59"/>
      <c r="V34" s="39"/>
      <c r="W34" s="27"/>
      <c r="X34" s="28"/>
      <c r="Y34" s="28"/>
      <c r="Z34" s="155"/>
      <c r="AA34" s="155"/>
      <c r="AB34" s="105"/>
    </row>
    <row r="35" spans="2:28" x14ac:dyDescent="0.15">
      <c r="B35" s="4"/>
      <c r="C35" s="60"/>
      <c r="D35" s="61"/>
      <c r="E35" s="61"/>
      <c r="F35" s="61"/>
      <c r="G35" s="61"/>
      <c r="H35" s="61"/>
      <c r="I35" s="61"/>
      <c r="J35" s="61"/>
      <c r="K35" s="62"/>
      <c r="L35" s="62"/>
      <c r="M35" s="62"/>
      <c r="N35" s="63"/>
      <c r="O35" s="39"/>
      <c r="P35" s="39"/>
      <c r="Q35" s="39"/>
      <c r="R35" s="39"/>
      <c r="S35" s="157"/>
      <c r="T35" s="157"/>
      <c r="U35" s="39"/>
      <c r="V35" s="39"/>
      <c r="W35" s="39"/>
      <c r="X35" s="39"/>
      <c r="Y35" s="39"/>
      <c r="Z35" s="157"/>
      <c r="AA35" s="157"/>
      <c r="AB35" s="106"/>
    </row>
  </sheetData>
  <mergeCells count="9">
    <mergeCell ref="C33:J34"/>
    <mergeCell ref="K33:K34"/>
    <mergeCell ref="L33:L34"/>
    <mergeCell ref="C29:J30"/>
    <mergeCell ref="K29:K30"/>
    <mergeCell ref="L29:L30"/>
    <mergeCell ref="C31:J32"/>
    <mergeCell ref="K31:K32"/>
    <mergeCell ref="L31:L32"/>
  </mergeCells>
  <phoneticPr fontId="1" type="noConversion"/>
  <dataValidations count="1">
    <dataValidation type="list" allowBlank="1" showInputMessage="1" showErrorMessage="1" sqref="L28 L35" xr:uid="{00000000-0002-0000-0100-000000000000}">
      <formula1>"未着手,作業中,作業完"</formula1>
    </dataValidation>
  </dataValidations>
  <pageMargins left="0.7" right="0.7" top="0.75" bottom="0.75" header="0.3" footer="0.3"/>
  <pageSetup paperSize="9" orientation="portrait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3:AA43"/>
  <sheetViews>
    <sheetView showGridLines="0" topLeftCell="A22" zoomScaleNormal="100" workbookViewId="0">
      <selection activeCell="P30" sqref="P30"/>
    </sheetView>
  </sheetViews>
  <sheetFormatPr defaultColWidth="4.875" defaultRowHeight="11.25" x14ac:dyDescent="0.15"/>
  <cols>
    <col min="1" max="10" width="4" style="1" customWidth="1"/>
    <col min="11" max="12" width="8" style="1" customWidth="1"/>
    <col min="13" max="14" width="4.875" style="1" customWidth="1"/>
    <col min="15" max="16384" width="4.875" style="1"/>
  </cols>
  <sheetData>
    <row r="23" spans="2:27" ht="17.25" x14ac:dyDescent="0.15">
      <c r="B23" s="18" t="s">
        <v>66</v>
      </c>
    </row>
    <row r="24" spans="2:27" x14ac:dyDescent="0.15">
      <c r="M24" s="139"/>
      <c r="N24" s="1" t="s">
        <v>50</v>
      </c>
      <c r="O24" s="47"/>
      <c r="P24" s="1" t="s">
        <v>51</v>
      </c>
    </row>
    <row r="25" spans="2:27" x14ac:dyDescent="0.15">
      <c r="B25" s="5" t="s">
        <v>0</v>
      </c>
      <c r="C25" s="6"/>
      <c r="D25" s="7"/>
      <c r="E25" s="7"/>
      <c r="F25" s="7"/>
      <c r="G25" s="7"/>
      <c r="H25" s="7"/>
      <c r="I25" s="7"/>
      <c r="J25" s="7"/>
      <c r="K25" s="6"/>
      <c r="L25" s="5"/>
      <c r="M25" s="141"/>
      <c r="N25" s="7">
        <v>2021</v>
      </c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9"/>
    </row>
    <row r="26" spans="2:27" x14ac:dyDescent="0.15">
      <c r="B26" s="10"/>
      <c r="C26" s="11"/>
      <c r="D26" s="12"/>
      <c r="E26" s="12"/>
      <c r="F26" s="12"/>
      <c r="G26" s="12"/>
      <c r="H26" s="12"/>
      <c r="I26" s="12"/>
      <c r="J26" s="12"/>
      <c r="K26" s="32" t="s">
        <v>3</v>
      </c>
      <c r="L26" s="43" t="s">
        <v>52</v>
      </c>
      <c r="M26" s="142" t="s">
        <v>47</v>
      </c>
      <c r="N26" s="13" t="s">
        <v>118</v>
      </c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4"/>
    </row>
    <row r="27" spans="2:27" x14ac:dyDescent="0.15">
      <c r="B27" s="15"/>
      <c r="C27" s="16"/>
      <c r="D27" s="17"/>
      <c r="E27" s="17"/>
      <c r="F27" s="17"/>
      <c r="G27" s="17"/>
      <c r="H27" s="17"/>
      <c r="I27" s="17"/>
      <c r="J27" s="17"/>
      <c r="K27" s="16"/>
      <c r="L27" s="15"/>
      <c r="M27" s="143"/>
      <c r="N27" s="140">
        <v>15</v>
      </c>
      <c r="O27" s="84">
        <v>16</v>
      </c>
      <c r="P27" s="84">
        <v>17</v>
      </c>
      <c r="Q27" s="84">
        <v>18</v>
      </c>
      <c r="R27" s="84">
        <v>19</v>
      </c>
      <c r="S27" s="84">
        <v>20</v>
      </c>
      <c r="T27" s="84">
        <v>21</v>
      </c>
      <c r="U27" s="84">
        <v>22</v>
      </c>
      <c r="V27" s="84">
        <v>23</v>
      </c>
      <c r="W27" s="84">
        <v>24</v>
      </c>
      <c r="X27" s="84">
        <v>25</v>
      </c>
      <c r="Y27" s="84">
        <v>26</v>
      </c>
      <c r="Z27" s="84">
        <v>27</v>
      </c>
      <c r="AA27" s="84">
        <v>28</v>
      </c>
    </row>
    <row r="28" spans="2:27" x14ac:dyDescent="0.15">
      <c r="B28" s="2">
        <v>4</v>
      </c>
      <c r="C28" s="320" t="s">
        <v>114</v>
      </c>
      <c r="D28" s="321"/>
      <c r="E28" s="321"/>
      <c r="F28" s="321"/>
      <c r="G28" s="321"/>
      <c r="H28" s="321"/>
      <c r="I28" s="321"/>
      <c r="J28" s="322"/>
      <c r="K28" s="55"/>
      <c r="L28" s="65"/>
      <c r="M28" s="144"/>
      <c r="N28" s="42"/>
      <c r="O28" s="35"/>
      <c r="P28" s="35"/>
      <c r="Q28" s="35"/>
      <c r="R28" s="153"/>
      <c r="S28" s="153"/>
      <c r="T28" s="35"/>
      <c r="U28" s="35"/>
      <c r="V28" s="35"/>
      <c r="W28" s="35"/>
      <c r="X28" s="35"/>
      <c r="Y28" s="153"/>
      <c r="Z28" s="153"/>
      <c r="AA28" s="110"/>
    </row>
    <row r="29" spans="2:27" x14ac:dyDescent="0.15">
      <c r="B29" s="3"/>
      <c r="C29" s="323" t="s">
        <v>115</v>
      </c>
      <c r="D29" s="324"/>
      <c r="E29" s="324"/>
      <c r="F29" s="324"/>
      <c r="G29" s="324"/>
      <c r="H29" s="324"/>
      <c r="I29" s="324"/>
      <c r="J29" s="325"/>
      <c r="K29" s="314" t="s">
        <v>116</v>
      </c>
      <c r="L29" s="318">
        <v>1</v>
      </c>
      <c r="M29" s="145" t="s">
        <v>48</v>
      </c>
      <c r="N29" s="149"/>
      <c r="O29" s="150"/>
      <c r="P29" s="24"/>
      <c r="Q29" s="24"/>
      <c r="R29" s="154"/>
      <c r="S29" s="154"/>
      <c r="T29" s="24"/>
      <c r="U29" s="24"/>
      <c r="V29" s="24"/>
      <c r="W29" s="24"/>
      <c r="X29" s="24"/>
      <c r="Y29" s="154"/>
      <c r="Z29" s="154"/>
      <c r="AA29" s="104"/>
    </row>
    <row r="30" spans="2:27" x14ac:dyDescent="0.15">
      <c r="B30" s="3"/>
      <c r="C30" s="326"/>
      <c r="D30" s="327"/>
      <c r="E30" s="327"/>
      <c r="F30" s="327"/>
      <c r="G30" s="327"/>
      <c r="H30" s="327"/>
      <c r="I30" s="327"/>
      <c r="J30" s="328"/>
      <c r="K30" s="315"/>
      <c r="L30" s="319"/>
      <c r="M30" s="146" t="s">
        <v>49</v>
      </c>
      <c r="N30" s="47"/>
      <c r="O30" s="47"/>
      <c r="P30" s="47"/>
      <c r="Q30" s="28"/>
      <c r="R30" s="155"/>
      <c r="S30" s="155"/>
      <c r="T30" s="28"/>
      <c r="U30" s="28"/>
      <c r="V30" s="28"/>
      <c r="W30" s="28"/>
      <c r="X30" s="28"/>
      <c r="Y30" s="155"/>
      <c r="Z30" s="155"/>
      <c r="AA30" s="105"/>
    </row>
    <row r="31" spans="2:27" x14ac:dyDescent="0.15">
      <c r="B31" s="3"/>
      <c r="C31" s="326"/>
      <c r="D31" s="327"/>
      <c r="E31" s="327"/>
      <c r="F31" s="327"/>
      <c r="G31" s="327"/>
      <c r="H31" s="327"/>
      <c r="I31" s="327"/>
      <c r="J31" s="328"/>
      <c r="K31" s="314" t="s">
        <v>117</v>
      </c>
      <c r="L31" s="318">
        <v>1</v>
      </c>
      <c r="M31" s="145" t="s">
        <v>48</v>
      </c>
      <c r="N31" s="149"/>
      <c r="O31" s="150"/>
      <c r="P31" s="24"/>
      <c r="Q31" s="24"/>
      <c r="R31" s="154"/>
      <c r="S31" s="154"/>
      <c r="T31" s="24"/>
      <c r="U31" s="24"/>
      <c r="V31" s="24"/>
      <c r="W31" s="24"/>
      <c r="X31" s="24"/>
      <c r="Y31" s="154"/>
      <c r="Z31" s="154"/>
      <c r="AA31" s="104"/>
    </row>
    <row r="32" spans="2:27" x14ac:dyDescent="0.15">
      <c r="B32" s="3"/>
      <c r="C32" s="326"/>
      <c r="D32" s="327"/>
      <c r="E32" s="327"/>
      <c r="F32" s="327"/>
      <c r="G32" s="327"/>
      <c r="H32" s="327"/>
      <c r="I32" s="327"/>
      <c r="J32" s="328"/>
      <c r="K32" s="315" t="s">
        <v>11</v>
      </c>
      <c r="L32" s="315"/>
      <c r="M32" s="146" t="s">
        <v>49</v>
      </c>
      <c r="N32" s="47"/>
      <c r="O32" s="47"/>
      <c r="P32" s="28"/>
      <c r="Q32" s="28"/>
      <c r="R32" s="155"/>
      <c r="S32" s="155"/>
      <c r="T32" s="28"/>
      <c r="U32" s="28"/>
      <c r="V32" s="28"/>
      <c r="W32" s="28"/>
      <c r="X32" s="28"/>
      <c r="Y32" s="155"/>
      <c r="Z32" s="155"/>
      <c r="AA32" s="105"/>
    </row>
    <row r="33" spans="2:27" x14ac:dyDescent="0.15">
      <c r="B33" s="3"/>
      <c r="C33" s="66"/>
      <c r="D33" s="73"/>
      <c r="E33" s="67"/>
      <c r="F33" s="67"/>
      <c r="G33" s="67"/>
      <c r="H33" s="67"/>
      <c r="I33" s="67"/>
      <c r="J33" s="67"/>
      <c r="K33" s="68"/>
      <c r="L33" s="68"/>
      <c r="M33" s="147"/>
      <c r="N33" s="79"/>
      <c r="O33" s="70"/>
      <c r="P33" s="70"/>
      <c r="Q33" s="70"/>
      <c r="R33" s="156"/>
      <c r="S33" s="156"/>
      <c r="T33" s="70"/>
      <c r="U33" s="70"/>
      <c r="V33" s="70"/>
      <c r="W33" s="70"/>
      <c r="X33" s="70"/>
      <c r="Y33" s="156"/>
      <c r="Z33" s="156"/>
      <c r="AA33" s="114"/>
    </row>
    <row r="34" spans="2:27" x14ac:dyDescent="0.15">
      <c r="B34" s="3"/>
      <c r="C34" s="66" t="s">
        <v>76</v>
      </c>
      <c r="D34" s="74" t="s">
        <v>43</v>
      </c>
      <c r="E34" s="67"/>
      <c r="F34" s="67"/>
      <c r="G34" s="67"/>
      <c r="H34" s="67"/>
      <c r="I34" s="67"/>
      <c r="J34" s="67"/>
      <c r="K34" s="68"/>
      <c r="L34" s="68"/>
      <c r="M34" s="147"/>
      <c r="N34" s="79"/>
      <c r="O34" s="70"/>
      <c r="P34" s="70"/>
      <c r="Q34" s="70"/>
      <c r="R34" s="156"/>
      <c r="S34" s="156"/>
      <c r="T34" s="70"/>
      <c r="U34" s="70"/>
      <c r="V34" s="70"/>
      <c r="W34" s="70"/>
      <c r="X34" s="70"/>
      <c r="Y34" s="156"/>
      <c r="Z34" s="156"/>
      <c r="AA34" s="114"/>
    </row>
    <row r="35" spans="2:27" x14ac:dyDescent="0.15">
      <c r="B35" s="3"/>
      <c r="C35" s="329" t="s">
        <v>77</v>
      </c>
      <c r="D35" s="330"/>
      <c r="E35" s="330"/>
      <c r="F35" s="330"/>
      <c r="G35" s="330"/>
      <c r="H35" s="330"/>
      <c r="I35" s="330"/>
      <c r="J35" s="331"/>
      <c r="K35" s="314" t="s">
        <v>42</v>
      </c>
      <c r="L35" s="318">
        <v>1</v>
      </c>
      <c r="M35" s="145" t="s">
        <v>48</v>
      </c>
      <c r="N35" s="23"/>
      <c r="O35" s="150"/>
      <c r="P35" s="24"/>
      <c r="Q35" s="24"/>
      <c r="R35" s="154"/>
      <c r="S35" s="154"/>
      <c r="T35" s="24"/>
      <c r="U35" s="24"/>
      <c r="V35" s="24"/>
      <c r="W35" s="24"/>
      <c r="X35" s="24"/>
      <c r="Y35" s="154"/>
      <c r="Z35" s="154"/>
      <c r="AA35" s="104"/>
    </row>
    <row r="36" spans="2:27" x14ac:dyDescent="0.15">
      <c r="B36" s="3"/>
      <c r="C36" s="332"/>
      <c r="D36" s="333"/>
      <c r="E36" s="333"/>
      <c r="F36" s="333"/>
      <c r="G36" s="333"/>
      <c r="H36" s="333"/>
      <c r="I36" s="333"/>
      <c r="J36" s="334"/>
      <c r="K36" s="315"/>
      <c r="L36" s="315"/>
      <c r="M36" s="146" t="s">
        <v>49</v>
      </c>
      <c r="N36" s="27"/>
      <c r="O36" s="28"/>
      <c r="P36" s="47"/>
      <c r="Q36" s="28"/>
      <c r="R36" s="155"/>
      <c r="S36" s="155"/>
      <c r="T36" s="28"/>
      <c r="U36" s="28"/>
      <c r="V36" s="28"/>
      <c r="W36" s="28"/>
      <c r="X36" s="28"/>
      <c r="Y36" s="155"/>
      <c r="Z36" s="155"/>
      <c r="AA36" s="105"/>
    </row>
    <row r="37" spans="2:27" x14ac:dyDescent="0.15">
      <c r="B37" s="3"/>
      <c r="C37" s="329" t="s">
        <v>78</v>
      </c>
      <c r="D37" s="330"/>
      <c r="E37" s="330"/>
      <c r="F37" s="330"/>
      <c r="G37" s="330"/>
      <c r="H37" s="330"/>
      <c r="I37" s="330"/>
      <c r="J37" s="331"/>
      <c r="K37" s="314" t="s">
        <v>21</v>
      </c>
      <c r="L37" s="318">
        <v>1</v>
      </c>
      <c r="M37" s="145" t="s">
        <v>48</v>
      </c>
      <c r="N37" s="23"/>
      <c r="O37" s="150"/>
      <c r="P37" s="24"/>
      <c r="Q37" s="24"/>
      <c r="R37" s="154"/>
      <c r="S37" s="154"/>
      <c r="T37" s="24"/>
      <c r="U37" s="24"/>
      <c r="V37" s="24"/>
      <c r="W37" s="24"/>
      <c r="X37" s="24"/>
      <c r="Y37" s="154"/>
      <c r="Z37" s="154"/>
      <c r="AA37" s="104"/>
    </row>
    <row r="38" spans="2:27" x14ac:dyDescent="0.15">
      <c r="B38" s="3"/>
      <c r="C38" s="332"/>
      <c r="D38" s="333"/>
      <c r="E38" s="333"/>
      <c r="F38" s="333"/>
      <c r="G38" s="333"/>
      <c r="H38" s="333"/>
      <c r="I38" s="333"/>
      <c r="J38" s="334"/>
      <c r="K38" s="315"/>
      <c r="L38" s="315"/>
      <c r="M38" s="146" t="s">
        <v>49</v>
      </c>
      <c r="N38" s="27"/>
      <c r="O38" s="28"/>
      <c r="P38" s="28"/>
      <c r="Q38" s="28"/>
      <c r="R38" s="155"/>
      <c r="S38" s="155"/>
      <c r="T38" s="28"/>
      <c r="U38" s="28"/>
      <c r="V38" s="28"/>
      <c r="W38" s="28"/>
      <c r="X38" s="28"/>
      <c r="Y38" s="155"/>
      <c r="Z38" s="155"/>
      <c r="AA38" s="105"/>
    </row>
    <row r="39" spans="2:27" x14ac:dyDescent="0.15">
      <c r="B39" s="3"/>
      <c r="C39" s="329" t="s">
        <v>79</v>
      </c>
      <c r="D39" s="330"/>
      <c r="E39" s="330"/>
      <c r="F39" s="330"/>
      <c r="G39" s="330"/>
      <c r="H39" s="330"/>
      <c r="I39" s="330"/>
      <c r="J39" s="331"/>
      <c r="K39" s="314" t="s">
        <v>21</v>
      </c>
      <c r="L39" s="314" t="s">
        <v>70</v>
      </c>
      <c r="M39" s="145" t="s">
        <v>48</v>
      </c>
      <c r="N39" s="23"/>
      <c r="O39" s="150"/>
      <c r="P39" s="24"/>
      <c r="Q39" s="24"/>
      <c r="R39" s="154"/>
      <c r="S39" s="154"/>
      <c r="T39" s="24"/>
      <c r="U39" s="24"/>
      <c r="V39" s="24"/>
      <c r="W39" s="24"/>
      <c r="X39" s="24"/>
      <c r="Y39" s="154"/>
      <c r="Z39" s="154"/>
      <c r="AA39" s="104"/>
    </row>
    <row r="40" spans="2:27" x14ac:dyDescent="0.15">
      <c r="B40" s="3"/>
      <c r="C40" s="332"/>
      <c r="D40" s="333"/>
      <c r="E40" s="333"/>
      <c r="F40" s="333"/>
      <c r="G40" s="333"/>
      <c r="H40" s="333"/>
      <c r="I40" s="333"/>
      <c r="J40" s="334"/>
      <c r="K40" s="315"/>
      <c r="L40" s="315" t="s">
        <v>40</v>
      </c>
      <c r="M40" s="146" t="s">
        <v>49</v>
      </c>
      <c r="N40" s="27"/>
      <c r="O40" s="28"/>
      <c r="P40" s="28"/>
      <c r="Q40" s="28"/>
      <c r="R40" s="155"/>
      <c r="S40" s="155"/>
      <c r="T40" s="28"/>
      <c r="U40" s="28"/>
      <c r="V40" s="28"/>
      <c r="W40" s="28"/>
      <c r="X40" s="28"/>
      <c r="Y40" s="155"/>
      <c r="Z40" s="155"/>
      <c r="AA40" s="105"/>
    </row>
    <row r="41" spans="2:27" x14ac:dyDescent="0.15">
      <c r="B41" s="3"/>
      <c r="C41" s="329" t="s">
        <v>80</v>
      </c>
      <c r="D41" s="330"/>
      <c r="E41" s="330"/>
      <c r="F41" s="330"/>
      <c r="G41" s="330"/>
      <c r="H41" s="330"/>
      <c r="I41" s="330"/>
      <c r="J41" s="331"/>
      <c r="K41" s="314" t="s">
        <v>21</v>
      </c>
      <c r="L41" s="314" t="s">
        <v>70</v>
      </c>
      <c r="M41" s="145" t="s">
        <v>48</v>
      </c>
      <c r="N41" s="23"/>
      <c r="O41" s="150"/>
      <c r="P41" s="24"/>
      <c r="Q41" s="24"/>
      <c r="R41" s="154"/>
      <c r="S41" s="154"/>
      <c r="T41" s="24"/>
      <c r="U41" s="24"/>
      <c r="V41" s="24"/>
      <c r="W41" s="24"/>
      <c r="X41" s="24"/>
      <c r="Y41" s="154"/>
      <c r="Z41" s="154"/>
      <c r="AA41" s="104"/>
    </row>
    <row r="42" spans="2:27" x14ac:dyDescent="0.15">
      <c r="B42" s="3"/>
      <c r="C42" s="332"/>
      <c r="D42" s="333"/>
      <c r="E42" s="333"/>
      <c r="F42" s="333"/>
      <c r="G42" s="333"/>
      <c r="H42" s="333"/>
      <c r="I42" s="333"/>
      <c r="J42" s="334"/>
      <c r="K42" s="315"/>
      <c r="L42" s="315" t="s">
        <v>40</v>
      </c>
      <c r="M42" s="146" t="s">
        <v>49</v>
      </c>
      <c r="N42" s="27"/>
      <c r="O42" s="28"/>
      <c r="P42" s="28"/>
      <c r="Q42" s="28"/>
      <c r="R42" s="155"/>
      <c r="S42" s="155"/>
      <c r="T42" s="28"/>
      <c r="U42" s="28"/>
      <c r="V42" s="28"/>
      <c r="W42" s="28"/>
      <c r="X42" s="28"/>
      <c r="Y42" s="155"/>
      <c r="Z42" s="155"/>
      <c r="AA42" s="105"/>
    </row>
    <row r="43" spans="2:27" x14ac:dyDescent="0.15">
      <c r="B43" s="4"/>
      <c r="C43" s="60"/>
      <c r="D43" s="61"/>
      <c r="E43" s="61"/>
      <c r="F43" s="61"/>
      <c r="G43" s="61"/>
      <c r="H43" s="61"/>
      <c r="I43" s="61"/>
      <c r="J43" s="61"/>
      <c r="K43" s="62"/>
      <c r="L43" s="75"/>
      <c r="M43" s="148"/>
      <c r="N43" s="51"/>
      <c r="O43" s="39"/>
      <c r="P43" s="39"/>
      <c r="Q43" s="39"/>
      <c r="R43" s="157"/>
      <c r="S43" s="157"/>
      <c r="T43" s="39"/>
      <c r="U43" s="39"/>
      <c r="V43" s="39"/>
      <c r="W43" s="39"/>
      <c r="X43" s="39"/>
      <c r="Y43" s="157"/>
      <c r="Z43" s="157"/>
      <c r="AA43" s="106"/>
    </row>
  </sheetData>
  <autoFilter ref="K27:L27" xr:uid="{00000000-0009-0000-0000-000002000000}"/>
  <mergeCells count="18">
    <mergeCell ref="C35:J36"/>
    <mergeCell ref="K35:K36"/>
    <mergeCell ref="L35:L36"/>
    <mergeCell ref="C41:J42"/>
    <mergeCell ref="K41:K42"/>
    <mergeCell ref="L41:L42"/>
    <mergeCell ref="C37:J38"/>
    <mergeCell ref="K37:K38"/>
    <mergeCell ref="L37:L38"/>
    <mergeCell ref="C39:J40"/>
    <mergeCell ref="K39:K40"/>
    <mergeCell ref="L39:L40"/>
    <mergeCell ref="K29:K30"/>
    <mergeCell ref="L29:L30"/>
    <mergeCell ref="K31:K32"/>
    <mergeCell ref="L31:L32"/>
    <mergeCell ref="C28:J28"/>
    <mergeCell ref="C29:J32"/>
  </mergeCells>
  <phoneticPr fontId="1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3:AD47"/>
  <sheetViews>
    <sheetView showGridLines="0" topLeftCell="A25" zoomScaleNormal="100" workbookViewId="0">
      <selection activeCell="E54" sqref="E54"/>
    </sheetView>
  </sheetViews>
  <sheetFormatPr defaultColWidth="4.875" defaultRowHeight="11.25" x14ac:dyDescent="0.15"/>
  <cols>
    <col min="1" max="10" width="4" style="1" customWidth="1"/>
    <col min="11" max="12" width="8" style="1" customWidth="1"/>
    <col min="13" max="15" width="4.875" style="1" customWidth="1"/>
    <col min="16" max="16384" width="4.875" style="1"/>
  </cols>
  <sheetData>
    <row r="23" spans="2:30" ht="17.25" x14ac:dyDescent="0.15">
      <c r="B23" s="18" t="s">
        <v>67</v>
      </c>
    </row>
    <row r="24" spans="2:30" x14ac:dyDescent="0.15">
      <c r="N24" s="46"/>
      <c r="O24" s="1" t="s">
        <v>50</v>
      </c>
      <c r="P24" s="47"/>
      <c r="Q24" s="1" t="s">
        <v>51</v>
      </c>
    </row>
    <row r="25" spans="2:30" x14ac:dyDescent="0.15">
      <c r="B25" s="5" t="s">
        <v>0</v>
      </c>
      <c r="C25" s="6"/>
      <c r="D25" s="7"/>
      <c r="E25" s="7"/>
      <c r="F25" s="7"/>
      <c r="G25" s="7"/>
      <c r="H25" s="7"/>
      <c r="I25" s="7"/>
      <c r="J25" s="7"/>
      <c r="K25" s="6"/>
      <c r="L25" s="5"/>
      <c r="M25" s="5"/>
      <c r="N25" s="7">
        <v>2021</v>
      </c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9"/>
    </row>
    <row r="26" spans="2:30" x14ac:dyDescent="0.15">
      <c r="B26" s="10"/>
      <c r="C26" s="11"/>
      <c r="D26" s="12"/>
      <c r="E26" s="12"/>
      <c r="F26" s="12"/>
      <c r="G26" s="12"/>
      <c r="H26" s="12"/>
      <c r="I26" s="12"/>
      <c r="J26" s="12"/>
      <c r="K26" s="32" t="s">
        <v>3</v>
      </c>
      <c r="L26" s="43" t="s">
        <v>52</v>
      </c>
      <c r="M26" s="43" t="s">
        <v>47</v>
      </c>
      <c r="N26" s="13" t="s">
        <v>118</v>
      </c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4"/>
    </row>
    <row r="27" spans="2:30" x14ac:dyDescent="0.15">
      <c r="B27" s="15"/>
      <c r="C27" s="16"/>
      <c r="D27" s="17"/>
      <c r="E27" s="17"/>
      <c r="F27" s="17"/>
      <c r="G27" s="17"/>
      <c r="H27" s="17"/>
      <c r="I27" s="17"/>
      <c r="J27" s="17"/>
      <c r="K27" s="16"/>
      <c r="L27" s="15"/>
      <c r="M27" s="15"/>
      <c r="N27" s="140">
        <v>15</v>
      </c>
      <c r="O27" s="84">
        <v>16</v>
      </c>
      <c r="P27" s="84">
        <v>17</v>
      </c>
      <c r="Q27" s="84">
        <v>18</v>
      </c>
      <c r="R27" s="84">
        <v>19</v>
      </c>
      <c r="S27" s="84">
        <v>20</v>
      </c>
      <c r="T27" s="84">
        <v>21</v>
      </c>
      <c r="U27" s="84">
        <v>22</v>
      </c>
      <c r="V27" s="84">
        <v>23</v>
      </c>
      <c r="W27" s="84">
        <v>24</v>
      </c>
      <c r="X27" s="84">
        <v>25</v>
      </c>
      <c r="Y27" s="84">
        <v>26</v>
      </c>
      <c r="Z27" s="84">
        <v>27</v>
      </c>
      <c r="AA27" s="84">
        <v>28</v>
      </c>
      <c r="AB27" s="84">
        <v>29</v>
      </c>
      <c r="AC27" s="84">
        <v>30</v>
      </c>
    </row>
    <row r="28" spans="2:30" x14ac:dyDescent="0.15">
      <c r="B28" s="2">
        <v>5</v>
      </c>
      <c r="C28" s="76" t="s">
        <v>69</v>
      </c>
      <c r="D28" s="77"/>
      <c r="E28" s="77"/>
      <c r="F28" s="77"/>
      <c r="G28" s="77"/>
      <c r="H28" s="77"/>
      <c r="I28" s="77"/>
      <c r="J28" s="77"/>
      <c r="K28" s="78"/>
      <c r="L28" s="78"/>
      <c r="M28" s="78"/>
      <c r="N28" s="79"/>
      <c r="O28" s="70"/>
      <c r="P28" s="70"/>
      <c r="Q28" s="70"/>
      <c r="R28" s="156"/>
      <c r="S28" s="156"/>
      <c r="T28" s="70"/>
      <c r="U28" s="70"/>
      <c r="V28" s="70"/>
      <c r="W28" s="70"/>
      <c r="X28" s="70"/>
      <c r="Y28" s="156"/>
      <c r="Z28" s="156"/>
      <c r="AA28" s="70"/>
      <c r="AB28" s="70"/>
      <c r="AC28" s="70"/>
      <c r="AD28" s="113"/>
    </row>
    <row r="29" spans="2:30" x14ac:dyDescent="0.15">
      <c r="B29" s="3"/>
      <c r="C29" s="343" t="s">
        <v>81</v>
      </c>
      <c r="D29" s="344"/>
      <c r="E29" s="344"/>
      <c r="F29" s="344"/>
      <c r="G29" s="344"/>
      <c r="H29" s="344"/>
      <c r="I29" s="344"/>
      <c r="J29" s="345"/>
      <c r="K29" s="314" t="s">
        <v>119</v>
      </c>
      <c r="L29" s="316">
        <v>1</v>
      </c>
      <c r="M29" s="45" t="s">
        <v>48</v>
      </c>
      <c r="N29" s="46"/>
      <c r="O29" s="46"/>
      <c r="P29" s="24"/>
      <c r="Q29" s="24"/>
      <c r="R29" s="154"/>
      <c r="S29" s="154"/>
      <c r="T29" s="24"/>
      <c r="U29" s="24"/>
      <c r="V29" s="24"/>
      <c r="W29" s="24"/>
      <c r="X29" s="24"/>
      <c r="Y29" s="154"/>
      <c r="Z29" s="154"/>
      <c r="AA29" s="24"/>
      <c r="AB29" s="24"/>
      <c r="AC29" s="24"/>
      <c r="AD29" s="113"/>
    </row>
    <row r="30" spans="2:30" x14ac:dyDescent="0.15">
      <c r="B30" s="3"/>
      <c r="C30" s="326"/>
      <c r="D30" s="327"/>
      <c r="E30" s="327"/>
      <c r="F30" s="327"/>
      <c r="G30" s="327"/>
      <c r="H30" s="327"/>
      <c r="I30" s="327"/>
      <c r="J30" s="328"/>
      <c r="K30" s="335"/>
      <c r="L30" s="336"/>
      <c r="M30" s="44" t="s">
        <v>49</v>
      </c>
      <c r="N30" s="47"/>
      <c r="O30" s="47"/>
      <c r="P30" s="47"/>
      <c r="Q30" s="28"/>
      <c r="R30" s="155"/>
      <c r="S30" s="155"/>
      <c r="T30" s="28"/>
      <c r="U30" s="28"/>
      <c r="V30" s="28"/>
      <c r="W30" s="28"/>
      <c r="X30" s="28"/>
      <c r="Y30" s="155"/>
      <c r="Z30" s="155"/>
      <c r="AA30" s="28"/>
      <c r="AB30" s="28"/>
      <c r="AC30" s="28"/>
      <c r="AD30" s="113"/>
    </row>
    <row r="31" spans="2:30" x14ac:dyDescent="0.15">
      <c r="B31" s="3"/>
      <c r="C31" s="326"/>
      <c r="D31" s="327"/>
      <c r="E31" s="327"/>
      <c r="F31" s="327"/>
      <c r="G31" s="327"/>
      <c r="H31" s="327"/>
      <c r="I31" s="327"/>
      <c r="J31" s="327"/>
      <c r="K31" s="341" t="s">
        <v>120</v>
      </c>
      <c r="L31" s="348">
        <v>1</v>
      </c>
      <c r="M31" s="45" t="s">
        <v>48</v>
      </c>
      <c r="N31" s="46"/>
      <c r="O31" s="46"/>
      <c r="P31" s="24"/>
      <c r="Q31" s="24"/>
      <c r="R31" s="154"/>
      <c r="S31" s="154"/>
      <c r="T31" s="24"/>
      <c r="U31" s="24"/>
      <c r="V31" s="24"/>
      <c r="W31" s="24"/>
      <c r="X31" s="24"/>
      <c r="Y31" s="154"/>
      <c r="Z31" s="154"/>
      <c r="AA31" s="24"/>
      <c r="AB31" s="24"/>
      <c r="AC31" s="24"/>
      <c r="AD31" s="113"/>
    </row>
    <row r="32" spans="2:30" x14ac:dyDescent="0.15">
      <c r="B32" s="3"/>
      <c r="C32" s="326"/>
      <c r="D32" s="327"/>
      <c r="E32" s="327"/>
      <c r="F32" s="327"/>
      <c r="G32" s="327"/>
      <c r="H32" s="327"/>
      <c r="I32" s="327"/>
      <c r="J32" s="327"/>
      <c r="K32" s="341"/>
      <c r="L32" s="349"/>
      <c r="M32" s="44" t="s">
        <v>49</v>
      </c>
      <c r="N32" s="47"/>
      <c r="O32" s="47"/>
      <c r="P32" s="28"/>
      <c r="Q32" s="28"/>
      <c r="R32" s="155"/>
      <c r="S32" s="155"/>
      <c r="T32" s="28"/>
      <c r="U32" s="28"/>
      <c r="V32" s="28"/>
      <c r="W32" s="28"/>
      <c r="X32" s="28"/>
      <c r="Y32" s="155"/>
      <c r="Z32" s="155"/>
      <c r="AA32" s="28"/>
      <c r="AB32" s="28"/>
      <c r="AC32" s="28"/>
      <c r="AD32" s="113"/>
    </row>
    <row r="33" spans="2:30" x14ac:dyDescent="0.15">
      <c r="B33" s="3"/>
      <c r="C33" s="326"/>
      <c r="D33" s="327"/>
      <c r="E33" s="327"/>
      <c r="F33" s="327"/>
      <c r="G33" s="327"/>
      <c r="H33" s="327"/>
      <c r="I33" s="327"/>
      <c r="J33" s="327"/>
      <c r="K33" s="341" t="s">
        <v>121</v>
      </c>
      <c r="L33" s="348">
        <v>1</v>
      </c>
      <c r="M33" s="45" t="s">
        <v>48</v>
      </c>
      <c r="N33" s="46"/>
      <c r="O33" s="46"/>
      <c r="P33" s="24"/>
      <c r="Q33" s="24"/>
      <c r="R33" s="154"/>
      <c r="S33" s="154"/>
      <c r="T33" s="24"/>
      <c r="U33" s="24"/>
      <c r="V33" s="24"/>
      <c r="W33" s="24"/>
      <c r="X33" s="24"/>
      <c r="Y33" s="154"/>
      <c r="Z33" s="154"/>
      <c r="AA33" s="24"/>
      <c r="AB33" s="24"/>
      <c r="AC33" s="24"/>
      <c r="AD33" s="113"/>
    </row>
    <row r="34" spans="2:30" x14ac:dyDescent="0.15">
      <c r="B34" s="3"/>
      <c r="C34" s="326"/>
      <c r="D34" s="327"/>
      <c r="E34" s="327"/>
      <c r="F34" s="327"/>
      <c r="G34" s="327"/>
      <c r="H34" s="327"/>
      <c r="I34" s="327"/>
      <c r="J34" s="327"/>
      <c r="K34" s="341"/>
      <c r="L34" s="349"/>
      <c r="M34" s="44" t="s">
        <v>49</v>
      </c>
      <c r="N34" s="47"/>
      <c r="O34" s="47"/>
      <c r="P34" s="28"/>
      <c r="Q34" s="28"/>
      <c r="R34" s="155"/>
      <c r="S34" s="155"/>
      <c r="T34" s="28"/>
      <c r="U34" s="28"/>
      <c r="V34" s="28"/>
      <c r="W34" s="28"/>
      <c r="X34" s="28"/>
      <c r="Y34" s="155"/>
      <c r="Z34" s="155"/>
      <c r="AA34" s="28"/>
      <c r="AB34" s="28"/>
      <c r="AC34" s="28"/>
      <c r="AD34" s="113"/>
    </row>
    <row r="35" spans="2:30" x14ac:dyDescent="0.15">
      <c r="B35" s="3"/>
      <c r="C35" s="326"/>
      <c r="D35" s="327"/>
      <c r="E35" s="327"/>
      <c r="F35" s="327"/>
      <c r="G35" s="327"/>
      <c r="H35" s="327"/>
      <c r="I35" s="327"/>
      <c r="J35" s="327"/>
      <c r="K35" s="341" t="s">
        <v>122</v>
      </c>
      <c r="L35" s="348">
        <v>1</v>
      </c>
      <c r="M35" s="45" t="s">
        <v>48</v>
      </c>
      <c r="N35" s="46"/>
      <c r="O35" s="46"/>
      <c r="P35" s="24"/>
      <c r="Q35" s="24"/>
      <c r="R35" s="154"/>
      <c r="S35" s="154"/>
      <c r="T35" s="24"/>
      <c r="U35" s="24"/>
      <c r="V35" s="24"/>
      <c r="W35" s="24"/>
      <c r="X35" s="24"/>
      <c r="Y35" s="154"/>
      <c r="Z35" s="154"/>
      <c r="AA35" s="24"/>
      <c r="AB35" s="24"/>
      <c r="AC35" s="24"/>
      <c r="AD35" s="113"/>
    </row>
    <row r="36" spans="2:30" x14ac:dyDescent="0.15">
      <c r="B36" s="3"/>
      <c r="C36" s="346"/>
      <c r="D36" s="347"/>
      <c r="E36" s="347"/>
      <c r="F36" s="347"/>
      <c r="G36" s="347"/>
      <c r="H36" s="347"/>
      <c r="I36" s="347"/>
      <c r="J36" s="347"/>
      <c r="K36" s="341"/>
      <c r="L36" s="349"/>
      <c r="M36" s="44" t="s">
        <v>49</v>
      </c>
      <c r="N36" s="47"/>
      <c r="O36" s="47"/>
      <c r="P36" s="28"/>
      <c r="Q36" s="28"/>
      <c r="R36" s="155"/>
      <c r="S36" s="155"/>
      <c r="T36" s="28"/>
      <c r="U36" s="28"/>
      <c r="V36" s="28"/>
      <c r="W36" s="28"/>
      <c r="X36" s="28"/>
      <c r="Y36" s="155"/>
      <c r="Z36" s="155"/>
      <c r="AA36" s="28"/>
      <c r="AB36" s="28"/>
      <c r="AC36" s="28"/>
      <c r="AD36" s="113"/>
    </row>
    <row r="37" spans="2:30" x14ac:dyDescent="0.15">
      <c r="B37" s="3"/>
      <c r="C37" s="151"/>
      <c r="D37" s="152"/>
      <c r="E37" s="152"/>
      <c r="F37" s="152"/>
      <c r="G37" s="152"/>
      <c r="H37" s="152"/>
      <c r="I37" s="152"/>
      <c r="J37" s="152"/>
      <c r="K37" s="121"/>
      <c r="L37" s="121"/>
      <c r="M37" s="164"/>
      <c r="N37" s="165"/>
      <c r="O37" s="166"/>
      <c r="P37" s="166"/>
      <c r="Q37" s="166"/>
      <c r="R37" s="167"/>
      <c r="S37" s="167"/>
      <c r="T37" s="166"/>
      <c r="U37" s="166"/>
      <c r="V37" s="166"/>
      <c r="W37" s="166"/>
      <c r="X37" s="166"/>
      <c r="Y37" s="167"/>
      <c r="Z37" s="167"/>
      <c r="AA37" s="166"/>
      <c r="AB37" s="166"/>
      <c r="AC37" s="79"/>
      <c r="AD37" s="113"/>
    </row>
    <row r="38" spans="2:30" x14ac:dyDescent="0.15">
      <c r="B38" s="3"/>
      <c r="C38" s="337" t="s">
        <v>73</v>
      </c>
      <c r="D38" s="338"/>
      <c r="E38" s="338"/>
      <c r="F38" s="338"/>
      <c r="G38" s="338"/>
      <c r="H38" s="338"/>
      <c r="I38" s="338"/>
      <c r="J38" s="338"/>
      <c r="K38" s="341" t="s">
        <v>21</v>
      </c>
      <c r="L38" s="342">
        <v>1</v>
      </c>
      <c r="M38" s="162" t="s">
        <v>48</v>
      </c>
      <c r="N38" s="169"/>
      <c r="O38" s="168"/>
      <c r="P38" s="24"/>
      <c r="Q38" s="24"/>
      <c r="R38" s="154"/>
      <c r="S38" s="154"/>
      <c r="T38" s="24"/>
      <c r="U38" s="24"/>
      <c r="V38" s="24"/>
      <c r="W38" s="24"/>
      <c r="X38" s="24"/>
      <c r="Y38" s="154"/>
      <c r="Z38" s="154"/>
      <c r="AA38" s="24"/>
      <c r="AB38" s="24"/>
      <c r="AC38" s="24"/>
      <c r="AD38" s="113"/>
    </row>
    <row r="39" spans="2:30" x14ac:dyDescent="0.15">
      <c r="B39" s="3"/>
      <c r="C39" s="339"/>
      <c r="D39" s="340"/>
      <c r="E39" s="340"/>
      <c r="F39" s="340"/>
      <c r="G39" s="340"/>
      <c r="H39" s="340"/>
      <c r="I39" s="340"/>
      <c r="J39" s="340"/>
      <c r="K39" s="341" t="s">
        <v>21</v>
      </c>
      <c r="L39" s="341"/>
      <c r="M39" s="163" t="s">
        <v>49</v>
      </c>
      <c r="N39" s="79"/>
      <c r="O39" s="28"/>
      <c r="P39" s="47"/>
      <c r="Q39" s="28"/>
      <c r="R39" s="155"/>
      <c r="S39" s="155"/>
      <c r="T39" s="28"/>
      <c r="U39" s="28"/>
      <c r="V39" s="28"/>
      <c r="W39" s="28"/>
      <c r="X39" s="28"/>
      <c r="Y39" s="155"/>
      <c r="Z39" s="155"/>
      <c r="AA39" s="28"/>
      <c r="AB39" s="28"/>
      <c r="AC39" s="28"/>
      <c r="AD39" s="113"/>
    </row>
    <row r="40" spans="2:30" x14ac:dyDescent="0.15">
      <c r="B40" s="3"/>
      <c r="C40" s="337" t="s">
        <v>82</v>
      </c>
      <c r="D40" s="338"/>
      <c r="E40" s="338"/>
      <c r="F40" s="338"/>
      <c r="G40" s="338"/>
      <c r="H40" s="338"/>
      <c r="I40" s="338"/>
      <c r="J40" s="350"/>
      <c r="K40" s="335" t="s">
        <v>21</v>
      </c>
      <c r="L40" s="352">
        <v>1</v>
      </c>
      <c r="M40" s="45" t="s">
        <v>48</v>
      </c>
      <c r="N40" s="113"/>
      <c r="O40" s="168"/>
      <c r="P40" s="24"/>
      <c r="Q40" s="24"/>
      <c r="R40" s="154"/>
      <c r="S40" s="154"/>
      <c r="T40" s="24"/>
      <c r="U40" s="24"/>
      <c r="V40" s="24"/>
      <c r="W40" s="24"/>
      <c r="X40" s="24"/>
      <c r="Y40" s="154"/>
      <c r="Z40" s="154"/>
      <c r="AA40" s="24"/>
      <c r="AB40" s="24"/>
      <c r="AC40" s="24"/>
      <c r="AD40" s="113"/>
    </row>
    <row r="41" spans="2:30" x14ac:dyDescent="0.15">
      <c r="B41" s="3"/>
      <c r="C41" s="339"/>
      <c r="D41" s="340"/>
      <c r="E41" s="340"/>
      <c r="F41" s="340"/>
      <c r="G41" s="340"/>
      <c r="H41" s="340"/>
      <c r="I41" s="340"/>
      <c r="J41" s="351"/>
      <c r="K41" s="315" t="s">
        <v>21</v>
      </c>
      <c r="L41" s="317"/>
      <c r="M41" s="44" t="s">
        <v>49</v>
      </c>
      <c r="N41" s="79"/>
      <c r="O41" s="28"/>
      <c r="P41" s="28"/>
      <c r="Q41" s="28"/>
      <c r="R41" s="155"/>
      <c r="S41" s="155"/>
      <c r="T41" s="28"/>
      <c r="U41" s="28"/>
      <c r="V41" s="28"/>
      <c r="W41" s="28"/>
      <c r="X41" s="28"/>
      <c r="Y41" s="155"/>
      <c r="Z41" s="155"/>
      <c r="AA41" s="28"/>
      <c r="AB41" s="28"/>
      <c r="AC41" s="28"/>
      <c r="AD41" s="113"/>
    </row>
    <row r="42" spans="2:30" x14ac:dyDescent="0.15">
      <c r="B42" s="3"/>
      <c r="C42" s="337" t="s">
        <v>83</v>
      </c>
      <c r="D42" s="338"/>
      <c r="E42" s="338"/>
      <c r="F42" s="338"/>
      <c r="G42" s="338"/>
      <c r="H42" s="338"/>
      <c r="I42" s="338"/>
      <c r="J42" s="350"/>
      <c r="K42" s="314" t="s">
        <v>21</v>
      </c>
      <c r="L42" s="316">
        <v>1</v>
      </c>
      <c r="M42" s="45" t="s">
        <v>48</v>
      </c>
      <c r="N42" s="113"/>
      <c r="O42" s="168"/>
      <c r="P42" s="24"/>
      <c r="Q42" s="24"/>
      <c r="R42" s="154"/>
      <c r="S42" s="154"/>
      <c r="T42" s="24"/>
      <c r="U42" s="24"/>
      <c r="V42" s="24"/>
      <c r="W42" s="24"/>
      <c r="X42" s="24"/>
      <c r="Y42" s="154"/>
      <c r="Z42" s="154"/>
      <c r="AA42" s="24"/>
      <c r="AB42" s="24"/>
      <c r="AC42" s="24"/>
      <c r="AD42" s="113"/>
    </row>
    <row r="43" spans="2:30" x14ac:dyDescent="0.15">
      <c r="B43" s="3"/>
      <c r="C43" s="339"/>
      <c r="D43" s="340"/>
      <c r="E43" s="340"/>
      <c r="F43" s="340"/>
      <c r="G43" s="340"/>
      <c r="H43" s="340"/>
      <c r="I43" s="340"/>
      <c r="J43" s="351"/>
      <c r="K43" s="315" t="s">
        <v>21</v>
      </c>
      <c r="L43" s="317"/>
      <c r="M43" s="44" t="s">
        <v>49</v>
      </c>
      <c r="N43" s="27"/>
      <c r="O43" s="28"/>
      <c r="P43" s="28"/>
      <c r="Q43" s="28"/>
      <c r="R43" s="155"/>
      <c r="S43" s="155"/>
      <c r="T43" s="28"/>
      <c r="U43" s="28"/>
      <c r="V43" s="28"/>
      <c r="W43" s="28"/>
      <c r="X43" s="28"/>
      <c r="Y43" s="155"/>
      <c r="Z43" s="155"/>
      <c r="AA43" s="28"/>
      <c r="AB43" s="28"/>
      <c r="AC43" s="28"/>
      <c r="AD43" s="113"/>
    </row>
    <row r="44" spans="2:30" x14ac:dyDescent="0.15">
      <c r="B44" s="3"/>
      <c r="C44" s="337" t="s">
        <v>84</v>
      </c>
      <c r="D44" s="338"/>
      <c r="E44" s="338"/>
      <c r="F44" s="338"/>
      <c r="G44" s="338"/>
      <c r="H44" s="338"/>
      <c r="I44" s="338"/>
      <c r="J44" s="350"/>
      <c r="K44" s="314" t="s">
        <v>21</v>
      </c>
      <c r="L44" s="316">
        <v>1</v>
      </c>
      <c r="M44" s="45" t="s">
        <v>48</v>
      </c>
      <c r="N44" s="113"/>
      <c r="O44" s="168"/>
      <c r="P44" s="24"/>
      <c r="Q44" s="24"/>
      <c r="R44" s="154"/>
      <c r="S44" s="154"/>
      <c r="T44" s="24"/>
      <c r="U44" s="24"/>
      <c r="V44" s="24"/>
      <c r="W44" s="23"/>
      <c r="X44" s="24"/>
      <c r="Y44" s="154"/>
      <c r="Z44" s="154"/>
      <c r="AA44" s="24"/>
      <c r="AB44" s="24"/>
      <c r="AC44" s="24"/>
      <c r="AD44" s="113"/>
    </row>
    <row r="45" spans="2:30" x14ac:dyDescent="0.15">
      <c r="B45" s="3"/>
      <c r="C45" s="339"/>
      <c r="D45" s="340"/>
      <c r="E45" s="340"/>
      <c r="F45" s="340"/>
      <c r="G45" s="340"/>
      <c r="H45" s="340"/>
      <c r="I45" s="340"/>
      <c r="J45" s="351"/>
      <c r="K45" s="315" t="s">
        <v>21</v>
      </c>
      <c r="L45" s="317"/>
      <c r="M45" s="44" t="s">
        <v>49</v>
      </c>
      <c r="N45" s="27"/>
      <c r="O45" s="28"/>
      <c r="P45" s="28"/>
      <c r="Q45" s="28"/>
      <c r="R45" s="155"/>
      <c r="S45" s="155"/>
      <c r="T45" s="28"/>
      <c r="U45" s="28"/>
      <c r="V45" s="28"/>
      <c r="W45" s="27"/>
      <c r="X45" s="28"/>
      <c r="Y45" s="155"/>
      <c r="Z45" s="155"/>
      <c r="AA45" s="28"/>
      <c r="AB45" s="28"/>
      <c r="AC45" s="28"/>
      <c r="AD45" s="113"/>
    </row>
    <row r="46" spans="2:30" x14ac:dyDescent="0.15">
      <c r="B46" s="4"/>
      <c r="C46" s="60"/>
      <c r="D46" s="61"/>
      <c r="E46" s="61"/>
      <c r="F46" s="61"/>
      <c r="G46" s="61"/>
      <c r="H46" s="61"/>
      <c r="I46" s="61"/>
      <c r="J46" s="61"/>
      <c r="K46" s="75"/>
      <c r="L46" s="75"/>
      <c r="M46" s="75"/>
      <c r="N46" s="51"/>
      <c r="O46" s="39"/>
      <c r="P46" s="39"/>
      <c r="Q46" s="39"/>
      <c r="R46" s="157"/>
      <c r="S46" s="157"/>
      <c r="T46" s="39"/>
      <c r="U46" s="39"/>
      <c r="V46" s="39"/>
      <c r="W46" s="39"/>
      <c r="X46" s="39"/>
      <c r="Y46" s="157"/>
      <c r="Z46" s="157"/>
      <c r="AA46" s="39"/>
      <c r="AB46" s="39"/>
      <c r="AC46" s="39"/>
      <c r="AD46" s="113"/>
    </row>
    <row r="47" spans="2:30" x14ac:dyDescent="0.15">
      <c r="R47" s="113"/>
      <c r="S47" s="113"/>
      <c r="T47" s="113"/>
      <c r="U47" s="113"/>
      <c r="V47" s="113"/>
      <c r="W47" s="113"/>
      <c r="X47" s="113"/>
      <c r="Y47" s="113"/>
      <c r="Z47" s="113"/>
      <c r="AA47" s="113"/>
      <c r="AB47" s="113"/>
      <c r="AC47" s="113"/>
      <c r="AD47" s="113"/>
    </row>
  </sheetData>
  <mergeCells count="21">
    <mergeCell ref="C44:J45"/>
    <mergeCell ref="K44:K45"/>
    <mergeCell ref="L44:L45"/>
    <mergeCell ref="C40:J41"/>
    <mergeCell ref="K40:K41"/>
    <mergeCell ref="L40:L41"/>
    <mergeCell ref="C42:J43"/>
    <mergeCell ref="K42:K43"/>
    <mergeCell ref="L42:L43"/>
    <mergeCell ref="K29:K30"/>
    <mergeCell ref="L29:L30"/>
    <mergeCell ref="C38:J39"/>
    <mergeCell ref="K38:K39"/>
    <mergeCell ref="L38:L39"/>
    <mergeCell ref="C29:J36"/>
    <mergeCell ref="K31:K32"/>
    <mergeCell ref="K35:K36"/>
    <mergeCell ref="K33:K34"/>
    <mergeCell ref="L31:L32"/>
    <mergeCell ref="L33:L34"/>
    <mergeCell ref="L35:L36"/>
  </mergeCells>
  <phoneticPr fontId="1" type="noConversion"/>
  <dataValidations disablePrompts="1" count="1">
    <dataValidation type="list" allowBlank="1" showInputMessage="1" showErrorMessage="1" sqref="M46 L28" xr:uid="{00000000-0002-0000-0300-000000000000}">
      <formula1>"未着手,作業中,作業完"</formula1>
    </dataValidation>
  </dataValidations>
  <pageMargins left="0.7" right="0.7" top="0.75" bottom="0.75" header="0.3" footer="0.3"/>
  <pageSetup paperSize="9" orientation="portrait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3:CN68"/>
  <sheetViews>
    <sheetView showGridLines="0" tabSelected="1" topLeftCell="AD24" zoomScale="85" zoomScaleNormal="85" workbookViewId="0">
      <selection activeCell="AN26" sqref="AN26"/>
    </sheetView>
  </sheetViews>
  <sheetFormatPr defaultColWidth="4.875" defaultRowHeight="11.25" x14ac:dyDescent="0.15"/>
  <cols>
    <col min="1" max="10" width="4" style="1" customWidth="1"/>
    <col min="11" max="11" width="8" style="1" customWidth="1"/>
    <col min="12" max="12" width="10.25" style="1" bestFit="1" customWidth="1"/>
    <col min="13" max="13" width="8" style="1" customWidth="1"/>
    <col min="14" max="15" width="9.875" style="1" customWidth="1"/>
    <col min="16" max="18" width="4.875" style="1" customWidth="1"/>
    <col min="19" max="16384" width="4.875" style="1"/>
  </cols>
  <sheetData>
    <row r="23" spans="2:92" ht="17.25" x14ac:dyDescent="0.15">
      <c r="B23" s="18" t="s">
        <v>64</v>
      </c>
      <c r="Z23" s="97"/>
      <c r="AA23" s="97"/>
      <c r="AB23" s="97"/>
      <c r="AC23" s="97"/>
      <c r="AD23" s="97"/>
      <c r="AE23" s="97"/>
      <c r="AF23" s="97"/>
      <c r="AG23" s="97"/>
      <c r="AH23" s="97"/>
      <c r="AI23" s="97"/>
      <c r="AJ23" s="97"/>
      <c r="AK23" s="97"/>
      <c r="AL23" s="97"/>
      <c r="AM23" s="97"/>
      <c r="AN23" s="97"/>
      <c r="AO23" s="97"/>
      <c r="AP23" s="97"/>
      <c r="AQ23" s="97"/>
      <c r="AR23" s="97"/>
      <c r="AS23" s="97"/>
      <c r="AT23" s="97"/>
      <c r="AU23" s="97"/>
      <c r="AV23" s="97"/>
      <c r="AW23" s="97"/>
      <c r="AX23" s="97"/>
      <c r="AY23" s="97"/>
      <c r="AZ23" s="97"/>
      <c r="BA23" s="97"/>
      <c r="BB23" s="97"/>
      <c r="BC23" s="97"/>
      <c r="BD23" s="97"/>
      <c r="BE23" s="97"/>
      <c r="BF23" s="97"/>
      <c r="BG23" s="97"/>
      <c r="BH23" s="97"/>
      <c r="BI23" s="97"/>
      <c r="BJ23" s="97"/>
      <c r="BK23" s="97"/>
      <c r="BL23" s="97"/>
      <c r="BM23" s="97"/>
      <c r="BN23" s="97"/>
      <c r="BO23" s="97"/>
      <c r="BP23" s="97"/>
      <c r="BQ23" s="97"/>
      <c r="BR23" s="97"/>
      <c r="BS23" s="97"/>
      <c r="BT23" s="97"/>
      <c r="BU23" s="97"/>
      <c r="BV23" s="97"/>
      <c r="BW23" s="97"/>
      <c r="BX23" s="97"/>
      <c r="BY23" s="97"/>
      <c r="BZ23" s="97"/>
      <c r="CA23" s="97"/>
      <c r="CB23" s="97"/>
      <c r="CC23" s="97"/>
      <c r="CD23" s="97"/>
      <c r="CE23" s="97"/>
      <c r="CF23" s="97"/>
      <c r="CG23" s="97"/>
      <c r="CH23" s="97"/>
      <c r="CI23" s="97"/>
      <c r="CJ23" s="97"/>
      <c r="CK23" s="97"/>
      <c r="CL23" s="97"/>
      <c r="CM23" s="97"/>
      <c r="CN23" s="97"/>
    </row>
    <row r="24" spans="2:92" x14ac:dyDescent="0.15">
      <c r="Q24" s="46"/>
      <c r="R24" s="1" t="s">
        <v>50</v>
      </c>
      <c r="S24" s="47"/>
      <c r="T24" s="1" t="s">
        <v>51</v>
      </c>
      <c r="U24" s="253"/>
      <c r="V24" s="1" t="s">
        <v>179</v>
      </c>
      <c r="Z24" s="97"/>
      <c r="AA24" s="97"/>
      <c r="AB24" s="97"/>
      <c r="AC24" s="97"/>
      <c r="AD24" s="97"/>
      <c r="AE24" s="97"/>
      <c r="AF24" s="97"/>
      <c r="AG24" s="97"/>
      <c r="AH24" s="97"/>
      <c r="AI24" s="97"/>
      <c r="AJ24" s="97"/>
      <c r="AK24" s="97"/>
      <c r="AL24" s="97"/>
      <c r="AM24" s="97"/>
      <c r="AN24" s="97"/>
      <c r="AO24" s="97"/>
      <c r="AP24" s="97"/>
      <c r="AQ24" s="97"/>
      <c r="AR24" s="97"/>
      <c r="AS24" s="97"/>
      <c r="AT24" s="97"/>
      <c r="AU24" s="97"/>
      <c r="AV24" s="97"/>
      <c r="AW24" s="97"/>
      <c r="AX24" s="97"/>
      <c r="AY24" s="97"/>
      <c r="AZ24" s="97"/>
      <c r="BA24" s="97"/>
      <c r="BB24" s="97"/>
      <c r="BC24" s="97"/>
      <c r="BD24" s="97"/>
      <c r="BE24" s="97"/>
      <c r="BF24" s="97"/>
      <c r="BG24" s="97"/>
      <c r="BH24" s="97"/>
      <c r="BI24" s="97"/>
      <c r="BJ24" s="97"/>
      <c r="BK24" s="97"/>
      <c r="BL24" s="97"/>
      <c r="BM24" s="97"/>
      <c r="BN24" s="97"/>
      <c r="BO24" s="97"/>
      <c r="BP24" s="97"/>
      <c r="BQ24" s="97"/>
      <c r="BR24" s="97"/>
      <c r="BS24" s="97"/>
      <c r="BT24" s="97"/>
      <c r="BU24" s="97"/>
      <c r="BV24" s="97"/>
      <c r="BW24" s="97"/>
      <c r="BX24" s="97"/>
      <c r="BY24" s="97"/>
      <c r="BZ24" s="97"/>
      <c r="CA24" s="97"/>
      <c r="CB24" s="97"/>
      <c r="CC24" s="97"/>
      <c r="CD24" s="97"/>
      <c r="CE24" s="97"/>
      <c r="CF24" s="97"/>
      <c r="CG24" s="97"/>
      <c r="CH24" s="97"/>
      <c r="CI24" s="97"/>
      <c r="CJ24" s="97"/>
      <c r="CK24" s="97"/>
      <c r="CL24" s="97"/>
      <c r="CM24" s="97"/>
      <c r="CN24" s="97"/>
    </row>
    <row r="25" spans="2:92" s="85" customFormat="1" x14ac:dyDescent="0.15">
      <c r="B25" s="98"/>
      <c r="C25" s="99"/>
      <c r="D25" s="100"/>
      <c r="E25" s="100"/>
      <c r="F25" s="100"/>
      <c r="G25" s="100"/>
      <c r="H25" s="100"/>
      <c r="I25" s="100"/>
      <c r="J25" s="100"/>
      <c r="K25" s="356" t="s">
        <v>3</v>
      </c>
      <c r="L25" s="249"/>
      <c r="M25" s="359" t="s">
        <v>180</v>
      </c>
      <c r="N25" s="359" t="s">
        <v>181</v>
      </c>
      <c r="O25" s="254"/>
      <c r="P25" s="362" t="s">
        <v>47</v>
      </c>
      <c r="Q25" s="101">
        <v>2020</v>
      </c>
      <c r="R25" s="102"/>
      <c r="S25" s="102"/>
      <c r="T25" s="102"/>
      <c r="U25" s="102"/>
      <c r="V25" s="102"/>
      <c r="W25" s="102"/>
      <c r="X25" s="102"/>
      <c r="Y25" s="102"/>
      <c r="Z25" s="102"/>
      <c r="AA25" s="102"/>
      <c r="AB25" s="102"/>
      <c r="AC25" s="102"/>
      <c r="AD25" s="103"/>
      <c r="AE25" s="96"/>
      <c r="AF25" s="96"/>
      <c r="AG25" s="96"/>
      <c r="AH25" s="96"/>
      <c r="AI25" s="96"/>
      <c r="AJ25" s="96"/>
      <c r="AK25" s="96"/>
      <c r="AL25" s="96"/>
      <c r="AM25" s="96"/>
      <c r="AN25" s="96"/>
      <c r="AO25" s="96"/>
      <c r="AP25" s="96"/>
      <c r="AQ25" s="96"/>
      <c r="AR25" s="96"/>
      <c r="AS25" s="96"/>
      <c r="AT25" s="96"/>
      <c r="AU25" s="96"/>
      <c r="AV25" s="96"/>
      <c r="AW25" s="96"/>
      <c r="AX25" s="96"/>
      <c r="AY25" s="96"/>
      <c r="AZ25" s="96"/>
      <c r="BA25" s="96"/>
      <c r="BB25" s="96"/>
      <c r="BC25" s="96"/>
      <c r="BD25" s="96"/>
      <c r="BE25" s="96"/>
      <c r="BF25" s="96"/>
      <c r="BG25" s="96"/>
      <c r="BH25" s="96"/>
      <c r="BI25" s="96"/>
      <c r="BJ25" s="96"/>
      <c r="BK25" s="96"/>
      <c r="BL25" s="96"/>
      <c r="BM25" s="96"/>
      <c r="BN25" s="96"/>
      <c r="BO25" s="96"/>
      <c r="BP25" s="96"/>
      <c r="BQ25" s="96"/>
      <c r="BR25" s="96"/>
      <c r="BS25" s="96"/>
      <c r="BT25" s="96"/>
      <c r="BU25" s="96"/>
      <c r="BV25" s="96"/>
      <c r="BW25" s="96"/>
      <c r="BX25" s="96"/>
      <c r="BY25" s="96"/>
      <c r="BZ25" s="96"/>
      <c r="CA25" s="96"/>
      <c r="CB25" s="96"/>
      <c r="CC25" s="96"/>
      <c r="CD25" s="96"/>
      <c r="CE25" s="96"/>
      <c r="CF25" s="96"/>
      <c r="CG25" s="96"/>
      <c r="CH25" s="96"/>
      <c r="CI25" s="96"/>
      <c r="CJ25" s="96"/>
      <c r="CK25" s="96"/>
      <c r="CL25" s="96"/>
      <c r="CM25" s="96"/>
      <c r="CN25" s="96"/>
    </row>
    <row r="26" spans="2:92" s="85" customFormat="1" ht="22.5" x14ac:dyDescent="0.15">
      <c r="B26" s="124"/>
      <c r="C26" s="170"/>
      <c r="D26" s="171"/>
      <c r="E26" s="171"/>
      <c r="F26" s="171"/>
      <c r="G26" s="171"/>
      <c r="H26" s="171"/>
      <c r="I26" s="171"/>
      <c r="J26" s="171"/>
      <c r="K26" s="357"/>
      <c r="L26" s="251" t="s">
        <v>154</v>
      </c>
      <c r="M26" s="360"/>
      <c r="N26" s="360"/>
      <c r="O26" s="255"/>
      <c r="P26" s="363"/>
      <c r="Q26" s="99" t="s">
        <v>123</v>
      </c>
      <c r="R26" s="100"/>
      <c r="S26" s="171"/>
      <c r="T26" s="171"/>
      <c r="U26" s="171"/>
      <c r="V26" s="171"/>
      <c r="W26" s="171"/>
      <c r="X26" s="171"/>
      <c r="Y26" s="171"/>
      <c r="Z26" s="171"/>
      <c r="AA26" s="171"/>
      <c r="AB26" s="171"/>
      <c r="AC26" s="171"/>
      <c r="AD26" s="171"/>
      <c r="AE26" s="96"/>
      <c r="AF26" s="96"/>
      <c r="AG26" s="96"/>
      <c r="AH26" s="96"/>
      <c r="AI26" s="96"/>
      <c r="AJ26" s="96"/>
      <c r="AK26" s="96"/>
      <c r="AL26" s="96"/>
      <c r="AM26" s="96"/>
      <c r="AN26" s="96"/>
      <c r="AO26" s="96"/>
      <c r="AP26" s="96"/>
      <c r="AQ26" s="96"/>
      <c r="AR26" s="96"/>
      <c r="AS26" s="96"/>
      <c r="AT26" s="96"/>
      <c r="AU26" s="96"/>
      <c r="AV26" s="96"/>
      <c r="AW26" s="96"/>
      <c r="AX26" s="96"/>
      <c r="AY26" s="96"/>
      <c r="AZ26" s="96"/>
      <c r="BA26" s="96"/>
      <c r="BB26" s="96"/>
      <c r="BC26" s="96"/>
      <c r="BD26" s="96"/>
      <c r="BE26" s="96"/>
      <c r="BF26" s="96"/>
      <c r="BG26" s="96"/>
      <c r="BH26" s="96"/>
      <c r="BI26" s="96"/>
      <c r="BJ26" s="96"/>
      <c r="BK26" s="96"/>
      <c r="BL26" s="96"/>
      <c r="BM26" s="96"/>
      <c r="BN26" s="96"/>
      <c r="BO26" s="96"/>
      <c r="BP26" s="96"/>
      <c r="BQ26" s="96"/>
      <c r="BR26" s="96"/>
      <c r="BS26" s="96"/>
      <c r="BT26" s="96"/>
      <c r="BU26" s="96"/>
      <c r="BV26" s="96"/>
      <c r="BW26" s="96"/>
      <c r="BX26" s="96"/>
      <c r="BY26" s="96"/>
      <c r="BZ26" s="96"/>
      <c r="CA26" s="96"/>
      <c r="CB26" s="96"/>
      <c r="CC26" s="96"/>
      <c r="CD26" s="96"/>
      <c r="CE26" s="96"/>
      <c r="CF26" s="96"/>
      <c r="CG26" s="96"/>
      <c r="CH26" s="96"/>
      <c r="CI26" s="96"/>
      <c r="CJ26" s="96"/>
      <c r="CK26" s="96"/>
      <c r="CL26" s="96"/>
      <c r="CM26" s="96"/>
      <c r="CN26" s="96"/>
    </row>
    <row r="27" spans="2:92" s="85" customFormat="1" x14ac:dyDescent="0.15">
      <c r="B27" s="124"/>
      <c r="C27" s="88"/>
      <c r="D27" s="90"/>
      <c r="E27" s="90"/>
      <c r="F27" s="90"/>
      <c r="G27" s="90"/>
      <c r="H27" s="90"/>
      <c r="I27" s="90"/>
      <c r="J27" s="90"/>
      <c r="K27" s="358"/>
      <c r="L27" s="250"/>
      <c r="M27" s="361"/>
      <c r="N27" s="361"/>
      <c r="O27" s="256"/>
      <c r="P27" s="364"/>
      <c r="Q27" s="84">
        <v>17</v>
      </c>
      <c r="R27" s="84">
        <v>18</v>
      </c>
      <c r="S27" s="84">
        <v>19</v>
      </c>
      <c r="T27" s="84">
        <v>20</v>
      </c>
      <c r="U27" s="84">
        <v>21</v>
      </c>
      <c r="V27" s="84">
        <v>22</v>
      </c>
      <c r="W27" s="84">
        <v>23</v>
      </c>
      <c r="X27" s="84">
        <v>24</v>
      </c>
      <c r="Y27" s="84">
        <v>25</v>
      </c>
      <c r="Z27" s="84">
        <v>26</v>
      </c>
      <c r="AA27" s="84">
        <v>27</v>
      </c>
      <c r="AB27" s="84">
        <v>28</v>
      </c>
      <c r="AC27" s="84">
        <v>29</v>
      </c>
      <c r="AD27" s="84">
        <v>30</v>
      </c>
      <c r="AE27" s="96"/>
      <c r="AF27" s="96"/>
      <c r="AG27" s="96"/>
      <c r="AH27" s="96"/>
      <c r="AI27" s="96"/>
      <c r="AJ27" s="96"/>
      <c r="AK27" s="96"/>
      <c r="AL27" s="96"/>
      <c r="AM27" s="96"/>
      <c r="AN27" s="96"/>
      <c r="AO27" s="96"/>
      <c r="AP27" s="96"/>
      <c r="AQ27" s="96"/>
      <c r="AR27" s="96"/>
      <c r="AS27" s="96"/>
      <c r="AT27" s="96"/>
      <c r="AU27" s="96"/>
      <c r="AV27" s="96"/>
      <c r="AW27" s="96"/>
      <c r="AX27" s="96"/>
      <c r="AY27" s="96"/>
      <c r="AZ27" s="96"/>
      <c r="BA27" s="96"/>
      <c r="BB27" s="96"/>
      <c r="BC27" s="96"/>
      <c r="BD27" s="96"/>
      <c r="BE27" s="96"/>
      <c r="BF27" s="96"/>
      <c r="BG27" s="96"/>
      <c r="BH27" s="96"/>
      <c r="BI27" s="96"/>
      <c r="BJ27" s="96"/>
      <c r="BK27" s="96"/>
      <c r="BL27" s="96"/>
      <c r="BM27" s="96"/>
      <c r="BN27" s="96"/>
      <c r="BO27" s="96"/>
      <c r="BP27" s="96"/>
      <c r="BQ27" s="96"/>
      <c r="BR27" s="96"/>
      <c r="BS27" s="96"/>
      <c r="BT27" s="96"/>
      <c r="BU27" s="96"/>
      <c r="BV27" s="96"/>
      <c r="BW27" s="96"/>
      <c r="BX27" s="96"/>
      <c r="BY27" s="96"/>
      <c r="BZ27" s="96"/>
      <c r="CA27" s="96"/>
      <c r="CB27" s="96"/>
      <c r="CC27" s="96"/>
      <c r="CD27" s="96"/>
      <c r="CE27" s="96"/>
      <c r="CF27" s="96"/>
      <c r="CG27" s="96"/>
      <c r="CH27" s="96"/>
      <c r="CI27" s="96"/>
      <c r="CJ27" s="96"/>
      <c r="CK27" s="96"/>
      <c r="CL27" s="96"/>
      <c r="CM27" s="96"/>
      <c r="CN27" s="96"/>
    </row>
    <row r="28" spans="2:92" s="85" customFormat="1" x14ac:dyDescent="0.15">
      <c r="B28" s="125">
        <v>6</v>
      </c>
      <c r="C28" s="123" t="s">
        <v>85</v>
      </c>
      <c r="D28" s="91"/>
      <c r="E28" s="91"/>
      <c r="F28" s="91"/>
      <c r="G28" s="91"/>
      <c r="H28" s="91"/>
      <c r="I28" s="91"/>
      <c r="J28" s="91"/>
      <c r="K28" s="92"/>
      <c r="L28" s="92"/>
      <c r="M28" s="93"/>
      <c r="N28" s="92"/>
      <c r="O28" s="92"/>
      <c r="P28" s="92"/>
      <c r="Q28" s="116"/>
      <c r="R28" s="176"/>
      <c r="S28" s="178"/>
      <c r="T28" s="179"/>
      <c r="U28" s="95"/>
      <c r="V28" s="95"/>
      <c r="W28" s="95"/>
      <c r="X28" s="95"/>
      <c r="Y28" s="173"/>
      <c r="Z28" s="172"/>
      <c r="AA28" s="95"/>
      <c r="AB28" s="173"/>
      <c r="AC28" s="172"/>
      <c r="AD28" s="95"/>
      <c r="AE28" s="96"/>
      <c r="AF28" s="96"/>
      <c r="AG28" s="96"/>
      <c r="AH28" s="96"/>
      <c r="AI28" s="96"/>
      <c r="AJ28" s="96"/>
      <c r="AK28" s="96"/>
      <c r="AL28" s="96"/>
      <c r="AM28" s="96"/>
      <c r="AN28" s="96"/>
      <c r="AO28" s="96"/>
      <c r="AP28" s="96"/>
      <c r="AQ28" s="96"/>
      <c r="AR28" s="96"/>
      <c r="AS28" s="96"/>
      <c r="AT28" s="96"/>
      <c r="AU28" s="96"/>
      <c r="AV28" s="96"/>
      <c r="AW28" s="96"/>
      <c r="AX28" s="96"/>
      <c r="AY28" s="96"/>
      <c r="AZ28" s="96"/>
      <c r="BA28" s="96"/>
      <c r="BB28" s="96"/>
      <c r="BC28" s="96"/>
      <c r="BD28" s="96"/>
      <c r="BE28" s="96"/>
      <c r="BF28" s="96"/>
      <c r="BG28" s="96"/>
      <c r="BH28" s="96"/>
      <c r="BI28" s="96"/>
      <c r="BJ28" s="96"/>
      <c r="BK28" s="96"/>
      <c r="BL28" s="96"/>
      <c r="BM28" s="96"/>
      <c r="BN28" s="96"/>
      <c r="BO28" s="96"/>
      <c r="BP28" s="96"/>
      <c r="BQ28" s="96"/>
      <c r="BR28" s="96"/>
      <c r="BS28" s="96"/>
      <c r="BT28" s="96"/>
      <c r="BU28" s="96"/>
      <c r="BV28" s="96"/>
      <c r="BW28" s="96"/>
      <c r="BX28" s="96"/>
      <c r="BY28" s="96"/>
      <c r="BZ28" s="96"/>
      <c r="CA28" s="96"/>
      <c r="CB28" s="96"/>
      <c r="CC28" s="96"/>
      <c r="CD28" s="96"/>
      <c r="CE28" s="96"/>
      <c r="CF28" s="96"/>
      <c r="CG28" s="96"/>
      <c r="CH28" s="96"/>
      <c r="CI28" s="96"/>
      <c r="CJ28" s="96"/>
      <c r="CK28" s="96"/>
      <c r="CL28" s="96"/>
      <c r="CM28" s="96"/>
      <c r="CN28" s="96"/>
    </row>
    <row r="29" spans="2:92" s="85" customFormat="1" x14ac:dyDescent="0.15">
      <c r="B29" s="126"/>
      <c r="C29" s="123" t="s">
        <v>86</v>
      </c>
      <c r="D29" s="91"/>
      <c r="E29" s="91"/>
      <c r="F29" s="91"/>
      <c r="G29" s="91"/>
      <c r="H29" s="91"/>
      <c r="I29" s="91"/>
      <c r="J29" s="91"/>
      <c r="K29" s="92"/>
      <c r="L29" s="92"/>
      <c r="M29" s="93"/>
      <c r="N29" s="117"/>
      <c r="O29" s="117"/>
      <c r="P29" s="117"/>
      <c r="Q29" s="118"/>
      <c r="R29" s="119"/>
      <c r="S29" s="180"/>
      <c r="T29" s="179"/>
      <c r="U29" s="95"/>
      <c r="V29" s="95"/>
      <c r="W29" s="95"/>
      <c r="X29" s="95"/>
      <c r="Y29" s="173"/>
      <c r="Z29" s="172"/>
      <c r="AA29" s="95"/>
      <c r="AB29" s="173"/>
      <c r="AC29" s="172"/>
      <c r="AD29" s="95"/>
      <c r="AE29" s="96"/>
      <c r="AF29" s="96"/>
      <c r="AG29" s="96"/>
      <c r="AH29" s="96"/>
      <c r="AI29" s="96">
        <f>SUM(O30:O67)</f>
        <v>1235</v>
      </c>
      <c r="AJ29" s="96"/>
      <c r="AK29" s="96"/>
      <c r="AL29" s="96"/>
      <c r="AM29" s="96"/>
      <c r="AN29" s="96"/>
      <c r="AO29" s="96"/>
      <c r="AP29" s="96"/>
      <c r="AQ29" s="96"/>
      <c r="AR29" s="96"/>
      <c r="AS29" s="96"/>
      <c r="AT29" s="96"/>
      <c r="AU29" s="96"/>
      <c r="AV29" s="96"/>
      <c r="AW29" s="96"/>
      <c r="AX29" s="96"/>
      <c r="AY29" s="96"/>
      <c r="AZ29" s="96"/>
      <c r="BA29" s="96"/>
      <c r="BB29" s="96"/>
      <c r="BC29" s="96"/>
      <c r="BD29" s="96"/>
      <c r="BE29" s="96"/>
      <c r="BF29" s="96"/>
      <c r="BG29" s="96"/>
      <c r="BH29" s="96"/>
      <c r="BI29" s="96"/>
      <c r="BJ29" s="96"/>
      <c r="BK29" s="96"/>
      <c r="BL29" s="96"/>
      <c r="BM29" s="96"/>
      <c r="BN29" s="96"/>
      <c r="BO29" s="96"/>
      <c r="BP29" s="96"/>
      <c r="BQ29" s="96"/>
      <c r="BR29" s="96"/>
      <c r="BS29" s="96"/>
      <c r="BT29" s="96"/>
      <c r="BU29" s="96"/>
      <c r="BV29" s="96"/>
      <c r="BW29" s="96"/>
      <c r="BX29" s="96"/>
      <c r="BY29" s="96"/>
      <c r="BZ29" s="96"/>
      <c r="CA29" s="96"/>
      <c r="CB29" s="96"/>
      <c r="CC29" s="96"/>
      <c r="CD29" s="96"/>
      <c r="CE29" s="96"/>
      <c r="CF29" s="96"/>
      <c r="CG29" s="96"/>
      <c r="CH29" s="96"/>
      <c r="CI29" s="96"/>
      <c r="CJ29" s="96"/>
      <c r="CK29" s="96"/>
      <c r="CL29" s="96"/>
      <c r="CM29" s="96"/>
      <c r="CN29" s="96"/>
    </row>
    <row r="30" spans="2:92" s="85" customFormat="1" x14ac:dyDescent="0.15">
      <c r="B30" s="126"/>
      <c r="C30" s="353" t="s">
        <v>145</v>
      </c>
      <c r="D30" s="338"/>
      <c r="E30" s="338"/>
      <c r="F30" s="338"/>
      <c r="G30" s="338"/>
      <c r="H30" s="338"/>
      <c r="I30" s="338"/>
      <c r="J30" s="350"/>
      <c r="K30" s="314" t="s">
        <v>158</v>
      </c>
      <c r="L30" s="354" t="s">
        <v>155</v>
      </c>
      <c r="M30" s="318" t="s">
        <v>40</v>
      </c>
      <c r="N30" s="318" t="s">
        <v>40</v>
      </c>
      <c r="O30" s="354">
        <v>100</v>
      </c>
      <c r="P30" s="145" t="s">
        <v>48</v>
      </c>
      <c r="Q30" s="46"/>
      <c r="R30" s="46"/>
      <c r="S30" s="237"/>
      <c r="T30" s="179"/>
      <c r="U30" s="95"/>
      <c r="V30" s="95"/>
      <c r="W30" s="95"/>
      <c r="X30" s="95"/>
      <c r="Y30" s="173"/>
      <c r="Z30" s="172"/>
      <c r="AA30" s="95"/>
      <c r="AB30" s="173"/>
      <c r="AC30" s="172"/>
      <c r="AD30" s="95"/>
      <c r="AE30" s="96"/>
      <c r="AF30" s="96"/>
      <c r="AG30" s="96"/>
      <c r="AH30" s="96"/>
      <c r="AI30" s="257">
        <f>SUM(O30:O67)/1900</f>
        <v>0.65</v>
      </c>
      <c r="AJ30" s="96"/>
      <c r="AK30" s="96"/>
      <c r="AL30" s="96"/>
      <c r="AM30" s="96"/>
      <c r="AN30" s="96"/>
      <c r="AO30" s="96"/>
      <c r="AP30" s="96"/>
      <c r="AQ30" s="96"/>
      <c r="AR30" s="96"/>
      <c r="AS30" s="96"/>
      <c r="AT30" s="96"/>
      <c r="AU30" s="96"/>
      <c r="AV30" s="96"/>
      <c r="AW30" s="96"/>
      <c r="AX30" s="96"/>
      <c r="AY30" s="96"/>
      <c r="AZ30" s="96"/>
      <c r="BA30" s="96"/>
      <c r="BB30" s="96"/>
      <c r="BC30" s="96"/>
      <c r="BD30" s="96"/>
      <c r="BE30" s="96"/>
      <c r="BF30" s="96"/>
      <c r="BG30" s="96"/>
      <c r="BH30" s="96"/>
      <c r="BI30" s="96"/>
      <c r="BJ30" s="96"/>
      <c r="BK30" s="96"/>
      <c r="BL30" s="96"/>
      <c r="BM30" s="96"/>
      <c r="BN30" s="96"/>
      <c r="BO30" s="96"/>
      <c r="BP30" s="96"/>
      <c r="BQ30" s="96"/>
      <c r="BR30" s="96"/>
      <c r="BS30" s="96"/>
      <c r="BT30" s="96"/>
      <c r="BU30" s="96"/>
      <c r="BV30" s="96"/>
      <c r="BW30" s="96"/>
      <c r="BX30" s="96"/>
      <c r="BY30" s="96"/>
      <c r="BZ30" s="96"/>
      <c r="CA30" s="96"/>
      <c r="CB30" s="96"/>
      <c r="CC30" s="96"/>
      <c r="CD30" s="96"/>
      <c r="CE30" s="96"/>
      <c r="CF30" s="96"/>
      <c r="CG30" s="96"/>
      <c r="CH30" s="96"/>
      <c r="CI30" s="96"/>
      <c r="CJ30" s="96"/>
      <c r="CK30" s="96"/>
      <c r="CL30" s="96"/>
      <c r="CM30" s="96"/>
      <c r="CN30" s="96"/>
    </row>
    <row r="31" spans="2:92" x14ac:dyDescent="0.15">
      <c r="B31" s="122"/>
      <c r="C31" s="340"/>
      <c r="D31" s="340"/>
      <c r="E31" s="340"/>
      <c r="F31" s="340"/>
      <c r="G31" s="340"/>
      <c r="H31" s="340"/>
      <c r="I31" s="340"/>
      <c r="J31" s="351"/>
      <c r="K31" s="315"/>
      <c r="L31" s="355"/>
      <c r="M31" s="315"/>
      <c r="N31" s="315"/>
      <c r="O31" s="355"/>
      <c r="P31" s="146" t="s">
        <v>49</v>
      </c>
      <c r="Q31" s="243"/>
      <c r="R31" s="47"/>
      <c r="S31" s="183"/>
      <c r="T31" s="184"/>
      <c r="U31" s="28"/>
      <c r="V31" s="253"/>
      <c r="W31" s="28"/>
      <c r="X31" s="28"/>
      <c r="Y31" s="175"/>
      <c r="Z31" s="27"/>
      <c r="AA31" s="28"/>
      <c r="AB31" s="175"/>
      <c r="AC31" s="27"/>
      <c r="AD31" s="28"/>
      <c r="AE31" s="97"/>
      <c r="AF31" s="97"/>
      <c r="AG31" s="97"/>
      <c r="AH31" s="97"/>
      <c r="AI31" s="97"/>
      <c r="AJ31" s="97"/>
      <c r="AK31" s="97"/>
      <c r="AL31" s="97"/>
      <c r="AM31" s="97"/>
      <c r="AN31" s="97"/>
      <c r="AO31" s="97"/>
      <c r="AP31" s="97"/>
      <c r="AQ31" s="97"/>
      <c r="AR31" s="97"/>
      <c r="AS31" s="97"/>
      <c r="AT31" s="97"/>
      <c r="AU31" s="97"/>
      <c r="AV31" s="97"/>
      <c r="AW31" s="97"/>
      <c r="AX31" s="97"/>
      <c r="AY31" s="97"/>
      <c r="AZ31" s="97"/>
      <c r="BA31" s="97"/>
      <c r="BB31" s="97"/>
      <c r="BC31" s="97"/>
      <c r="BD31" s="97"/>
      <c r="BE31" s="97"/>
      <c r="BF31" s="97"/>
      <c r="BG31" s="97"/>
      <c r="BH31" s="97"/>
      <c r="BI31" s="97"/>
      <c r="BJ31" s="97"/>
      <c r="BK31" s="97"/>
      <c r="BL31" s="97"/>
      <c r="BM31" s="97"/>
      <c r="BN31" s="97"/>
      <c r="BO31" s="97"/>
      <c r="BP31" s="97"/>
      <c r="BQ31" s="97"/>
      <c r="BR31" s="97"/>
      <c r="BS31" s="97"/>
      <c r="BT31" s="97"/>
      <c r="BU31" s="97"/>
      <c r="BV31" s="97"/>
      <c r="BW31" s="97"/>
      <c r="BX31" s="97"/>
      <c r="BY31" s="97"/>
      <c r="BZ31" s="97"/>
      <c r="CA31" s="97"/>
      <c r="CB31" s="97"/>
      <c r="CC31" s="97"/>
      <c r="CD31" s="97"/>
      <c r="CE31" s="97"/>
      <c r="CF31" s="97"/>
      <c r="CG31" s="97"/>
      <c r="CH31" s="97"/>
      <c r="CI31" s="97"/>
      <c r="CJ31" s="97"/>
      <c r="CK31" s="97"/>
      <c r="CL31" s="97"/>
      <c r="CM31" s="97"/>
      <c r="CN31" s="97"/>
    </row>
    <row r="32" spans="2:92" x14ac:dyDescent="0.15">
      <c r="B32" s="122"/>
      <c r="C32" s="353" t="s">
        <v>146</v>
      </c>
      <c r="D32" s="338"/>
      <c r="E32" s="338"/>
      <c r="F32" s="338"/>
      <c r="G32" s="338"/>
      <c r="H32" s="338"/>
      <c r="I32" s="338"/>
      <c r="J32" s="350"/>
      <c r="K32" s="354" t="s">
        <v>156</v>
      </c>
      <c r="L32" s="354" t="s">
        <v>157</v>
      </c>
      <c r="M32" s="318" t="s">
        <v>40</v>
      </c>
      <c r="N32" s="318" t="s">
        <v>40</v>
      </c>
      <c r="O32" s="354">
        <v>100</v>
      </c>
      <c r="P32" s="145" t="s">
        <v>48</v>
      </c>
      <c r="Q32" s="46"/>
      <c r="R32" s="46"/>
      <c r="S32" s="181"/>
      <c r="T32" s="182"/>
      <c r="U32" s="24"/>
      <c r="V32" s="24"/>
      <c r="W32" s="24"/>
      <c r="X32" s="24"/>
      <c r="Y32" s="174"/>
      <c r="Z32" s="23"/>
      <c r="AA32" s="24"/>
      <c r="AB32" s="174"/>
      <c r="AC32" s="23"/>
      <c r="AD32" s="24"/>
      <c r="AE32" s="97"/>
      <c r="AF32" s="97"/>
      <c r="AG32" s="97"/>
      <c r="AH32" s="97"/>
      <c r="AI32" s="97"/>
      <c r="AJ32" s="97"/>
      <c r="AK32" s="97"/>
      <c r="AL32" s="97"/>
      <c r="AM32" s="97"/>
      <c r="AN32" s="97"/>
      <c r="AO32" s="97"/>
      <c r="AP32" s="97"/>
      <c r="AQ32" s="97"/>
      <c r="AR32" s="97"/>
      <c r="AS32" s="97"/>
      <c r="AT32" s="97"/>
      <c r="AU32" s="97"/>
      <c r="AV32" s="97"/>
      <c r="AW32" s="97"/>
      <c r="AX32" s="97"/>
      <c r="AY32" s="97"/>
      <c r="AZ32" s="97"/>
      <c r="BA32" s="97"/>
      <c r="BB32" s="97"/>
      <c r="BC32" s="97"/>
      <c r="BD32" s="97"/>
      <c r="BE32" s="97"/>
      <c r="BF32" s="97"/>
      <c r="BG32" s="97"/>
      <c r="BH32" s="97"/>
      <c r="BI32" s="97"/>
      <c r="BJ32" s="97"/>
      <c r="BK32" s="97"/>
      <c r="BL32" s="97"/>
      <c r="BM32" s="97"/>
      <c r="BN32" s="97"/>
      <c r="BO32" s="97"/>
      <c r="BP32" s="97"/>
      <c r="BQ32" s="97"/>
      <c r="BR32" s="97"/>
      <c r="BS32" s="97"/>
      <c r="BT32" s="97"/>
      <c r="BU32" s="97"/>
      <c r="BV32" s="97"/>
      <c r="BW32" s="97"/>
      <c r="BX32" s="97"/>
      <c r="BY32" s="97"/>
      <c r="BZ32" s="97"/>
      <c r="CA32" s="97"/>
      <c r="CB32" s="97"/>
      <c r="CC32" s="97"/>
      <c r="CD32" s="97"/>
      <c r="CE32" s="97"/>
      <c r="CF32" s="97"/>
      <c r="CG32" s="97"/>
      <c r="CH32" s="97"/>
      <c r="CI32" s="97"/>
      <c r="CJ32" s="97"/>
      <c r="CK32" s="97"/>
      <c r="CL32" s="97"/>
      <c r="CM32" s="97"/>
      <c r="CN32" s="97"/>
    </row>
    <row r="33" spans="2:92" x14ac:dyDescent="0.15">
      <c r="B33" s="122"/>
      <c r="C33" s="340"/>
      <c r="D33" s="340"/>
      <c r="E33" s="340"/>
      <c r="F33" s="340"/>
      <c r="G33" s="340"/>
      <c r="H33" s="340"/>
      <c r="I33" s="340"/>
      <c r="J33" s="351"/>
      <c r="K33" s="355"/>
      <c r="L33" s="355"/>
      <c r="M33" s="315"/>
      <c r="N33" s="315"/>
      <c r="O33" s="355"/>
      <c r="P33" s="146" t="s">
        <v>49</v>
      </c>
      <c r="Q33" s="243"/>
      <c r="R33" s="47"/>
      <c r="S33" s="183"/>
      <c r="T33" s="184"/>
      <c r="U33" s="28"/>
      <c r="V33" s="253"/>
      <c r="W33" s="253"/>
      <c r="X33" s="28"/>
      <c r="Y33" s="175"/>
      <c r="Z33" s="27"/>
      <c r="AA33" s="28"/>
      <c r="AB33" s="175"/>
      <c r="AC33" s="27"/>
      <c r="AD33" s="28"/>
      <c r="AE33" s="97"/>
      <c r="AF33" s="97"/>
      <c r="AG33" s="97"/>
      <c r="AH33" s="97"/>
      <c r="AI33" s="97"/>
      <c r="AJ33" s="97"/>
      <c r="AK33" s="97"/>
      <c r="AL33" s="97"/>
      <c r="AM33" s="97"/>
      <c r="AN33" s="97"/>
      <c r="AO33" s="97"/>
      <c r="AP33" s="97"/>
      <c r="AQ33" s="97"/>
      <c r="AR33" s="97"/>
      <c r="AS33" s="97"/>
      <c r="AT33" s="97"/>
      <c r="AU33" s="97"/>
      <c r="AV33" s="97"/>
      <c r="AW33" s="97"/>
      <c r="AX33" s="97"/>
      <c r="AY33" s="97"/>
      <c r="AZ33" s="97"/>
      <c r="BA33" s="97"/>
      <c r="BB33" s="97"/>
      <c r="BC33" s="97"/>
      <c r="BD33" s="97"/>
      <c r="BE33" s="97"/>
      <c r="BF33" s="97"/>
      <c r="BG33" s="97"/>
      <c r="BH33" s="97"/>
      <c r="BI33" s="97"/>
      <c r="BJ33" s="97"/>
      <c r="BK33" s="97"/>
      <c r="BL33" s="97"/>
      <c r="BM33" s="97"/>
      <c r="BN33" s="97"/>
      <c r="BO33" s="97"/>
      <c r="BP33" s="97"/>
      <c r="BQ33" s="97"/>
      <c r="BR33" s="97"/>
      <c r="BS33" s="97"/>
      <c r="BT33" s="97"/>
      <c r="BU33" s="97"/>
      <c r="BV33" s="97"/>
      <c r="BW33" s="97"/>
      <c r="BX33" s="97"/>
      <c r="BY33" s="97"/>
      <c r="BZ33" s="97"/>
      <c r="CA33" s="97"/>
      <c r="CB33" s="97"/>
      <c r="CC33" s="97"/>
      <c r="CD33" s="97"/>
      <c r="CE33" s="97"/>
      <c r="CF33" s="97"/>
      <c r="CG33" s="97"/>
      <c r="CH33" s="97"/>
      <c r="CI33" s="97"/>
      <c r="CJ33" s="97"/>
      <c r="CK33" s="97"/>
      <c r="CL33" s="97"/>
      <c r="CM33" s="97"/>
      <c r="CN33" s="97"/>
    </row>
    <row r="34" spans="2:92" x14ac:dyDescent="0.15">
      <c r="B34" s="122"/>
      <c r="C34" s="353" t="s">
        <v>150</v>
      </c>
      <c r="D34" s="338"/>
      <c r="E34" s="338"/>
      <c r="F34" s="338"/>
      <c r="G34" s="338"/>
      <c r="H34" s="338"/>
      <c r="I34" s="338"/>
      <c r="J34" s="350"/>
      <c r="K34" s="354" t="s">
        <v>157</v>
      </c>
      <c r="L34" s="354" t="s">
        <v>155</v>
      </c>
      <c r="M34" s="318" t="s">
        <v>40</v>
      </c>
      <c r="N34" s="318" t="s">
        <v>40</v>
      </c>
      <c r="O34" s="354">
        <v>100</v>
      </c>
      <c r="P34" s="145" t="s">
        <v>48</v>
      </c>
      <c r="Q34" s="46"/>
      <c r="R34" s="46"/>
      <c r="S34" s="181"/>
      <c r="T34" s="182"/>
      <c r="U34" s="24"/>
      <c r="V34" s="24"/>
      <c r="W34" s="24"/>
      <c r="X34" s="24"/>
      <c r="Y34" s="174"/>
      <c r="Z34" s="23"/>
      <c r="AA34" s="24"/>
      <c r="AB34" s="174"/>
      <c r="AC34" s="23"/>
      <c r="AD34" s="24"/>
      <c r="AE34" s="97"/>
      <c r="AF34" s="97"/>
      <c r="AG34" s="97"/>
      <c r="AH34" s="97"/>
      <c r="AI34" s="97"/>
      <c r="AJ34" s="97"/>
      <c r="AK34" s="97"/>
      <c r="AL34" s="97"/>
      <c r="AM34" s="97"/>
      <c r="AN34" s="97"/>
      <c r="AO34" s="97"/>
      <c r="AP34" s="97"/>
      <c r="AQ34" s="97"/>
      <c r="AR34" s="97"/>
      <c r="AS34" s="97"/>
      <c r="AT34" s="97"/>
      <c r="AU34" s="97"/>
      <c r="AV34" s="97"/>
      <c r="AW34" s="97"/>
      <c r="AX34" s="97"/>
      <c r="AY34" s="97"/>
      <c r="AZ34" s="97"/>
      <c r="BA34" s="97"/>
      <c r="BB34" s="97"/>
      <c r="BC34" s="97"/>
      <c r="BD34" s="97"/>
      <c r="BE34" s="97"/>
      <c r="BF34" s="97"/>
      <c r="BG34" s="97"/>
      <c r="BH34" s="97"/>
      <c r="BI34" s="97"/>
      <c r="BJ34" s="97"/>
      <c r="BK34" s="97"/>
      <c r="BL34" s="97"/>
      <c r="BM34" s="97"/>
      <c r="BN34" s="97"/>
      <c r="BO34" s="97"/>
      <c r="BP34" s="97"/>
      <c r="BQ34" s="97"/>
      <c r="BR34" s="97"/>
      <c r="BS34" s="97"/>
      <c r="BT34" s="97"/>
      <c r="BU34" s="97"/>
      <c r="BV34" s="97"/>
      <c r="BW34" s="97"/>
      <c r="BX34" s="97"/>
      <c r="BY34" s="97"/>
      <c r="BZ34" s="97"/>
      <c r="CA34" s="97"/>
      <c r="CB34" s="97"/>
      <c r="CC34" s="97"/>
      <c r="CD34" s="97"/>
      <c r="CE34" s="97"/>
      <c r="CF34" s="97"/>
      <c r="CG34" s="97"/>
      <c r="CH34" s="97"/>
      <c r="CI34" s="97"/>
      <c r="CJ34" s="97"/>
      <c r="CK34" s="97"/>
      <c r="CL34" s="97"/>
      <c r="CM34" s="97"/>
      <c r="CN34" s="97"/>
    </row>
    <row r="35" spans="2:92" x14ac:dyDescent="0.15">
      <c r="B35" s="122"/>
      <c r="C35" s="340"/>
      <c r="D35" s="340"/>
      <c r="E35" s="340"/>
      <c r="F35" s="340"/>
      <c r="G35" s="340"/>
      <c r="H35" s="340"/>
      <c r="I35" s="340"/>
      <c r="J35" s="351"/>
      <c r="K35" s="355"/>
      <c r="L35" s="355"/>
      <c r="M35" s="315"/>
      <c r="N35" s="315"/>
      <c r="O35" s="355"/>
      <c r="P35" s="146" t="s">
        <v>49</v>
      </c>
      <c r="Q35" s="243"/>
      <c r="R35" s="47"/>
      <c r="S35" s="183"/>
      <c r="T35" s="184"/>
      <c r="U35" s="28"/>
      <c r="V35" s="253"/>
      <c r="W35" s="28"/>
      <c r="X35" s="28"/>
      <c r="Y35" s="175"/>
      <c r="Z35" s="27"/>
      <c r="AA35" s="28"/>
      <c r="AB35" s="175"/>
      <c r="AC35" s="27"/>
      <c r="AD35" s="28"/>
      <c r="AE35" s="97"/>
      <c r="AF35" s="97"/>
      <c r="AG35" s="97"/>
      <c r="AH35" s="97"/>
      <c r="AI35" s="97"/>
      <c r="AJ35" s="97"/>
      <c r="AK35" s="97"/>
      <c r="AL35" s="97"/>
      <c r="AM35" s="97"/>
      <c r="AN35" s="97"/>
      <c r="AO35" s="97"/>
      <c r="AP35" s="97"/>
      <c r="AQ35" s="97"/>
      <c r="AR35" s="97"/>
      <c r="AS35" s="97"/>
      <c r="AT35" s="97"/>
      <c r="AU35" s="97"/>
      <c r="AV35" s="97"/>
      <c r="AW35" s="97"/>
      <c r="AX35" s="97"/>
      <c r="AY35" s="97"/>
      <c r="AZ35" s="97"/>
      <c r="BA35" s="97"/>
      <c r="BB35" s="97"/>
      <c r="BC35" s="97"/>
      <c r="BD35" s="97"/>
      <c r="BE35" s="97"/>
      <c r="BF35" s="97"/>
      <c r="BG35" s="97"/>
      <c r="BH35" s="97"/>
      <c r="BI35" s="97"/>
      <c r="BJ35" s="97"/>
      <c r="BK35" s="97"/>
      <c r="BL35" s="97"/>
      <c r="BM35" s="97"/>
      <c r="BN35" s="97"/>
      <c r="BO35" s="97"/>
      <c r="BP35" s="97"/>
      <c r="BQ35" s="97"/>
      <c r="BR35" s="97"/>
      <c r="BS35" s="97"/>
      <c r="BT35" s="97"/>
      <c r="BU35" s="97"/>
      <c r="BV35" s="97"/>
      <c r="BW35" s="97"/>
      <c r="BX35" s="97"/>
      <c r="BY35" s="97"/>
      <c r="BZ35" s="97"/>
      <c r="CA35" s="97"/>
      <c r="CB35" s="97"/>
      <c r="CC35" s="97"/>
      <c r="CD35" s="97"/>
      <c r="CE35" s="97"/>
      <c r="CF35" s="97"/>
      <c r="CG35" s="97"/>
      <c r="CH35" s="97"/>
      <c r="CI35" s="97"/>
      <c r="CJ35" s="97"/>
      <c r="CK35" s="97"/>
      <c r="CL35" s="97"/>
      <c r="CM35" s="97"/>
      <c r="CN35" s="97"/>
    </row>
    <row r="36" spans="2:92" x14ac:dyDescent="0.15">
      <c r="B36" s="122"/>
      <c r="C36" s="353" t="s">
        <v>151</v>
      </c>
      <c r="D36" s="338"/>
      <c r="E36" s="338"/>
      <c r="F36" s="338"/>
      <c r="G36" s="338"/>
      <c r="H36" s="338"/>
      <c r="I36" s="338"/>
      <c r="J36" s="350"/>
      <c r="K36" s="314" t="s">
        <v>159</v>
      </c>
      <c r="L36" s="314" t="s">
        <v>158</v>
      </c>
      <c r="M36" s="318" t="s">
        <v>40</v>
      </c>
      <c r="N36" s="318" t="s">
        <v>174</v>
      </c>
      <c r="O36" s="354">
        <v>80</v>
      </c>
      <c r="P36" s="145" t="s">
        <v>48</v>
      </c>
      <c r="Q36" s="46"/>
      <c r="R36" s="46"/>
      <c r="S36" s="181"/>
      <c r="T36" s="182"/>
      <c r="U36" s="24"/>
      <c r="V36" s="24"/>
      <c r="W36" s="24"/>
      <c r="X36" s="24"/>
      <c r="Y36" s="174"/>
      <c r="Z36" s="23"/>
      <c r="AA36" s="24"/>
      <c r="AB36" s="174"/>
      <c r="AC36" s="23"/>
      <c r="AD36" s="24"/>
      <c r="AE36" s="97"/>
      <c r="AF36" s="97"/>
      <c r="AG36" s="97"/>
      <c r="AH36" s="97"/>
      <c r="AI36" s="97"/>
      <c r="AJ36" s="97"/>
      <c r="AK36" s="97"/>
      <c r="AL36" s="97"/>
      <c r="AM36" s="97"/>
      <c r="AN36" s="97"/>
      <c r="AO36" s="97"/>
      <c r="AP36" s="97"/>
      <c r="AQ36" s="97"/>
      <c r="AR36" s="97"/>
      <c r="AS36" s="97"/>
      <c r="AT36" s="97"/>
      <c r="AU36" s="97"/>
      <c r="AV36" s="97"/>
      <c r="AW36" s="97"/>
      <c r="AX36" s="97"/>
      <c r="AY36" s="97"/>
      <c r="AZ36" s="97"/>
      <c r="BA36" s="97"/>
      <c r="BB36" s="97"/>
      <c r="BC36" s="97"/>
      <c r="BD36" s="97"/>
      <c r="BE36" s="97"/>
      <c r="BF36" s="97"/>
      <c r="BG36" s="97"/>
      <c r="BH36" s="97"/>
      <c r="BI36" s="97"/>
      <c r="BJ36" s="97"/>
      <c r="BK36" s="97"/>
      <c r="BL36" s="97"/>
      <c r="BM36" s="97"/>
      <c r="BN36" s="97"/>
      <c r="BO36" s="97"/>
      <c r="BP36" s="97"/>
      <c r="BQ36" s="97"/>
      <c r="BR36" s="97"/>
      <c r="BS36" s="97"/>
      <c r="BT36" s="97"/>
      <c r="BU36" s="97"/>
      <c r="BV36" s="97"/>
      <c r="BW36" s="97"/>
      <c r="BX36" s="97"/>
      <c r="BY36" s="97"/>
      <c r="BZ36" s="97"/>
      <c r="CA36" s="97"/>
      <c r="CB36" s="97"/>
      <c r="CC36" s="97"/>
      <c r="CD36" s="97"/>
      <c r="CE36" s="97"/>
      <c r="CF36" s="97"/>
      <c r="CG36" s="97"/>
      <c r="CH36" s="97"/>
      <c r="CI36" s="97"/>
      <c r="CJ36" s="97"/>
      <c r="CK36" s="97"/>
      <c r="CL36" s="97"/>
      <c r="CM36" s="97"/>
      <c r="CN36" s="97"/>
    </row>
    <row r="37" spans="2:92" x14ac:dyDescent="0.15">
      <c r="B37" s="122"/>
      <c r="C37" s="340"/>
      <c r="D37" s="340"/>
      <c r="E37" s="340"/>
      <c r="F37" s="340"/>
      <c r="G37" s="340"/>
      <c r="H37" s="340"/>
      <c r="I37" s="340"/>
      <c r="J37" s="351"/>
      <c r="K37" s="315"/>
      <c r="L37" s="315"/>
      <c r="M37" s="315"/>
      <c r="N37" s="315"/>
      <c r="O37" s="355"/>
      <c r="P37" s="146" t="s">
        <v>49</v>
      </c>
      <c r="Q37" s="243"/>
      <c r="R37" s="47"/>
      <c r="S37" s="183"/>
      <c r="T37" s="184"/>
      <c r="U37" s="28"/>
      <c r="V37" s="253"/>
      <c r="W37" s="28"/>
      <c r="X37" s="28"/>
      <c r="Y37" s="175"/>
      <c r="Z37" s="27"/>
      <c r="AA37" s="28"/>
      <c r="AB37" s="175"/>
      <c r="AC37" s="27"/>
      <c r="AD37" s="28"/>
      <c r="AE37" s="97"/>
      <c r="AF37" s="97"/>
      <c r="AG37" s="97"/>
      <c r="AH37" s="97"/>
      <c r="AI37" s="97"/>
      <c r="AJ37" s="97"/>
      <c r="AK37" s="97"/>
      <c r="AL37" s="97"/>
      <c r="AM37" s="97"/>
      <c r="AN37" s="97"/>
      <c r="AO37" s="97"/>
      <c r="AP37" s="97"/>
      <c r="AQ37" s="97"/>
      <c r="AR37" s="97"/>
      <c r="AS37" s="97"/>
      <c r="AT37" s="97"/>
      <c r="AU37" s="97"/>
      <c r="AV37" s="97"/>
      <c r="AW37" s="97"/>
      <c r="AX37" s="97"/>
      <c r="AY37" s="97"/>
      <c r="AZ37" s="97"/>
      <c r="BA37" s="97"/>
      <c r="BB37" s="97"/>
      <c r="BC37" s="97"/>
      <c r="BD37" s="97"/>
      <c r="BE37" s="97"/>
      <c r="BF37" s="97"/>
      <c r="BG37" s="97"/>
      <c r="BH37" s="97"/>
      <c r="BI37" s="97"/>
      <c r="BJ37" s="97"/>
      <c r="BK37" s="97"/>
      <c r="BL37" s="97"/>
      <c r="BM37" s="97"/>
      <c r="BN37" s="97"/>
      <c r="BO37" s="97"/>
      <c r="BP37" s="97"/>
      <c r="BQ37" s="97"/>
      <c r="BR37" s="97"/>
      <c r="BS37" s="97"/>
      <c r="BT37" s="97"/>
      <c r="BU37" s="97"/>
      <c r="BV37" s="97"/>
      <c r="BW37" s="97"/>
      <c r="BX37" s="97"/>
      <c r="BY37" s="97"/>
      <c r="BZ37" s="97"/>
      <c r="CA37" s="97"/>
      <c r="CB37" s="97"/>
      <c r="CC37" s="97"/>
      <c r="CD37" s="97"/>
      <c r="CE37" s="97"/>
      <c r="CF37" s="97"/>
      <c r="CG37" s="97"/>
      <c r="CH37" s="97"/>
      <c r="CI37" s="97"/>
      <c r="CJ37" s="97"/>
      <c r="CK37" s="97"/>
      <c r="CL37" s="97"/>
      <c r="CM37" s="97"/>
      <c r="CN37" s="97"/>
    </row>
    <row r="38" spans="2:92" x14ac:dyDescent="0.15">
      <c r="B38" s="122"/>
      <c r="C38" s="353" t="s">
        <v>152</v>
      </c>
      <c r="D38" s="338"/>
      <c r="E38" s="338"/>
      <c r="F38" s="338"/>
      <c r="G38" s="338"/>
      <c r="H38" s="338"/>
      <c r="I38" s="338"/>
      <c r="J38" s="350"/>
      <c r="K38" s="354" t="s">
        <v>155</v>
      </c>
      <c r="L38" s="314" t="s">
        <v>158</v>
      </c>
      <c r="M38" s="318" t="s">
        <v>40</v>
      </c>
      <c r="N38" s="318" t="s">
        <v>174</v>
      </c>
      <c r="O38" s="354">
        <v>80</v>
      </c>
      <c r="P38" s="145" t="s">
        <v>48</v>
      </c>
      <c r="Q38" s="46"/>
      <c r="R38" s="46"/>
      <c r="S38" s="181"/>
      <c r="T38" s="182"/>
      <c r="U38" s="24"/>
      <c r="V38" s="24"/>
      <c r="W38" s="24"/>
      <c r="X38" s="24"/>
      <c r="Y38" s="174"/>
      <c r="Z38" s="23"/>
      <c r="AA38" s="24"/>
      <c r="AB38" s="174"/>
      <c r="AC38" s="23"/>
      <c r="AD38" s="24"/>
      <c r="AE38" s="97"/>
      <c r="AF38" s="97"/>
      <c r="AG38" s="97"/>
      <c r="AH38" s="97"/>
      <c r="AI38" s="97"/>
      <c r="AJ38" s="97"/>
      <c r="AK38" s="97"/>
      <c r="AL38" s="97"/>
      <c r="AM38" s="97"/>
      <c r="AN38" s="97"/>
      <c r="AO38" s="97"/>
      <c r="AP38" s="97"/>
      <c r="AQ38" s="97"/>
      <c r="AR38" s="97"/>
      <c r="AS38" s="97"/>
      <c r="AT38" s="97"/>
      <c r="AU38" s="97"/>
      <c r="AV38" s="97"/>
      <c r="AW38" s="97"/>
      <c r="AX38" s="97"/>
      <c r="AY38" s="97"/>
      <c r="AZ38" s="97"/>
      <c r="BA38" s="97"/>
      <c r="BB38" s="97"/>
      <c r="BC38" s="97"/>
      <c r="BD38" s="97"/>
      <c r="BE38" s="97"/>
      <c r="BF38" s="97"/>
      <c r="BG38" s="97"/>
      <c r="BH38" s="97"/>
      <c r="BI38" s="97"/>
      <c r="BJ38" s="97"/>
      <c r="BK38" s="97"/>
      <c r="BL38" s="97"/>
      <c r="BM38" s="97"/>
      <c r="BN38" s="97"/>
      <c r="BO38" s="97"/>
      <c r="BP38" s="97"/>
      <c r="BQ38" s="97"/>
      <c r="BR38" s="97"/>
      <c r="BS38" s="97"/>
      <c r="BT38" s="97"/>
      <c r="BU38" s="97"/>
      <c r="BV38" s="97"/>
      <c r="BW38" s="97"/>
      <c r="BX38" s="97"/>
      <c r="BY38" s="97"/>
      <c r="BZ38" s="97"/>
      <c r="CA38" s="97"/>
      <c r="CB38" s="97"/>
      <c r="CC38" s="97"/>
      <c r="CD38" s="97"/>
      <c r="CE38" s="97"/>
      <c r="CF38" s="97"/>
      <c r="CG38" s="97"/>
      <c r="CH38" s="97"/>
      <c r="CI38" s="97"/>
      <c r="CJ38" s="97"/>
      <c r="CK38" s="97"/>
      <c r="CL38" s="97"/>
      <c r="CM38" s="97"/>
      <c r="CN38" s="97"/>
    </row>
    <row r="39" spans="2:92" x14ac:dyDescent="0.15">
      <c r="B39" s="122"/>
      <c r="C39" s="340"/>
      <c r="D39" s="340"/>
      <c r="E39" s="340"/>
      <c r="F39" s="340"/>
      <c r="G39" s="340"/>
      <c r="H39" s="340"/>
      <c r="I39" s="340"/>
      <c r="J39" s="351"/>
      <c r="K39" s="355"/>
      <c r="L39" s="315"/>
      <c r="M39" s="315"/>
      <c r="N39" s="315"/>
      <c r="O39" s="355"/>
      <c r="P39" s="146" t="s">
        <v>49</v>
      </c>
      <c r="Q39" s="243"/>
      <c r="R39" s="47"/>
      <c r="S39" s="183"/>
      <c r="T39" s="184"/>
      <c r="U39" s="28"/>
      <c r="V39" s="28"/>
      <c r="W39" s="253"/>
      <c r="X39" s="28"/>
      <c r="Y39" s="175"/>
      <c r="Z39" s="27"/>
      <c r="AA39" s="28"/>
      <c r="AB39" s="175"/>
      <c r="AC39" s="27"/>
      <c r="AD39" s="28"/>
      <c r="AE39" s="97"/>
      <c r="AF39" s="97"/>
      <c r="AG39" s="97"/>
      <c r="AH39" s="97"/>
      <c r="AI39" s="97"/>
      <c r="AJ39" s="97"/>
      <c r="AK39" s="97"/>
      <c r="AL39" s="97"/>
      <c r="AM39" s="97"/>
      <c r="AN39" s="97"/>
      <c r="AO39" s="97"/>
      <c r="AP39" s="97"/>
      <c r="AQ39" s="97"/>
      <c r="AR39" s="97"/>
      <c r="AS39" s="97"/>
      <c r="AT39" s="97"/>
      <c r="AU39" s="97"/>
      <c r="AV39" s="97"/>
      <c r="AW39" s="97"/>
      <c r="AX39" s="97"/>
      <c r="AY39" s="97"/>
      <c r="AZ39" s="97"/>
      <c r="BA39" s="97"/>
      <c r="BB39" s="97"/>
      <c r="BC39" s="97"/>
      <c r="BD39" s="97"/>
      <c r="BE39" s="97"/>
      <c r="BF39" s="97"/>
      <c r="BG39" s="97"/>
      <c r="BH39" s="97"/>
      <c r="BI39" s="97"/>
      <c r="BJ39" s="97"/>
      <c r="BK39" s="97"/>
      <c r="BL39" s="97"/>
      <c r="BM39" s="97"/>
      <c r="BN39" s="97"/>
      <c r="BO39" s="97"/>
      <c r="BP39" s="97"/>
      <c r="BQ39" s="97"/>
      <c r="BR39" s="97"/>
      <c r="BS39" s="97"/>
      <c r="BT39" s="97"/>
      <c r="BU39" s="97"/>
      <c r="BV39" s="97"/>
      <c r="BW39" s="97"/>
      <c r="BX39" s="97"/>
      <c r="BY39" s="97"/>
      <c r="BZ39" s="97"/>
      <c r="CA39" s="97"/>
      <c r="CB39" s="97"/>
      <c r="CC39" s="97"/>
      <c r="CD39" s="97"/>
      <c r="CE39" s="97"/>
      <c r="CF39" s="97"/>
      <c r="CG39" s="97"/>
      <c r="CH39" s="97"/>
      <c r="CI39" s="97"/>
      <c r="CJ39" s="97"/>
      <c r="CK39" s="97"/>
      <c r="CL39" s="97"/>
      <c r="CM39" s="97"/>
      <c r="CN39" s="97"/>
    </row>
    <row r="40" spans="2:92" x14ac:dyDescent="0.15">
      <c r="B40" s="122"/>
      <c r="C40" s="353" t="s">
        <v>153</v>
      </c>
      <c r="D40" s="338"/>
      <c r="E40" s="338"/>
      <c r="F40" s="338"/>
      <c r="G40" s="338"/>
      <c r="H40" s="338"/>
      <c r="I40" s="338"/>
      <c r="J40" s="350"/>
      <c r="K40" s="314" t="s">
        <v>160</v>
      </c>
      <c r="L40" s="314" t="s">
        <v>158</v>
      </c>
      <c r="M40" s="318" t="s">
        <v>40</v>
      </c>
      <c r="N40" s="318" t="s">
        <v>174</v>
      </c>
      <c r="O40" s="354">
        <v>80</v>
      </c>
      <c r="P40" s="145" t="s">
        <v>48</v>
      </c>
      <c r="Q40" s="46"/>
      <c r="R40" s="46"/>
      <c r="S40" s="181"/>
      <c r="T40" s="182"/>
      <c r="U40" s="24"/>
      <c r="V40" s="24"/>
      <c r="W40" s="24"/>
      <c r="X40" s="24"/>
      <c r="Y40" s="174"/>
      <c r="Z40" s="23"/>
      <c r="AA40" s="24"/>
      <c r="AB40" s="174"/>
      <c r="AC40" s="23"/>
      <c r="AD40" s="24"/>
      <c r="AE40" s="97"/>
      <c r="AF40" s="97"/>
      <c r="AG40" s="97"/>
      <c r="AH40" s="97"/>
      <c r="AI40" s="97"/>
      <c r="AJ40" s="97"/>
      <c r="AK40" s="97"/>
      <c r="AL40" s="97"/>
      <c r="AM40" s="97"/>
      <c r="AN40" s="97"/>
      <c r="AO40" s="97"/>
      <c r="AP40" s="97"/>
      <c r="AQ40" s="97"/>
      <c r="AR40" s="97"/>
      <c r="AS40" s="97"/>
      <c r="AT40" s="97"/>
      <c r="AU40" s="97"/>
      <c r="AV40" s="97"/>
      <c r="AW40" s="97"/>
      <c r="AX40" s="97"/>
      <c r="AY40" s="97"/>
      <c r="AZ40" s="97"/>
      <c r="BA40" s="97"/>
      <c r="BB40" s="97"/>
      <c r="BC40" s="97"/>
      <c r="BD40" s="97"/>
      <c r="BE40" s="97"/>
      <c r="BF40" s="97"/>
      <c r="BG40" s="97"/>
      <c r="BH40" s="97"/>
      <c r="BI40" s="97"/>
      <c r="BJ40" s="97"/>
      <c r="BK40" s="97"/>
      <c r="BL40" s="97"/>
      <c r="BM40" s="97"/>
      <c r="BN40" s="97"/>
      <c r="BO40" s="97"/>
      <c r="BP40" s="97"/>
      <c r="BQ40" s="97"/>
      <c r="BR40" s="97"/>
      <c r="BS40" s="97"/>
      <c r="BT40" s="97"/>
      <c r="BU40" s="97"/>
      <c r="BV40" s="97"/>
      <c r="BW40" s="97"/>
      <c r="BX40" s="97"/>
      <c r="BY40" s="97"/>
      <c r="BZ40" s="97"/>
      <c r="CA40" s="97"/>
      <c r="CB40" s="97"/>
      <c r="CC40" s="97"/>
      <c r="CD40" s="97"/>
      <c r="CE40" s="97"/>
      <c r="CF40" s="97"/>
      <c r="CG40" s="97"/>
      <c r="CH40" s="97"/>
      <c r="CI40" s="97"/>
      <c r="CJ40" s="97"/>
      <c r="CK40" s="97"/>
      <c r="CL40" s="97"/>
      <c r="CM40" s="97"/>
      <c r="CN40" s="97"/>
    </row>
    <row r="41" spans="2:92" x14ac:dyDescent="0.15">
      <c r="B41" s="122"/>
      <c r="C41" s="340"/>
      <c r="D41" s="340"/>
      <c r="E41" s="340"/>
      <c r="F41" s="340"/>
      <c r="G41" s="340"/>
      <c r="H41" s="340"/>
      <c r="I41" s="340"/>
      <c r="J41" s="351"/>
      <c r="K41" s="315"/>
      <c r="L41" s="315"/>
      <c r="M41" s="315"/>
      <c r="N41" s="315"/>
      <c r="O41" s="355"/>
      <c r="P41" s="146" t="s">
        <v>49</v>
      </c>
      <c r="Q41" s="243"/>
      <c r="R41" s="47"/>
      <c r="S41" s="183"/>
      <c r="T41" s="184"/>
      <c r="U41" s="28"/>
      <c r="V41" s="253"/>
      <c r="W41" s="253"/>
      <c r="X41" s="28"/>
      <c r="Y41" s="175"/>
      <c r="Z41" s="27"/>
      <c r="AA41" s="28"/>
      <c r="AB41" s="175"/>
      <c r="AC41" s="27"/>
      <c r="AD41" s="28"/>
      <c r="AE41" s="97"/>
      <c r="AF41" s="97"/>
      <c r="AG41" s="97"/>
      <c r="AH41" s="97"/>
      <c r="AI41" s="97"/>
      <c r="AJ41" s="97"/>
      <c r="AK41" s="97"/>
      <c r="AL41" s="97"/>
      <c r="AM41" s="97"/>
      <c r="AN41" s="97"/>
      <c r="AO41" s="97"/>
      <c r="AP41" s="97"/>
      <c r="AQ41" s="97"/>
      <c r="AR41" s="97"/>
      <c r="AS41" s="97"/>
      <c r="AT41" s="97"/>
      <c r="AU41" s="97"/>
      <c r="AV41" s="97"/>
      <c r="AW41" s="97"/>
      <c r="AX41" s="97"/>
      <c r="AY41" s="97"/>
      <c r="AZ41" s="97"/>
      <c r="BA41" s="97"/>
      <c r="BB41" s="97"/>
      <c r="BC41" s="97"/>
      <c r="BD41" s="97"/>
      <c r="BE41" s="97"/>
      <c r="BF41" s="97"/>
      <c r="BG41" s="97"/>
      <c r="BH41" s="97"/>
      <c r="BI41" s="97"/>
      <c r="BJ41" s="97"/>
      <c r="BK41" s="97"/>
      <c r="BL41" s="97"/>
      <c r="BM41" s="97"/>
      <c r="BN41" s="97"/>
      <c r="BO41" s="97"/>
      <c r="BP41" s="97"/>
      <c r="BQ41" s="97"/>
      <c r="BR41" s="97"/>
      <c r="BS41" s="97"/>
      <c r="BT41" s="97"/>
      <c r="BU41" s="97"/>
      <c r="BV41" s="97"/>
      <c r="BW41" s="97"/>
      <c r="BX41" s="97"/>
      <c r="BY41" s="97"/>
      <c r="BZ41" s="97"/>
      <c r="CA41" s="97"/>
      <c r="CB41" s="97"/>
      <c r="CC41" s="97"/>
      <c r="CD41" s="97"/>
      <c r="CE41" s="97"/>
      <c r="CF41" s="97"/>
      <c r="CG41" s="97"/>
      <c r="CH41" s="97"/>
      <c r="CI41" s="97"/>
      <c r="CJ41" s="97"/>
      <c r="CK41" s="97"/>
      <c r="CL41" s="97"/>
      <c r="CM41" s="97"/>
      <c r="CN41" s="97"/>
    </row>
    <row r="42" spans="2:92" x14ac:dyDescent="0.15">
      <c r="B42" s="122"/>
      <c r="C42" s="353" t="s">
        <v>161</v>
      </c>
      <c r="D42" s="338"/>
      <c r="E42" s="338"/>
      <c r="F42" s="338"/>
      <c r="G42" s="338"/>
      <c r="H42" s="338"/>
      <c r="I42" s="338"/>
      <c r="J42" s="350"/>
      <c r="K42" s="314" t="s">
        <v>159</v>
      </c>
      <c r="L42" s="314" t="s">
        <v>159</v>
      </c>
      <c r="M42" s="318" t="s">
        <v>40</v>
      </c>
      <c r="N42" s="318" t="s">
        <v>174</v>
      </c>
      <c r="O42" s="354">
        <v>80</v>
      </c>
      <c r="P42" s="145" t="s">
        <v>48</v>
      </c>
      <c r="Q42" s="46"/>
      <c r="R42" s="46"/>
      <c r="S42" s="181"/>
      <c r="T42" s="182"/>
      <c r="U42" s="24"/>
      <c r="V42" s="24"/>
      <c r="W42" s="24"/>
      <c r="X42" s="24"/>
      <c r="Y42" s="174"/>
      <c r="Z42" s="23"/>
      <c r="AA42" s="24"/>
      <c r="AB42" s="174"/>
      <c r="AC42" s="23"/>
      <c r="AD42" s="24"/>
      <c r="AE42" s="97"/>
      <c r="AF42" s="97"/>
      <c r="AG42" s="97"/>
      <c r="AH42" s="97"/>
      <c r="AI42" s="97"/>
      <c r="AJ42" s="97"/>
      <c r="AK42" s="97"/>
      <c r="AL42" s="97"/>
      <c r="AM42" s="97"/>
      <c r="AN42" s="97"/>
      <c r="AO42" s="97"/>
      <c r="AP42" s="97"/>
      <c r="AQ42" s="97"/>
      <c r="AR42" s="97"/>
      <c r="AS42" s="97"/>
      <c r="AT42" s="97"/>
      <c r="AU42" s="97"/>
      <c r="AV42" s="97"/>
      <c r="AW42" s="97"/>
      <c r="AX42" s="97"/>
      <c r="AY42" s="97"/>
      <c r="AZ42" s="97"/>
      <c r="BA42" s="97"/>
      <c r="BB42" s="97"/>
      <c r="BC42" s="97"/>
      <c r="BD42" s="97"/>
      <c r="BE42" s="97"/>
      <c r="BF42" s="97"/>
      <c r="BG42" s="97"/>
      <c r="BH42" s="97"/>
      <c r="BI42" s="97"/>
      <c r="BJ42" s="97"/>
      <c r="BK42" s="97"/>
      <c r="BL42" s="97"/>
      <c r="BM42" s="97"/>
      <c r="BN42" s="97"/>
      <c r="BO42" s="97"/>
      <c r="BP42" s="97"/>
      <c r="BQ42" s="97"/>
      <c r="BR42" s="97"/>
      <c r="BS42" s="97"/>
      <c r="BT42" s="97"/>
      <c r="BU42" s="97"/>
      <c r="BV42" s="97"/>
      <c r="BW42" s="97"/>
      <c r="BX42" s="97"/>
      <c r="BY42" s="97"/>
      <c r="BZ42" s="97"/>
      <c r="CA42" s="97"/>
      <c r="CB42" s="97"/>
      <c r="CC42" s="97"/>
      <c r="CD42" s="97"/>
      <c r="CE42" s="97"/>
      <c r="CF42" s="97"/>
      <c r="CG42" s="97"/>
      <c r="CH42" s="97"/>
      <c r="CI42" s="97"/>
      <c r="CJ42" s="97"/>
      <c r="CK42" s="97"/>
      <c r="CL42" s="97"/>
      <c r="CM42" s="97"/>
      <c r="CN42" s="97"/>
    </row>
    <row r="43" spans="2:92" x14ac:dyDescent="0.15">
      <c r="B43" s="122"/>
      <c r="C43" s="340"/>
      <c r="D43" s="340"/>
      <c r="E43" s="340"/>
      <c r="F43" s="340"/>
      <c r="G43" s="340"/>
      <c r="H43" s="340"/>
      <c r="I43" s="340"/>
      <c r="J43" s="351"/>
      <c r="K43" s="315"/>
      <c r="L43" s="315"/>
      <c r="M43" s="315"/>
      <c r="N43" s="315"/>
      <c r="O43" s="355"/>
      <c r="P43" s="146" t="s">
        <v>49</v>
      </c>
      <c r="Q43" s="243"/>
      <c r="R43" s="47"/>
      <c r="S43" s="183"/>
      <c r="T43" s="184"/>
      <c r="U43" s="28"/>
      <c r="V43" s="253"/>
      <c r="W43" s="28"/>
      <c r="X43" s="28"/>
      <c r="Y43" s="175"/>
      <c r="Z43" s="27"/>
      <c r="AA43" s="28"/>
      <c r="AB43" s="175"/>
      <c r="AC43" s="27"/>
      <c r="AD43" s="28"/>
      <c r="AE43" s="97"/>
      <c r="AF43" s="97"/>
      <c r="AG43" s="97"/>
      <c r="AH43" s="97"/>
      <c r="AI43" s="97"/>
      <c r="AJ43" s="97"/>
      <c r="AK43" s="97"/>
      <c r="AL43" s="97"/>
      <c r="AM43" s="97"/>
      <c r="AN43" s="97"/>
      <c r="AO43" s="97"/>
      <c r="AP43" s="97"/>
      <c r="AQ43" s="97"/>
      <c r="AR43" s="97"/>
      <c r="AS43" s="97"/>
      <c r="AT43" s="97"/>
      <c r="AU43" s="97"/>
      <c r="AV43" s="97"/>
      <c r="AW43" s="97"/>
      <c r="AX43" s="97"/>
      <c r="AY43" s="97"/>
      <c r="AZ43" s="97"/>
      <c r="BA43" s="97"/>
      <c r="BB43" s="97"/>
      <c r="BC43" s="97"/>
      <c r="BD43" s="97"/>
      <c r="BE43" s="97"/>
      <c r="BF43" s="97"/>
      <c r="BG43" s="97"/>
      <c r="BH43" s="97"/>
      <c r="BI43" s="97"/>
      <c r="BJ43" s="97"/>
      <c r="BK43" s="97"/>
      <c r="BL43" s="97"/>
      <c r="BM43" s="97"/>
      <c r="BN43" s="97"/>
      <c r="BO43" s="97"/>
      <c r="BP43" s="97"/>
      <c r="BQ43" s="97"/>
      <c r="BR43" s="97"/>
      <c r="BS43" s="97"/>
      <c r="BT43" s="97"/>
      <c r="BU43" s="97"/>
      <c r="BV43" s="97"/>
      <c r="BW43" s="97"/>
      <c r="BX43" s="97"/>
      <c r="BY43" s="97"/>
      <c r="BZ43" s="97"/>
      <c r="CA43" s="97"/>
      <c r="CB43" s="97"/>
      <c r="CC43" s="97"/>
      <c r="CD43" s="97"/>
      <c r="CE43" s="97"/>
      <c r="CF43" s="97"/>
      <c r="CG43" s="97"/>
      <c r="CH43" s="97"/>
      <c r="CI43" s="97"/>
      <c r="CJ43" s="97"/>
      <c r="CK43" s="97"/>
      <c r="CL43" s="97"/>
      <c r="CM43" s="97"/>
      <c r="CN43" s="97"/>
    </row>
    <row r="44" spans="2:92" x14ac:dyDescent="0.15">
      <c r="B44" s="122"/>
      <c r="C44" s="353" t="s">
        <v>162</v>
      </c>
      <c r="D44" s="338"/>
      <c r="E44" s="338"/>
      <c r="F44" s="338"/>
      <c r="G44" s="338"/>
      <c r="H44" s="338"/>
      <c r="I44" s="338"/>
      <c r="J44" s="350"/>
      <c r="K44" s="354" t="s">
        <v>155</v>
      </c>
      <c r="L44" s="314" t="s">
        <v>159</v>
      </c>
      <c r="M44" s="318" t="s">
        <v>40</v>
      </c>
      <c r="N44" s="318" t="s">
        <v>174</v>
      </c>
      <c r="O44" s="354">
        <v>80</v>
      </c>
      <c r="P44" s="145" t="s">
        <v>48</v>
      </c>
      <c r="Q44" s="46"/>
      <c r="R44" s="46"/>
      <c r="S44" s="181"/>
      <c r="T44" s="182"/>
      <c r="U44" s="24"/>
      <c r="V44" s="24"/>
      <c r="W44" s="24"/>
      <c r="X44" s="24"/>
      <c r="Y44" s="174"/>
      <c r="Z44" s="23"/>
      <c r="AA44" s="24"/>
      <c r="AB44" s="174"/>
      <c r="AC44" s="23"/>
      <c r="AD44" s="24"/>
      <c r="AE44" s="97"/>
      <c r="AF44" s="97"/>
      <c r="AG44" s="97"/>
      <c r="AH44" s="97"/>
      <c r="AI44" s="97"/>
      <c r="AJ44" s="97"/>
      <c r="AK44" s="97"/>
      <c r="AL44" s="97"/>
      <c r="AM44" s="97"/>
      <c r="AN44" s="97"/>
      <c r="AO44" s="97"/>
      <c r="AP44" s="97"/>
      <c r="AQ44" s="97"/>
      <c r="AR44" s="97"/>
      <c r="AS44" s="97"/>
      <c r="AT44" s="97"/>
      <c r="AU44" s="97"/>
      <c r="AV44" s="97"/>
      <c r="AW44" s="97"/>
      <c r="AX44" s="97"/>
      <c r="AY44" s="97"/>
      <c r="AZ44" s="97"/>
      <c r="BA44" s="97"/>
      <c r="BB44" s="97"/>
      <c r="BC44" s="97"/>
      <c r="BD44" s="97"/>
      <c r="BE44" s="97"/>
      <c r="BF44" s="97"/>
      <c r="BG44" s="97"/>
      <c r="BH44" s="97"/>
      <c r="BI44" s="97"/>
      <c r="BJ44" s="97"/>
      <c r="BK44" s="97"/>
      <c r="BL44" s="97"/>
      <c r="BM44" s="97"/>
      <c r="BN44" s="97"/>
      <c r="BO44" s="97"/>
      <c r="BP44" s="97"/>
      <c r="BQ44" s="97"/>
      <c r="BR44" s="97"/>
      <c r="BS44" s="97"/>
      <c r="BT44" s="97"/>
      <c r="BU44" s="97"/>
      <c r="BV44" s="97"/>
      <c r="BW44" s="97"/>
      <c r="BX44" s="97"/>
      <c r="BY44" s="97"/>
      <c r="BZ44" s="97"/>
      <c r="CA44" s="97"/>
      <c r="CB44" s="97"/>
      <c r="CC44" s="97"/>
      <c r="CD44" s="97"/>
      <c r="CE44" s="97"/>
      <c r="CF44" s="97"/>
      <c r="CG44" s="97"/>
      <c r="CH44" s="97"/>
      <c r="CI44" s="97"/>
      <c r="CJ44" s="97"/>
      <c r="CK44" s="97"/>
      <c r="CL44" s="97"/>
      <c r="CM44" s="97"/>
      <c r="CN44" s="97"/>
    </row>
    <row r="45" spans="2:92" x14ac:dyDescent="0.15">
      <c r="B45" s="122"/>
      <c r="C45" s="340"/>
      <c r="D45" s="340"/>
      <c r="E45" s="340"/>
      <c r="F45" s="340"/>
      <c r="G45" s="340"/>
      <c r="H45" s="340"/>
      <c r="I45" s="340"/>
      <c r="J45" s="351"/>
      <c r="K45" s="355"/>
      <c r="L45" s="315"/>
      <c r="M45" s="315"/>
      <c r="N45" s="315"/>
      <c r="O45" s="355"/>
      <c r="P45" s="146" t="s">
        <v>49</v>
      </c>
      <c r="Q45" s="243"/>
      <c r="R45" s="47"/>
      <c r="S45" s="183"/>
      <c r="T45" s="184"/>
      <c r="U45" s="28"/>
      <c r="V45" s="253"/>
      <c r="W45" s="28"/>
      <c r="X45" s="28"/>
      <c r="Y45" s="175"/>
      <c r="Z45" s="27"/>
      <c r="AA45" s="28"/>
      <c r="AB45" s="175"/>
      <c r="AC45" s="27"/>
      <c r="AD45" s="28"/>
      <c r="AE45" s="97"/>
      <c r="AF45" s="97"/>
      <c r="AG45" s="97"/>
      <c r="AH45" s="97"/>
      <c r="AI45" s="97"/>
      <c r="AJ45" s="97"/>
      <c r="AK45" s="97"/>
      <c r="AL45" s="97"/>
      <c r="AM45" s="97"/>
      <c r="AN45" s="97"/>
      <c r="AO45" s="97"/>
      <c r="AP45" s="97"/>
      <c r="AQ45" s="97"/>
      <c r="AR45" s="97"/>
      <c r="AS45" s="97"/>
      <c r="AT45" s="97"/>
      <c r="AU45" s="97"/>
      <c r="AV45" s="97"/>
      <c r="AW45" s="97"/>
      <c r="AX45" s="97"/>
      <c r="AY45" s="97"/>
      <c r="AZ45" s="97"/>
      <c r="BA45" s="97"/>
      <c r="BB45" s="97"/>
      <c r="BC45" s="97"/>
      <c r="BD45" s="97"/>
      <c r="BE45" s="97"/>
      <c r="BF45" s="97"/>
      <c r="BG45" s="97"/>
      <c r="BH45" s="97"/>
      <c r="BI45" s="97"/>
      <c r="BJ45" s="97"/>
      <c r="BK45" s="97"/>
      <c r="BL45" s="97"/>
      <c r="BM45" s="97"/>
      <c r="BN45" s="97"/>
      <c r="BO45" s="97"/>
      <c r="BP45" s="97"/>
      <c r="BQ45" s="97"/>
      <c r="BR45" s="97"/>
      <c r="BS45" s="97"/>
      <c r="BT45" s="97"/>
      <c r="BU45" s="97"/>
      <c r="BV45" s="97"/>
      <c r="BW45" s="97"/>
      <c r="BX45" s="97"/>
      <c r="BY45" s="97"/>
      <c r="BZ45" s="97"/>
      <c r="CA45" s="97"/>
      <c r="CB45" s="97"/>
      <c r="CC45" s="97"/>
      <c r="CD45" s="97"/>
      <c r="CE45" s="97"/>
      <c r="CF45" s="97"/>
      <c r="CG45" s="97"/>
      <c r="CH45" s="97"/>
      <c r="CI45" s="97"/>
      <c r="CJ45" s="97"/>
      <c r="CK45" s="97"/>
      <c r="CL45" s="97"/>
      <c r="CM45" s="97"/>
      <c r="CN45" s="97"/>
    </row>
    <row r="46" spans="2:92" x14ac:dyDescent="0.15">
      <c r="B46" s="122"/>
      <c r="C46" s="353" t="s">
        <v>163</v>
      </c>
      <c r="D46" s="338"/>
      <c r="E46" s="338"/>
      <c r="F46" s="338"/>
      <c r="G46" s="338"/>
      <c r="H46" s="338"/>
      <c r="I46" s="338"/>
      <c r="J46" s="350"/>
      <c r="K46" s="354" t="s">
        <v>158</v>
      </c>
      <c r="L46" s="314"/>
      <c r="M46" s="318" t="s">
        <v>40</v>
      </c>
      <c r="N46" s="318"/>
      <c r="O46" s="354"/>
      <c r="P46" s="145" t="s">
        <v>48</v>
      </c>
      <c r="Q46" s="46"/>
      <c r="R46" s="46"/>
      <c r="S46" s="181"/>
      <c r="T46" s="182"/>
      <c r="U46" s="24"/>
      <c r="V46" s="24"/>
      <c r="W46" s="24"/>
      <c r="X46" s="24"/>
      <c r="Y46" s="174"/>
      <c r="Z46" s="23"/>
      <c r="AA46" s="24"/>
      <c r="AB46" s="174"/>
      <c r="AC46" s="23"/>
      <c r="AD46" s="24"/>
      <c r="AE46" s="97"/>
      <c r="AF46" s="97"/>
      <c r="AG46" s="97"/>
      <c r="AH46" s="97"/>
      <c r="AI46" s="97"/>
      <c r="AJ46" s="97"/>
      <c r="AK46" s="97"/>
      <c r="AL46" s="97"/>
      <c r="AM46" s="97"/>
      <c r="AN46" s="97"/>
      <c r="AO46" s="97"/>
      <c r="AP46" s="97"/>
      <c r="AQ46" s="97"/>
      <c r="AR46" s="97"/>
      <c r="AS46" s="97"/>
      <c r="AT46" s="97"/>
      <c r="AU46" s="97"/>
      <c r="AV46" s="97"/>
      <c r="AW46" s="97"/>
      <c r="AX46" s="97"/>
      <c r="AY46" s="97"/>
      <c r="AZ46" s="97"/>
      <c r="BA46" s="97"/>
      <c r="BB46" s="97"/>
      <c r="BC46" s="97"/>
      <c r="BD46" s="97"/>
      <c r="BE46" s="97"/>
      <c r="BF46" s="97"/>
      <c r="BG46" s="97"/>
      <c r="BH46" s="97"/>
      <c r="BI46" s="97"/>
      <c r="BJ46" s="97"/>
      <c r="BK46" s="97"/>
      <c r="BL46" s="97"/>
      <c r="BM46" s="97"/>
      <c r="BN46" s="97"/>
      <c r="BO46" s="97"/>
      <c r="BP46" s="97"/>
      <c r="BQ46" s="97"/>
      <c r="BR46" s="97"/>
      <c r="BS46" s="97"/>
      <c r="BT46" s="97"/>
      <c r="BU46" s="97"/>
      <c r="BV46" s="97"/>
      <c r="BW46" s="97"/>
      <c r="BX46" s="97"/>
      <c r="BY46" s="97"/>
      <c r="BZ46" s="97"/>
      <c r="CA46" s="97"/>
      <c r="CB46" s="97"/>
      <c r="CC46" s="97"/>
      <c r="CD46" s="97"/>
      <c r="CE46" s="97"/>
      <c r="CF46" s="97"/>
      <c r="CG46" s="97"/>
      <c r="CH46" s="97"/>
      <c r="CI46" s="97"/>
      <c r="CJ46" s="97"/>
      <c r="CK46" s="97"/>
      <c r="CL46" s="97"/>
      <c r="CM46" s="97"/>
      <c r="CN46" s="97"/>
    </row>
    <row r="47" spans="2:92" x14ac:dyDescent="0.15">
      <c r="B47" s="122"/>
      <c r="C47" s="340"/>
      <c r="D47" s="340"/>
      <c r="E47" s="340"/>
      <c r="F47" s="340"/>
      <c r="G47" s="340"/>
      <c r="H47" s="340"/>
      <c r="I47" s="340"/>
      <c r="J47" s="351"/>
      <c r="K47" s="355"/>
      <c r="L47" s="315"/>
      <c r="M47" s="315"/>
      <c r="N47" s="315"/>
      <c r="O47" s="355"/>
      <c r="P47" s="146" t="s">
        <v>49</v>
      </c>
      <c r="Q47" s="243"/>
      <c r="R47" s="39"/>
      <c r="S47" s="183"/>
      <c r="T47" s="184"/>
      <c r="U47" s="47"/>
      <c r="V47" s="28"/>
      <c r="W47" s="28"/>
      <c r="X47" s="28"/>
      <c r="Y47" s="175"/>
      <c r="Z47" s="27"/>
      <c r="AA47" s="28"/>
      <c r="AB47" s="175"/>
      <c r="AC47" s="27"/>
      <c r="AD47" s="28"/>
      <c r="AE47" s="97"/>
      <c r="AF47" s="97"/>
      <c r="AG47" s="97"/>
      <c r="AH47" s="97"/>
      <c r="AI47" s="97"/>
      <c r="AJ47" s="97"/>
      <c r="AK47" s="97"/>
      <c r="AL47" s="97"/>
      <c r="AM47" s="97"/>
      <c r="AN47" s="97"/>
      <c r="AO47" s="97"/>
      <c r="AP47" s="97"/>
      <c r="AQ47" s="97"/>
      <c r="AR47" s="97"/>
      <c r="AS47" s="97"/>
      <c r="AT47" s="97"/>
      <c r="AU47" s="97"/>
      <c r="AV47" s="97"/>
      <c r="AW47" s="97"/>
      <c r="AX47" s="97"/>
      <c r="AY47" s="97"/>
      <c r="AZ47" s="97"/>
      <c r="BA47" s="97"/>
      <c r="BB47" s="97"/>
      <c r="BC47" s="97"/>
      <c r="BD47" s="97"/>
      <c r="BE47" s="97"/>
      <c r="BF47" s="97"/>
      <c r="BG47" s="97"/>
      <c r="BH47" s="97"/>
      <c r="BI47" s="97"/>
      <c r="BJ47" s="97"/>
      <c r="BK47" s="97"/>
      <c r="BL47" s="97"/>
      <c r="BM47" s="97"/>
      <c r="BN47" s="97"/>
      <c r="BO47" s="97"/>
      <c r="BP47" s="97"/>
      <c r="BQ47" s="97"/>
      <c r="BR47" s="97"/>
      <c r="BS47" s="97"/>
      <c r="BT47" s="97"/>
      <c r="BU47" s="97"/>
      <c r="BV47" s="97"/>
      <c r="BW47" s="97"/>
      <c r="BX47" s="97"/>
      <c r="BY47" s="97"/>
      <c r="BZ47" s="97"/>
      <c r="CA47" s="97"/>
      <c r="CB47" s="97"/>
      <c r="CC47" s="97"/>
      <c r="CD47" s="97"/>
      <c r="CE47" s="97"/>
      <c r="CF47" s="97"/>
      <c r="CG47" s="97"/>
      <c r="CH47" s="97"/>
      <c r="CI47" s="97"/>
      <c r="CJ47" s="97"/>
      <c r="CK47" s="97"/>
      <c r="CL47" s="97"/>
      <c r="CM47" s="97"/>
      <c r="CN47" s="97"/>
    </row>
    <row r="48" spans="2:92" x14ac:dyDescent="0.15">
      <c r="B48" s="122"/>
      <c r="C48" s="353" t="s">
        <v>164</v>
      </c>
      <c r="D48" s="338"/>
      <c r="E48" s="338"/>
      <c r="F48" s="338"/>
      <c r="G48" s="338"/>
      <c r="H48" s="338"/>
      <c r="I48" s="338"/>
      <c r="J48" s="350"/>
      <c r="K48" s="354" t="s">
        <v>156</v>
      </c>
      <c r="L48" s="314"/>
      <c r="M48" s="318" t="s">
        <v>40</v>
      </c>
      <c r="N48" s="318"/>
      <c r="O48" s="354"/>
      <c r="P48" s="145" t="s">
        <v>48</v>
      </c>
      <c r="Q48" s="46"/>
      <c r="R48" s="46"/>
      <c r="S48" s="181"/>
      <c r="T48" s="182"/>
      <c r="U48" s="24"/>
      <c r="V48" s="24"/>
      <c r="W48" s="24"/>
      <c r="X48" s="24"/>
      <c r="Y48" s="174"/>
      <c r="Z48" s="23"/>
      <c r="AA48" s="24"/>
      <c r="AB48" s="174"/>
      <c r="AC48" s="23"/>
      <c r="AD48" s="24"/>
      <c r="AE48" s="97"/>
      <c r="AF48" s="97"/>
      <c r="AG48" s="97"/>
      <c r="AH48" s="97"/>
      <c r="AI48" s="97"/>
      <c r="AJ48" s="97"/>
      <c r="AK48" s="97"/>
      <c r="AL48" s="97"/>
      <c r="AM48" s="97"/>
      <c r="AN48" s="97"/>
      <c r="AO48" s="97"/>
      <c r="AP48" s="97"/>
      <c r="AQ48" s="97"/>
      <c r="AR48" s="97"/>
      <c r="AS48" s="97"/>
      <c r="AT48" s="97"/>
      <c r="AU48" s="97"/>
      <c r="AV48" s="97"/>
      <c r="AW48" s="97"/>
      <c r="AX48" s="97"/>
      <c r="AY48" s="97"/>
      <c r="AZ48" s="97"/>
      <c r="BA48" s="97"/>
      <c r="BB48" s="97"/>
      <c r="BC48" s="97"/>
      <c r="BD48" s="97"/>
      <c r="BE48" s="97"/>
      <c r="BF48" s="97"/>
      <c r="BG48" s="97"/>
      <c r="BH48" s="97"/>
      <c r="BI48" s="97"/>
      <c r="BJ48" s="97"/>
      <c r="BK48" s="97"/>
      <c r="BL48" s="97"/>
      <c r="BM48" s="97"/>
      <c r="BN48" s="97"/>
      <c r="BO48" s="97"/>
      <c r="BP48" s="97"/>
      <c r="BQ48" s="97"/>
      <c r="BR48" s="97"/>
      <c r="BS48" s="97"/>
      <c r="BT48" s="97"/>
      <c r="BU48" s="97"/>
      <c r="BV48" s="97"/>
      <c r="BW48" s="97"/>
      <c r="BX48" s="97"/>
      <c r="BY48" s="97"/>
      <c r="BZ48" s="97"/>
      <c r="CA48" s="97"/>
      <c r="CB48" s="97"/>
      <c r="CC48" s="97"/>
      <c r="CD48" s="97"/>
      <c r="CE48" s="97"/>
      <c r="CF48" s="97"/>
      <c r="CG48" s="97"/>
      <c r="CH48" s="97"/>
      <c r="CI48" s="97"/>
      <c r="CJ48" s="97"/>
      <c r="CK48" s="97"/>
      <c r="CL48" s="97"/>
      <c r="CM48" s="97"/>
      <c r="CN48" s="97"/>
    </row>
    <row r="49" spans="2:92" x14ac:dyDescent="0.15">
      <c r="B49" s="122"/>
      <c r="C49" s="340"/>
      <c r="D49" s="340"/>
      <c r="E49" s="340"/>
      <c r="F49" s="340"/>
      <c r="G49" s="340"/>
      <c r="H49" s="340"/>
      <c r="I49" s="340"/>
      <c r="J49" s="351"/>
      <c r="K49" s="355"/>
      <c r="L49" s="315"/>
      <c r="M49" s="315"/>
      <c r="N49" s="315"/>
      <c r="O49" s="355"/>
      <c r="P49" s="146" t="s">
        <v>49</v>
      </c>
      <c r="Q49" s="243"/>
      <c r="R49" s="39"/>
      <c r="S49" s="183"/>
      <c r="T49" s="184"/>
      <c r="U49" s="47"/>
      <c r="V49" s="28"/>
      <c r="W49" s="28"/>
      <c r="X49" s="28"/>
      <c r="Y49" s="175"/>
      <c r="Z49" s="27"/>
      <c r="AA49" s="28"/>
      <c r="AB49" s="175"/>
      <c r="AC49" s="27"/>
      <c r="AD49" s="28"/>
      <c r="AE49" s="97"/>
      <c r="AF49" s="97"/>
      <c r="AG49" s="97"/>
      <c r="AH49" s="97"/>
      <c r="AI49" s="97"/>
      <c r="AJ49" s="97"/>
      <c r="AK49" s="97"/>
      <c r="AL49" s="97"/>
      <c r="AM49" s="97"/>
      <c r="AN49" s="97"/>
      <c r="AO49" s="97"/>
      <c r="AP49" s="97"/>
      <c r="AQ49" s="97"/>
      <c r="AR49" s="97"/>
      <c r="AS49" s="97"/>
      <c r="AT49" s="97"/>
      <c r="AU49" s="97"/>
      <c r="AV49" s="97"/>
      <c r="AW49" s="97"/>
      <c r="AX49" s="97"/>
      <c r="AY49" s="97"/>
      <c r="AZ49" s="97"/>
      <c r="BA49" s="97"/>
      <c r="BB49" s="97"/>
      <c r="BC49" s="97"/>
      <c r="BD49" s="97"/>
      <c r="BE49" s="97"/>
      <c r="BF49" s="97"/>
      <c r="BG49" s="97"/>
      <c r="BH49" s="97"/>
      <c r="BI49" s="97"/>
      <c r="BJ49" s="97"/>
      <c r="BK49" s="97"/>
      <c r="BL49" s="97"/>
      <c r="BM49" s="97"/>
      <c r="BN49" s="97"/>
      <c r="BO49" s="97"/>
      <c r="BP49" s="97"/>
      <c r="BQ49" s="97"/>
      <c r="BR49" s="97"/>
      <c r="BS49" s="97"/>
      <c r="BT49" s="97"/>
      <c r="BU49" s="97"/>
      <c r="BV49" s="97"/>
      <c r="BW49" s="97"/>
      <c r="BX49" s="97"/>
      <c r="BY49" s="97"/>
      <c r="BZ49" s="97"/>
      <c r="CA49" s="97"/>
      <c r="CB49" s="97"/>
      <c r="CC49" s="97"/>
      <c r="CD49" s="97"/>
      <c r="CE49" s="97"/>
      <c r="CF49" s="97"/>
      <c r="CG49" s="97"/>
      <c r="CH49" s="97"/>
      <c r="CI49" s="97"/>
      <c r="CJ49" s="97"/>
      <c r="CK49" s="97"/>
      <c r="CL49" s="97"/>
      <c r="CM49" s="97"/>
      <c r="CN49" s="97"/>
    </row>
    <row r="50" spans="2:92" x14ac:dyDescent="0.15">
      <c r="B50" s="122"/>
      <c r="C50" s="353" t="s">
        <v>165</v>
      </c>
      <c r="D50" s="338"/>
      <c r="E50" s="338"/>
      <c r="F50" s="338"/>
      <c r="G50" s="338"/>
      <c r="H50" s="338"/>
      <c r="I50" s="338"/>
      <c r="J50" s="350"/>
      <c r="K50" s="354" t="s">
        <v>156</v>
      </c>
      <c r="L50" s="314" t="s">
        <v>159</v>
      </c>
      <c r="M50" s="318" t="s">
        <v>40</v>
      </c>
      <c r="N50" s="318" t="s">
        <v>174</v>
      </c>
      <c r="O50" s="354">
        <v>100</v>
      </c>
      <c r="P50" s="145" t="s">
        <v>48</v>
      </c>
      <c r="Q50" s="46"/>
      <c r="R50" s="46"/>
      <c r="S50" s="181"/>
      <c r="T50" s="182"/>
      <c r="U50" s="24"/>
      <c r="V50" s="24"/>
      <c r="W50" s="24"/>
      <c r="X50" s="24"/>
      <c r="Y50" s="174"/>
      <c r="Z50" s="23"/>
      <c r="AA50" s="24"/>
      <c r="AB50" s="174"/>
      <c r="AC50" s="23"/>
      <c r="AD50" s="24"/>
      <c r="AE50" s="97"/>
      <c r="AF50" s="97"/>
      <c r="AG50" s="97"/>
      <c r="AH50" s="97"/>
      <c r="AI50" s="97"/>
      <c r="AJ50" s="97"/>
      <c r="AK50" s="97"/>
      <c r="AL50" s="97"/>
      <c r="AM50" s="97"/>
      <c r="AN50" s="97"/>
      <c r="AO50" s="97"/>
      <c r="AP50" s="97"/>
      <c r="AQ50" s="97"/>
      <c r="AR50" s="97"/>
      <c r="AS50" s="97"/>
      <c r="AT50" s="97"/>
      <c r="AU50" s="97"/>
      <c r="AV50" s="97"/>
      <c r="AW50" s="97"/>
      <c r="AX50" s="97"/>
      <c r="AY50" s="97"/>
      <c r="AZ50" s="97"/>
      <c r="BA50" s="97"/>
      <c r="BB50" s="97"/>
      <c r="BC50" s="97"/>
      <c r="BD50" s="97"/>
      <c r="BE50" s="97"/>
      <c r="BF50" s="97"/>
      <c r="BG50" s="97"/>
      <c r="BH50" s="97"/>
      <c r="BI50" s="97"/>
      <c r="BJ50" s="97"/>
      <c r="BK50" s="97"/>
      <c r="BL50" s="97"/>
      <c r="BM50" s="97"/>
      <c r="BN50" s="97"/>
      <c r="BO50" s="97"/>
      <c r="BP50" s="97"/>
      <c r="BQ50" s="97"/>
      <c r="BR50" s="97"/>
      <c r="BS50" s="97"/>
      <c r="BT50" s="97"/>
      <c r="BU50" s="97"/>
      <c r="BV50" s="97"/>
      <c r="BW50" s="97"/>
      <c r="BX50" s="97"/>
      <c r="BY50" s="97"/>
      <c r="BZ50" s="97"/>
      <c r="CA50" s="97"/>
      <c r="CB50" s="97"/>
      <c r="CC50" s="97"/>
      <c r="CD50" s="97"/>
      <c r="CE50" s="97"/>
      <c r="CF50" s="97"/>
      <c r="CG50" s="97"/>
      <c r="CH50" s="97"/>
      <c r="CI50" s="97"/>
      <c r="CJ50" s="97"/>
      <c r="CK50" s="97"/>
      <c r="CL50" s="97"/>
      <c r="CM50" s="97"/>
      <c r="CN50" s="97"/>
    </row>
    <row r="51" spans="2:92" x14ac:dyDescent="0.15">
      <c r="B51" s="122"/>
      <c r="C51" s="340"/>
      <c r="D51" s="340"/>
      <c r="E51" s="340"/>
      <c r="F51" s="340"/>
      <c r="G51" s="340"/>
      <c r="H51" s="340"/>
      <c r="I51" s="340"/>
      <c r="J51" s="351"/>
      <c r="K51" s="355"/>
      <c r="L51" s="315"/>
      <c r="M51" s="315"/>
      <c r="N51" s="315"/>
      <c r="O51" s="355"/>
      <c r="P51" s="146" t="s">
        <v>49</v>
      </c>
      <c r="Q51" s="243"/>
      <c r="R51" s="47"/>
      <c r="S51" s="183"/>
      <c r="T51" s="184"/>
      <c r="U51" s="28"/>
      <c r="V51" s="253"/>
      <c r="W51" s="28"/>
      <c r="X51" s="28"/>
      <c r="Y51" s="175"/>
      <c r="Z51" s="27"/>
      <c r="AA51" s="28"/>
      <c r="AB51" s="175"/>
      <c r="AC51" s="27"/>
      <c r="AD51" s="28"/>
      <c r="AE51" s="97"/>
      <c r="AF51" s="97"/>
      <c r="AG51" s="97"/>
      <c r="AH51" s="97"/>
      <c r="AI51" s="97"/>
      <c r="AJ51" s="97"/>
      <c r="AK51" s="97"/>
      <c r="AL51" s="97"/>
      <c r="AM51" s="97"/>
      <c r="AN51" s="97"/>
      <c r="AO51" s="97"/>
      <c r="AP51" s="97"/>
      <c r="AQ51" s="97"/>
      <c r="AR51" s="97"/>
      <c r="AS51" s="97"/>
      <c r="AT51" s="97"/>
      <c r="AU51" s="97"/>
      <c r="AV51" s="97"/>
      <c r="AW51" s="97"/>
      <c r="AX51" s="97"/>
      <c r="AY51" s="97"/>
      <c r="AZ51" s="97"/>
      <c r="BA51" s="97"/>
      <c r="BB51" s="97"/>
      <c r="BC51" s="97"/>
      <c r="BD51" s="97"/>
      <c r="BE51" s="97"/>
      <c r="BF51" s="97"/>
      <c r="BG51" s="97"/>
      <c r="BH51" s="97"/>
      <c r="BI51" s="97"/>
      <c r="BJ51" s="97"/>
      <c r="BK51" s="97"/>
      <c r="BL51" s="97"/>
      <c r="BM51" s="97"/>
      <c r="BN51" s="97"/>
      <c r="BO51" s="97"/>
      <c r="BP51" s="97"/>
      <c r="BQ51" s="97"/>
      <c r="BR51" s="97"/>
      <c r="BS51" s="97"/>
      <c r="BT51" s="97"/>
      <c r="BU51" s="97"/>
      <c r="BV51" s="97"/>
      <c r="BW51" s="97"/>
      <c r="BX51" s="97"/>
      <c r="BY51" s="97"/>
      <c r="BZ51" s="97"/>
      <c r="CA51" s="97"/>
      <c r="CB51" s="97"/>
      <c r="CC51" s="97"/>
      <c r="CD51" s="97"/>
      <c r="CE51" s="97"/>
      <c r="CF51" s="97"/>
      <c r="CG51" s="97"/>
      <c r="CH51" s="97"/>
      <c r="CI51" s="97"/>
      <c r="CJ51" s="97"/>
      <c r="CK51" s="97"/>
      <c r="CL51" s="97"/>
      <c r="CM51" s="97"/>
      <c r="CN51" s="97"/>
    </row>
    <row r="52" spans="2:92" x14ac:dyDescent="0.15">
      <c r="B52" s="122"/>
      <c r="C52" s="353" t="s">
        <v>166</v>
      </c>
      <c r="D52" s="338"/>
      <c r="E52" s="338"/>
      <c r="F52" s="338"/>
      <c r="G52" s="338"/>
      <c r="H52" s="338"/>
      <c r="I52" s="338"/>
      <c r="J52" s="350"/>
      <c r="K52" s="354" t="s">
        <v>157</v>
      </c>
      <c r="L52" s="314" t="s">
        <v>159</v>
      </c>
      <c r="M52" s="318" t="s">
        <v>40</v>
      </c>
      <c r="N52" s="318"/>
      <c r="O52" s="354"/>
      <c r="P52" s="145" t="s">
        <v>48</v>
      </c>
      <c r="Q52" s="46"/>
      <c r="R52" s="46"/>
      <c r="S52" s="181"/>
      <c r="T52" s="182"/>
      <c r="U52" s="24"/>
      <c r="V52" s="24"/>
      <c r="W52" s="24"/>
      <c r="X52" s="24"/>
      <c r="Y52" s="174"/>
      <c r="Z52" s="23"/>
      <c r="AA52" s="24"/>
      <c r="AB52" s="174"/>
      <c r="AC52" s="23"/>
      <c r="AD52" s="24"/>
      <c r="AE52" s="97"/>
      <c r="AF52" s="97"/>
      <c r="AG52" s="97"/>
      <c r="AH52" s="97"/>
      <c r="AI52" s="97"/>
      <c r="AJ52" s="97"/>
      <c r="AK52" s="97"/>
      <c r="AL52" s="97"/>
      <c r="AM52" s="97"/>
      <c r="AN52" s="97"/>
      <c r="AO52" s="97"/>
      <c r="AP52" s="97"/>
      <c r="AQ52" s="97"/>
      <c r="AR52" s="97"/>
      <c r="AS52" s="97"/>
      <c r="AT52" s="97"/>
      <c r="AU52" s="97"/>
      <c r="AV52" s="97"/>
      <c r="AW52" s="97"/>
      <c r="AX52" s="97"/>
      <c r="AY52" s="97"/>
      <c r="AZ52" s="97"/>
      <c r="BA52" s="97"/>
      <c r="BB52" s="97"/>
      <c r="BC52" s="97"/>
      <c r="BD52" s="97"/>
      <c r="BE52" s="97"/>
      <c r="BF52" s="97"/>
      <c r="BG52" s="97"/>
      <c r="BH52" s="97"/>
      <c r="BI52" s="97"/>
      <c r="BJ52" s="97"/>
      <c r="BK52" s="97"/>
      <c r="BL52" s="97"/>
      <c r="BM52" s="97"/>
      <c r="BN52" s="97"/>
      <c r="BO52" s="97"/>
      <c r="BP52" s="97"/>
      <c r="BQ52" s="97"/>
      <c r="BR52" s="97"/>
      <c r="BS52" s="97"/>
      <c r="BT52" s="97"/>
      <c r="BU52" s="97"/>
      <c r="BV52" s="97"/>
      <c r="BW52" s="97"/>
      <c r="BX52" s="97"/>
      <c r="BY52" s="97"/>
      <c r="BZ52" s="97"/>
      <c r="CA52" s="97"/>
      <c r="CB52" s="97"/>
      <c r="CC52" s="97"/>
      <c r="CD52" s="97"/>
      <c r="CE52" s="97"/>
      <c r="CF52" s="97"/>
      <c r="CG52" s="97"/>
      <c r="CH52" s="97"/>
      <c r="CI52" s="97"/>
      <c r="CJ52" s="97"/>
      <c r="CK52" s="97"/>
      <c r="CL52" s="97"/>
      <c r="CM52" s="97"/>
      <c r="CN52" s="97"/>
    </row>
    <row r="53" spans="2:92" x14ac:dyDescent="0.15">
      <c r="B53" s="122"/>
      <c r="C53" s="340"/>
      <c r="D53" s="340"/>
      <c r="E53" s="340"/>
      <c r="F53" s="340"/>
      <c r="G53" s="340"/>
      <c r="H53" s="340"/>
      <c r="I53" s="340"/>
      <c r="J53" s="351"/>
      <c r="K53" s="355"/>
      <c r="L53" s="315"/>
      <c r="M53" s="315"/>
      <c r="N53" s="315"/>
      <c r="O53" s="355"/>
      <c r="P53" s="146" t="s">
        <v>49</v>
      </c>
      <c r="Q53" s="244"/>
      <c r="R53" s="39"/>
      <c r="S53" s="183"/>
      <c r="T53" s="184"/>
      <c r="U53" s="47"/>
      <c r="V53" s="28"/>
      <c r="W53" s="28"/>
      <c r="X53" s="28"/>
      <c r="Y53" s="175"/>
      <c r="Z53" s="27"/>
      <c r="AA53" s="28"/>
      <c r="AB53" s="175"/>
      <c r="AC53" s="27"/>
      <c r="AD53" s="28"/>
      <c r="AE53" s="97"/>
      <c r="AF53" s="97"/>
      <c r="AG53" s="97"/>
      <c r="AH53" s="97"/>
      <c r="AI53" s="97"/>
      <c r="AJ53" s="97"/>
      <c r="AK53" s="97"/>
      <c r="AL53" s="97"/>
      <c r="AM53" s="97"/>
      <c r="AN53" s="97"/>
      <c r="AO53" s="97"/>
      <c r="AP53" s="97"/>
      <c r="AQ53" s="97"/>
      <c r="AR53" s="97"/>
      <c r="AS53" s="97"/>
      <c r="AT53" s="97"/>
      <c r="AU53" s="97"/>
      <c r="AV53" s="97"/>
      <c r="AW53" s="97"/>
      <c r="AX53" s="97"/>
      <c r="AY53" s="97"/>
      <c r="AZ53" s="97"/>
      <c r="BA53" s="97"/>
      <c r="BB53" s="97"/>
      <c r="BC53" s="97"/>
      <c r="BD53" s="97"/>
      <c r="BE53" s="97"/>
      <c r="BF53" s="97"/>
      <c r="BG53" s="97"/>
      <c r="BH53" s="97"/>
      <c r="BI53" s="97"/>
      <c r="BJ53" s="97"/>
      <c r="BK53" s="97"/>
      <c r="BL53" s="97"/>
      <c r="BM53" s="97"/>
      <c r="BN53" s="97"/>
      <c r="BO53" s="97"/>
      <c r="BP53" s="97"/>
      <c r="BQ53" s="97"/>
      <c r="BR53" s="97"/>
      <c r="BS53" s="97"/>
      <c r="BT53" s="97"/>
      <c r="BU53" s="97"/>
      <c r="BV53" s="97"/>
      <c r="BW53" s="97"/>
      <c r="BX53" s="97"/>
      <c r="BY53" s="97"/>
      <c r="BZ53" s="97"/>
      <c r="CA53" s="97"/>
      <c r="CB53" s="97"/>
      <c r="CC53" s="97"/>
      <c r="CD53" s="97"/>
      <c r="CE53" s="97"/>
      <c r="CF53" s="97"/>
      <c r="CG53" s="97"/>
      <c r="CH53" s="97"/>
      <c r="CI53" s="97"/>
      <c r="CJ53" s="97"/>
      <c r="CK53" s="97"/>
      <c r="CL53" s="97"/>
      <c r="CM53" s="97"/>
      <c r="CN53" s="97"/>
    </row>
    <row r="54" spans="2:92" x14ac:dyDescent="0.15">
      <c r="B54" s="122"/>
      <c r="C54" s="353" t="s">
        <v>167</v>
      </c>
      <c r="D54" s="338"/>
      <c r="E54" s="338"/>
      <c r="F54" s="338"/>
      <c r="G54" s="338"/>
      <c r="H54" s="338"/>
      <c r="I54" s="338"/>
      <c r="J54" s="350"/>
      <c r="K54" s="314" t="s">
        <v>159</v>
      </c>
      <c r="L54" s="354" t="s">
        <v>156</v>
      </c>
      <c r="M54" s="318" t="s">
        <v>40</v>
      </c>
      <c r="N54" s="318" t="s">
        <v>40</v>
      </c>
      <c r="O54" s="354">
        <v>100</v>
      </c>
      <c r="P54" s="145" t="s">
        <v>48</v>
      </c>
      <c r="Q54" s="46"/>
      <c r="R54" s="46"/>
      <c r="S54" s="181"/>
      <c r="T54" s="182"/>
      <c r="U54" s="24"/>
      <c r="V54" s="24"/>
      <c r="W54" s="24"/>
      <c r="X54" s="24"/>
      <c r="Y54" s="174"/>
      <c r="Z54" s="23"/>
      <c r="AA54" s="24"/>
      <c r="AB54" s="174"/>
      <c r="AC54" s="23"/>
      <c r="AD54" s="24"/>
      <c r="AE54" s="97"/>
      <c r="AF54" s="97"/>
      <c r="AG54" s="97"/>
      <c r="AH54" s="97"/>
      <c r="AI54" s="97"/>
      <c r="AJ54" s="97"/>
      <c r="AK54" s="97"/>
      <c r="AL54" s="97"/>
      <c r="AM54" s="97"/>
      <c r="AN54" s="97"/>
      <c r="AO54" s="97"/>
      <c r="AP54" s="97"/>
      <c r="AQ54" s="97"/>
      <c r="AR54" s="97"/>
      <c r="AS54" s="97"/>
      <c r="AT54" s="97"/>
      <c r="AU54" s="97"/>
      <c r="AV54" s="97"/>
      <c r="AW54" s="97"/>
      <c r="AX54" s="97"/>
      <c r="AY54" s="97"/>
      <c r="AZ54" s="97"/>
      <c r="BA54" s="97"/>
      <c r="BB54" s="97"/>
      <c r="BC54" s="97"/>
      <c r="BD54" s="97"/>
      <c r="BE54" s="97"/>
      <c r="BF54" s="97"/>
      <c r="BG54" s="97"/>
      <c r="BH54" s="97"/>
      <c r="BI54" s="97"/>
      <c r="BJ54" s="97"/>
      <c r="BK54" s="97"/>
      <c r="BL54" s="97"/>
      <c r="BM54" s="97"/>
      <c r="BN54" s="97"/>
      <c r="BO54" s="97"/>
      <c r="BP54" s="97"/>
      <c r="BQ54" s="97"/>
      <c r="BR54" s="97"/>
      <c r="BS54" s="97"/>
      <c r="BT54" s="97"/>
      <c r="BU54" s="97"/>
      <c r="BV54" s="97"/>
      <c r="BW54" s="97"/>
      <c r="BX54" s="97"/>
      <c r="BY54" s="97"/>
      <c r="BZ54" s="97"/>
      <c r="CA54" s="97"/>
      <c r="CB54" s="97"/>
      <c r="CC54" s="97"/>
      <c r="CD54" s="97"/>
      <c r="CE54" s="97"/>
      <c r="CF54" s="97"/>
      <c r="CG54" s="97"/>
      <c r="CH54" s="97"/>
      <c r="CI54" s="97"/>
      <c r="CJ54" s="97"/>
      <c r="CK54" s="97"/>
      <c r="CL54" s="97"/>
      <c r="CM54" s="97"/>
      <c r="CN54" s="97"/>
    </row>
    <row r="55" spans="2:92" x14ac:dyDescent="0.15">
      <c r="B55" s="122"/>
      <c r="C55" s="340"/>
      <c r="D55" s="340"/>
      <c r="E55" s="340"/>
      <c r="F55" s="340"/>
      <c r="G55" s="340"/>
      <c r="H55" s="340"/>
      <c r="I55" s="340"/>
      <c r="J55" s="351"/>
      <c r="K55" s="315"/>
      <c r="L55" s="355"/>
      <c r="M55" s="315"/>
      <c r="N55" s="315"/>
      <c r="O55" s="355"/>
      <c r="P55" s="146" t="s">
        <v>49</v>
      </c>
      <c r="Q55" s="244"/>
      <c r="R55" s="47"/>
      <c r="S55" s="183"/>
      <c r="T55" s="184"/>
      <c r="U55" s="28"/>
      <c r="V55" s="28"/>
      <c r="W55" s="253"/>
      <c r="X55" s="28"/>
      <c r="Y55" s="175"/>
      <c r="Z55" s="27"/>
      <c r="AA55" s="28"/>
      <c r="AB55" s="175"/>
      <c r="AC55" s="27"/>
      <c r="AD55" s="28"/>
      <c r="AE55" s="97"/>
      <c r="AF55" s="97"/>
      <c r="AG55" s="97"/>
      <c r="AH55" s="97"/>
      <c r="AI55" s="97"/>
      <c r="AJ55" s="97"/>
      <c r="AK55" s="97"/>
      <c r="AL55" s="97"/>
      <c r="AM55" s="97"/>
      <c r="AN55" s="97"/>
      <c r="AO55" s="97"/>
      <c r="AP55" s="97"/>
      <c r="AQ55" s="97"/>
      <c r="AR55" s="97"/>
      <c r="AS55" s="97"/>
      <c r="AT55" s="97"/>
      <c r="AU55" s="97"/>
      <c r="AV55" s="97"/>
      <c r="AW55" s="97"/>
      <c r="AX55" s="97"/>
      <c r="AY55" s="97"/>
      <c r="AZ55" s="97"/>
      <c r="BA55" s="97"/>
      <c r="BB55" s="97"/>
      <c r="BC55" s="97"/>
      <c r="BD55" s="97"/>
      <c r="BE55" s="97"/>
      <c r="BF55" s="97"/>
      <c r="BG55" s="97"/>
      <c r="BH55" s="97"/>
      <c r="BI55" s="97"/>
      <c r="BJ55" s="97"/>
      <c r="BK55" s="97"/>
      <c r="BL55" s="97"/>
      <c r="BM55" s="97"/>
      <c r="BN55" s="97"/>
      <c r="BO55" s="97"/>
      <c r="BP55" s="97"/>
      <c r="BQ55" s="97"/>
      <c r="BR55" s="97"/>
      <c r="BS55" s="97"/>
      <c r="BT55" s="97"/>
      <c r="BU55" s="97"/>
      <c r="BV55" s="97"/>
      <c r="BW55" s="97"/>
      <c r="BX55" s="97"/>
      <c r="BY55" s="97"/>
      <c r="BZ55" s="97"/>
      <c r="CA55" s="97"/>
      <c r="CB55" s="97"/>
      <c r="CC55" s="97"/>
      <c r="CD55" s="97"/>
      <c r="CE55" s="97"/>
      <c r="CF55" s="97"/>
      <c r="CG55" s="97"/>
      <c r="CH55" s="97"/>
      <c r="CI55" s="97"/>
      <c r="CJ55" s="97"/>
      <c r="CK55" s="97"/>
      <c r="CL55" s="97"/>
      <c r="CM55" s="97"/>
      <c r="CN55" s="97"/>
    </row>
    <row r="56" spans="2:92" x14ac:dyDescent="0.15">
      <c r="B56" s="122"/>
      <c r="C56" s="353" t="s">
        <v>168</v>
      </c>
      <c r="D56" s="338"/>
      <c r="E56" s="338"/>
      <c r="F56" s="338"/>
      <c r="G56" s="338"/>
      <c r="H56" s="338"/>
      <c r="I56" s="338"/>
      <c r="J56" s="350"/>
      <c r="K56" s="314" t="s">
        <v>158</v>
      </c>
      <c r="L56" s="354" t="s">
        <v>156</v>
      </c>
      <c r="M56" s="318" t="s">
        <v>40</v>
      </c>
      <c r="N56" s="318" t="s">
        <v>40</v>
      </c>
      <c r="O56" s="354">
        <v>100</v>
      </c>
      <c r="P56" s="145" t="s">
        <v>48</v>
      </c>
      <c r="Q56" s="46"/>
      <c r="R56" s="46"/>
      <c r="S56" s="181"/>
      <c r="T56" s="182"/>
      <c r="U56" s="24"/>
      <c r="V56" s="24"/>
      <c r="W56" s="24"/>
      <c r="X56" s="24"/>
      <c r="Y56" s="174"/>
      <c r="Z56" s="23"/>
      <c r="AA56" s="24"/>
      <c r="AB56" s="174"/>
      <c r="AC56" s="23"/>
      <c r="AD56" s="24"/>
      <c r="AE56" s="97"/>
      <c r="AF56" s="97"/>
      <c r="AG56" s="97"/>
      <c r="AH56" s="97"/>
      <c r="AI56" s="97"/>
      <c r="AJ56" s="97"/>
      <c r="AK56" s="97"/>
      <c r="AL56" s="97"/>
      <c r="AM56" s="97"/>
      <c r="AN56" s="97"/>
      <c r="AO56" s="97"/>
      <c r="AP56" s="97"/>
      <c r="AQ56" s="97"/>
      <c r="AR56" s="97"/>
      <c r="AS56" s="97"/>
      <c r="AT56" s="97"/>
      <c r="AU56" s="97"/>
      <c r="AV56" s="97"/>
      <c r="AW56" s="97"/>
      <c r="AX56" s="97"/>
      <c r="AY56" s="97"/>
      <c r="AZ56" s="97"/>
      <c r="BA56" s="97"/>
      <c r="BB56" s="97"/>
      <c r="BC56" s="97"/>
      <c r="BD56" s="97"/>
      <c r="BE56" s="97"/>
      <c r="BF56" s="97"/>
      <c r="BG56" s="97"/>
      <c r="BH56" s="97"/>
      <c r="BI56" s="97"/>
      <c r="BJ56" s="97"/>
      <c r="BK56" s="97"/>
      <c r="BL56" s="97"/>
      <c r="BM56" s="97"/>
      <c r="BN56" s="97"/>
      <c r="BO56" s="97"/>
      <c r="BP56" s="97"/>
      <c r="BQ56" s="97"/>
      <c r="BR56" s="97"/>
      <c r="BS56" s="97"/>
      <c r="BT56" s="97"/>
      <c r="BU56" s="97"/>
      <c r="BV56" s="97"/>
      <c r="BW56" s="97"/>
      <c r="BX56" s="97"/>
      <c r="BY56" s="97"/>
      <c r="BZ56" s="97"/>
      <c r="CA56" s="97"/>
      <c r="CB56" s="97"/>
      <c r="CC56" s="97"/>
      <c r="CD56" s="97"/>
      <c r="CE56" s="97"/>
      <c r="CF56" s="97"/>
      <c r="CG56" s="97"/>
      <c r="CH56" s="97"/>
      <c r="CI56" s="97"/>
      <c r="CJ56" s="97"/>
      <c r="CK56" s="97"/>
      <c r="CL56" s="97"/>
      <c r="CM56" s="97"/>
      <c r="CN56" s="97"/>
    </row>
    <row r="57" spans="2:92" x14ac:dyDescent="0.15">
      <c r="B57" s="122"/>
      <c r="C57" s="340"/>
      <c r="D57" s="340"/>
      <c r="E57" s="340"/>
      <c r="F57" s="340"/>
      <c r="G57" s="340"/>
      <c r="H57" s="340"/>
      <c r="I57" s="340"/>
      <c r="J57" s="351"/>
      <c r="K57" s="315"/>
      <c r="L57" s="355"/>
      <c r="M57" s="315"/>
      <c r="N57" s="315"/>
      <c r="O57" s="355"/>
      <c r="P57" s="146" t="s">
        <v>49</v>
      </c>
      <c r="Q57" s="244"/>
      <c r="R57" s="47"/>
      <c r="S57" s="183"/>
      <c r="T57" s="184"/>
      <c r="U57" s="28"/>
      <c r="V57" s="253"/>
      <c r="W57" s="253"/>
      <c r="X57" s="28"/>
      <c r="Y57" s="175"/>
      <c r="Z57" s="27"/>
      <c r="AA57" s="28"/>
      <c r="AB57" s="175"/>
      <c r="AC57" s="27"/>
      <c r="AD57" s="28"/>
      <c r="AE57" s="97"/>
      <c r="AF57" s="97"/>
      <c r="AG57" s="97"/>
      <c r="AH57" s="97"/>
      <c r="AI57" s="97"/>
      <c r="AJ57" s="97"/>
      <c r="AK57" s="97"/>
      <c r="AL57" s="97"/>
      <c r="AM57" s="97"/>
      <c r="AN57" s="97"/>
      <c r="AO57" s="97"/>
      <c r="AP57" s="97"/>
      <c r="AQ57" s="97"/>
      <c r="AR57" s="97"/>
      <c r="AS57" s="97"/>
      <c r="AT57" s="97"/>
      <c r="AU57" s="97"/>
      <c r="AV57" s="97"/>
      <c r="AW57" s="97"/>
      <c r="AX57" s="97"/>
      <c r="AY57" s="97"/>
      <c r="AZ57" s="97"/>
      <c r="BA57" s="97"/>
      <c r="BB57" s="97"/>
      <c r="BC57" s="97"/>
      <c r="BD57" s="97"/>
      <c r="BE57" s="97"/>
      <c r="BF57" s="97"/>
      <c r="BG57" s="97"/>
      <c r="BH57" s="97"/>
      <c r="BI57" s="97"/>
      <c r="BJ57" s="97"/>
      <c r="BK57" s="97"/>
      <c r="BL57" s="97"/>
      <c r="BM57" s="97"/>
      <c r="BN57" s="97"/>
      <c r="BO57" s="97"/>
      <c r="BP57" s="97"/>
      <c r="BQ57" s="97"/>
      <c r="BR57" s="97"/>
      <c r="BS57" s="97"/>
      <c r="BT57" s="97"/>
      <c r="BU57" s="97"/>
      <c r="BV57" s="97"/>
      <c r="BW57" s="97"/>
      <c r="BX57" s="97"/>
      <c r="BY57" s="97"/>
      <c r="BZ57" s="97"/>
      <c r="CA57" s="97"/>
      <c r="CB57" s="97"/>
      <c r="CC57" s="97"/>
      <c r="CD57" s="97"/>
      <c r="CE57" s="97"/>
      <c r="CF57" s="97"/>
      <c r="CG57" s="97"/>
      <c r="CH57" s="97"/>
      <c r="CI57" s="97"/>
      <c r="CJ57" s="97"/>
      <c r="CK57" s="97"/>
      <c r="CL57" s="97"/>
      <c r="CM57" s="97"/>
      <c r="CN57" s="97"/>
    </row>
    <row r="58" spans="2:92" x14ac:dyDescent="0.15">
      <c r="B58" s="122"/>
      <c r="C58" s="353" t="s">
        <v>169</v>
      </c>
      <c r="D58" s="338"/>
      <c r="E58" s="338"/>
      <c r="F58" s="338"/>
      <c r="G58" s="338"/>
      <c r="H58" s="338"/>
      <c r="I58" s="338"/>
      <c r="J58" s="350"/>
      <c r="K58" s="314" t="s">
        <v>160</v>
      </c>
      <c r="L58" s="314" t="s">
        <v>160</v>
      </c>
      <c r="M58" s="318" t="s">
        <v>40</v>
      </c>
      <c r="N58" s="318" t="s">
        <v>174</v>
      </c>
      <c r="O58" s="354">
        <v>100</v>
      </c>
      <c r="P58" s="145" t="s">
        <v>48</v>
      </c>
      <c r="Q58" s="46"/>
      <c r="R58" s="46"/>
      <c r="S58" s="181"/>
      <c r="T58" s="182"/>
      <c r="U58" s="24"/>
      <c r="V58" s="24"/>
      <c r="W58" s="24"/>
      <c r="X58" s="24"/>
      <c r="Y58" s="174"/>
      <c r="Z58" s="23"/>
      <c r="AA58" s="24"/>
      <c r="AB58" s="174"/>
      <c r="AC58" s="23"/>
      <c r="AD58" s="24"/>
      <c r="AE58" s="97"/>
      <c r="AF58" s="97"/>
      <c r="AG58" s="97"/>
      <c r="AH58" s="97"/>
      <c r="AI58" s="97"/>
      <c r="AJ58" s="97"/>
      <c r="AK58" s="97"/>
      <c r="AL58" s="97"/>
      <c r="AM58" s="97"/>
      <c r="AN58" s="97"/>
      <c r="AO58" s="97"/>
      <c r="AP58" s="97"/>
      <c r="AQ58" s="97"/>
      <c r="AR58" s="97"/>
      <c r="AS58" s="97"/>
      <c r="AT58" s="97"/>
      <c r="AU58" s="97"/>
      <c r="AV58" s="97"/>
      <c r="AW58" s="97"/>
      <c r="AX58" s="97"/>
      <c r="AY58" s="97"/>
      <c r="AZ58" s="97"/>
      <c r="BA58" s="97"/>
      <c r="BB58" s="97"/>
      <c r="BC58" s="97"/>
      <c r="BD58" s="97"/>
      <c r="BE58" s="97"/>
      <c r="BF58" s="97"/>
      <c r="BG58" s="97"/>
      <c r="BH58" s="97"/>
      <c r="BI58" s="97"/>
      <c r="BJ58" s="97"/>
      <c r="BK58" s="97"/>
      <c r="BL58" s="97"/>
      <c r="BM58" s="97"/>
      <c r="BN58" s="97"/>
      <c r="BO58" s="97"/>
      <c r="BP58" s="97"/>
      <c r="BQ58" s="97"/>
      <c r="BR58" s="97"/>
      <c r="BS58" s="97"/>
      <c r="BT58" s="97"/>
      <c r="BU58" s="97"/>
      <c r="BV58" s="97"/>
      <c r="BW58" s="97"/>
      <c r="BX58" s="97"/>
      <c r="BY58" s="97"/>
      <c r="BZ58" s="97"/>
      <c r="CA58" s="97"/>
      <c r="CB58" s="97"/>
      <c r="CC58" s="97"/>
      <c r="CD58" s="97"/>
      <c r="CE58" s="97"/>
      <c r="CF58" s="97"/>
      <c r="CG58" s="97"/>
      <c r="CH58" s="97"/>
      <c r="CI58" s="97"/>
      <c r="CJ58" s="97"/>
      <c r="CK58" s="97"/>
      <c r="CL58" s="97"/>
      <c r="CM58" s="97"/>
      <c r="CN58" s="97"/>
    </row>
    <row r="59" spans="2:92" x14ac:dyDescent="0.15">
      <c r="B59" s="122"/>
      <c r="C59" s="340"/>
      <c r="D59" s="340"/>
      <c r="E59" s="340"/>
      <c r="F59" s="340"/>
      <c r="G59" s="340"/>
      <c r="H59" s="340"/>
      <c r="I59" s="340"/>
      <c r="J59" s="351"/>
      <c r="K59" s="315"/>
      <c r="L59" s="315"/>
      <c r="M59" s="315"/>
      <c r="N59" s="315"/>
      <c r="O59" s="355"/>
      <c r="P59" s="146" t="s">
        <v>49</v>
      </c>
      <c r="Q59" s="244"/>
      <c r="R59" s="47"/>
      <c r="S59" s="183"/>
      <c r="T59" s="184"/>
      <c r="U59" s="28"/>
      <c r="V59" s="253"/>
      <c r="W59" s="28"/>
      <c r="X59" s="28"/>
      <c r="Y59" s="175"/>
      <c r="Z59" s="27"/>
      <c r="AA59" s="28"/>
      <c r="AB59" s="175"/>
      <c r="AC59" s="27"/>
      <c r="AD59" s="28"/>
      <c r="AE59" s="97"/>
      <c r="AF59" s="97"/>
      <c r="AG59" s="97"/>
      <c r="AH59" s="97"/>
      <c r="AI59" s="97"/>
      <c r="AJ59" s="97"/>
      <c r="AK59" s="97"/>
      <c r="AL59" s="97"/>
      <c r="AM59" s="97"/>
      <c r="AN59" s="97"/>
      <c r="AO59" s="97"/>
      <c r="AP59" s="97"/>
      <c r="AQ59" s="97"/>
      <c r="AR59" s="97"/>
      <c r="AS59" s="97"/>
      <c r="AT59" s="97"/>
      <c r="AU59" s="97"/>
      <c r="AV59" s="97"/>
      <c r="AW59" s="97"/>
      <c r="AX59" s="97"/>
      <c r="AY59" s="97"/>
      <c r="AZ59" s="97"/>
      <c r="BA59" s="97"/>
      <c r="BB59" s="97"/>
      <c r="BC59" s="97"/>
      <c r="BD59" s="97"/>
      <c r="BE59" s="97"/>
      <c r="BF59" s="97"/>
      <c r="BG59" s="97"/>
      <c r="BH59" s="97"/>
      <c r="BI59" s="97"/>
      <c r="BJ59" s="97"/>
      <c r="BK59" s="97"/>
      <c r="BL59" s="97"/>
      <c r="BM59" s="97"/>
      <c r="BN59" s="97"/>
      <c r="BO59" s="97"/>
      <c r="BP59" s="97"/>
      <c r="BQ59" s="97"/>
      <c r="BR59" s="97"/>
      <c r="BS59" s="97"/>
      <c r="BT59" s="97"/>
      <c r="BU59" s="97"/>
      <c r="BV59" s="97"/>
      <c r="BW59" s="97"/>
      <c r="BX59" s="97"/>
      <c r="BY59" s="97"/>
      <c r="BZ59" s="97"/>
      <c r="CA59" s="97"/>
      <c r="CB59" s="97"/>
      <c r="CC59" s="97"/>
      <c r="CD59" s="97"/>
      <c r="CE59" s="97"/>
      <c r="CF59" s="97"/>
      <c r="CG59" s="97"/>
      <c r="CH59" s="97"/>
      <c r="CI59" s="97"/>
      <c r="CJ59" s="97"/>
      <c r="CK59" s="97"/>
      <c r="CL59" s="97"/>
      <c r="CM59" s="97"/>
      <c r="CN59" s="97"/>
    </row>
    <row r="60" spans="2:92" x14ac:dyDescent="0.15">
      <c r="B60" s="122"/>
      <c r="C60" s="353" t="s">
        <v>170</v>
      </c>
      <c r="D60" s="338"/>
      <c r="E60" s="338"/>
      <c r="F60" s="338"/>
      <c r="G60" s="338"/>
      <c r="H60" s="338"/>
      <c r="I60" s="338"/>
      <c r="J60" s="350"/>
      <c r="K60" s="314" t="s">
        <v>159</v>
      </c>
      <c r="L60" s="314"/>
      <c r="M60" s="318" t="s">
        <v>40</v>
      </c>
      <c r="N60" s="318"/>
      <c r="O60" s="354"/>
      <c r="P60" s="145" t="s">
        <v>48</v>
      </c>
      <c r="Q60" s="46"/>
      <c r="R60" s="46"/>
      <c r="S60" s="236"/>
      <c r="T60" s="182"/>
      <c r="U60" s="24"/>
      <c r="V60" s="24"/>
      <c r="W60" s="24"/>
      <c r="X60" s="24"/>
      <c r="Y60" s="174"/>
      <c r="Z60" s="23"/>
      <c r="AA60" s="24"/>
      <c r="AB60" s="174"/>
      <c r="AC60" s="23"/>
      <c r="AD60" s="24"/>
      <c r="AE60" s="97"/>
      <c r="AF60" s="97"/>
      <c r="AG60" s="97"/>
      <c r="AH60" s="97"/>
      <c r="AI60" s="97"/>
      <c r="AJ60" s="97"/>
      <c r="AK60" s="97"/>
      <c r="AL60" s="97"/>
      <c r="AM60" s="97"/>
      <c r="AN60" s="97"/>
      <c r="AO60" s="97"/>
      <c r="AP60" s="97"/>
      <c r="AQ60" s="97"/>
      <c r="AR60" s="97"/>
      <c r="AS60" s="97"/>
      <c r="AT60" s="97"/>
      <c r="AU60" s="97"/>
      <c r="AV60" s="97"/>
      <c r="AW60" s="97"/>
      <c r="AX60" s="97"/>
      <c r="AY60" s="97"/>
      <c r="AZ60" s="97"/>
      <c r="BA60" s="97"/>
      <c r="BB60" s="97"/>
      <c r="BC60" s="97"/>
      <c r="BD60" s="97"/>
      <c r="BE60" s="97"/>
      <c r="BF60" s="97"/>
      <c r="BG60" s="97"/>
      <c r="BH60" s="97"/>
      <c r="BI60" s="97"/>
      <c r="BJ60" s="97"/>
      <c r="BK60" s="97"/>
      <c r="BL60" s="97"/>
      <c r="BM60" s="97"/>
      <c r="BN60" s="97"/>
      <c r="BO60" s="97"/>
      <c r="BP60" s="97"/>
      <c r="BQ60" s="97"/>
      <c r="BR60" s="97"/>
      <c r="BS60" s="97"/>
      <c r="BT60" s="97"/>
      <c r="BU60" s="97"/>
      <c r="BV60" s="97"/>
      <c r="BW60" s="97"/>
      <c r="BX60" s="97"/>
      <c r="BY60" s="97"/>
      <c r="BZ60" s="97"/>
      <c r="CA60" s="97"/>
      <c r="CB60" s="97"/>
      <c r="CC60" s="97"/>
      <c r="CD60" s="97"/>
      <c r="CE60" s="97"/>
      <c r="CF60" s="97"/>
      <c r="CG60" s="97"/>
      <c r="CH60" s="97"/>
      <c r="CI60" s="97"/>
      <c r="CJ60" s="97"/>
      <c r="CK60" s="97"/>
      <c r="CL60" s="97"/>
      <c r="CM60" s="97"/>
      <c r="CN60" s="97"/>
    </row>
    <row r="61" spans="2:92" x14ac:dyDescent="0.15">
      <c r="B61" s="122"/>
      <c r="C61" s="340"/>
      <c r="D61" s="340"/>
      <c r="E61" s="340"/>
      <c r="F61" s="340"/>
      <c r="G61" s="340"/>
      <c r="H61" s="340"/>
      <c r="I61" s="340"/>
      <c r="J61" s="351"/>
      <c r="K61" s="315"/>
      <c r="L61" s="315"/>
      <c r="M61" s="315"/>
      <c r="N61" s="315"/>
      <c r="O61" s="355"/>
      <c r="P61" s="146" t="s">
        <v>49</v>
      </c>
      <c r="Q61" s="243"/>
      <c r="R61" s="47"/>
      <c r="S61" s="183"/>
      <c r="T61" s="184"/>
      <c r="U61" s="28"/>
      <c r="V61" s="28"/>
      <c r="W61" s="28"/>
      <c r="X61" s="28"/>
      <c r="Y61" s="175"/>
      <c r="Z61" s="27"/>
      <c r="AA61" s="28"/>
      <c r="AB61" s="175"/>
      <c r="AC61" s="27"/>
      <c r="AD61" s="28"/>
      <c r="AE61" s="97"/>
      <c r="AF61" s="97"/>
      <c r="AG61" s="97"/>
      <c r="AH61" s="97"/>
      <c r="AI61" s="97"/>
      <c r="AJ61" s="97"/>
      <c r="AK61" s="97"/>
      <c r="AL61" s="97"/>
      <c r="AM61" s="97"/>
      <c r="AN61" s="97"/>
      <c r="AO61" s="97"/>
      <c r="AP61" s="97"/>
      <c r="AQ61" s="97"/>
      <c r="AR61" s="97"/>
      <c r="AS61" s="97"/>
      <c r="AT61" s="97"/>
      <c r="AU61" s="97"/>
      <c r="AV61" s="97"/>
      <c r="AW61" s="97"/>
      <c r="AX61" s="97"/>
      <c r="AY61" s="97"/>
      <c r="AZ61" s="97"/>
      <c r="BA61" s="97"/>
      <c r="BB61" s="97"/>
      <c r="BC61" s="97"/>
      <c r="BD61" s="97"/>
      <c r="BE61" s="97"/>
      <c r="BF61" s="97"/>
      <c r="BG61" s="97"/>
      <c r="BH61" s="97"/>
      <c r="BI61" s="97"/>
      <c r="BJ61" s="97"/>
      <c r="BK61" s="97"/>
      <c r="BL61" s="97"/>
      <c r="BM61" s="97"/>
      <c r="BN61" s="97"/>
      <c r="BO61" s="97"/>
      <c r="BP61" s="97"/>
      <c r="BQ61" s="97"/>
      <c r="BR61" s="97"/>
      <c r="BS61" s="97"/>
      <c r="BT61" s="97"/>
      <c r="BU61" s="97"/>
      <c r="BV61" s="97"/>
      <c r="BW61" s="97"/>
      <c r="BX61" s="97"/>
      <c r="BY61" s="97"/>
      <c r="BZ61" s="97"/>
      <c r="CA61" s="97"/>
      <c r="CB61" s="97"/>
      <c r="CC61" s="97"/>
      <c r="CD61" s="97"/>
      <c r="CE61" s="97"/>
      <c r="CF61" s="97"/>
      <c r="CG61" s="97"/>
      <c r="CH61" s="97"/>
      <c r="CI61" s="97"/>
      <c r="CJ61" s="97"/>
      <c r="CK61" s="97"/>
      <c r="CL61" s="97"/>
      <c r="CM61" s="97"/>
      <c r="CN61" s="97"/>
    </row>
    <row r="62" spans="2:92" x14ac:dyDescent="0.15">
      <c r="B62" s="122"/>
      <c r="C62" s="353" t="s">
        <v>171</v>
      </c>
      <c r="D62" s="338"/>
      <c r="E62" s="338"/>
      <c r="F62" s="338"/>
      <c r="G62" s="338"/>
      <c r="H62" s="338"/>
      <c r="I62" s="338"/>
      <c r="J62" s="350"/>
      <c r="K62" s="314" t="s">
        <v>159</v>
      </c>
      <c r="L62" s="314" t="s">
        <v>155</v>
      </c>
      <c r="M62" s="318" t="s">
        <v>40</v>
      </c>
      <c r="N62" s="318" t="s">
        <v>174</v>
      </c>
      <c r="O62" s="354">
        <v>35</v>
      </c>
      <c r="P62" s="145" t="s">
        <v>48</v>
      </c>
      <c r="Q62" s="46"/>
      <c r="R62" s="46"/>
      <c r="S62" s="181"/>
      <c r="T62" s="182"/>
      <c r="U62" s="24"/>
      <c r="V62" s="24"/>
      <c r="W62" s="24"/>
      <c r="X62" s="24"/>
      <c r="Y62" s="174"/>
      <c r="Z62" s="23"/>
      <c r="AA62" s="24"/>
      <c r="AB62" s="174"/>
      <c r="AC62" s="23"/>
      <c r="AD62" s="24"/>
      <c r="AE62" s="97"/>
      <c r="AF62" s="97"/>
      <c r="AG62" s="97"/>
      <c r="AH62" s="97"/>
      <c r="AI62" s="97"/>
      <c r="AJ62" s="97"/>
      <c r="AK62" s="97"/>
      <c r="AL62" s="97"/>
      <c r="AM62" s="97"/>
      <c r="AN62" s="97"/>
      <c r="AO62" s="97"/>
      <c r="AP62" s="97"/>
      <c r="AQ62" s="97"/>
      <c r="AR62" s="97"/>
      <c r="AS62" s="97"/>
      <c r="AT62" s="97"/>
      <c r="AU62" s="97"/>
      <c r="AV62" s="97"/>
      <c r="AW62" s="97"/>
      <c r="AX62" s="97"/>
      <c r="AY62" s="97"/>
      <c r="AZ62" s="97"/>
      <c r="BA62" s="97"/>
      <c r="BB62" s="97"/>
      <c r="BC62" s="97"/>
      <c r="BD62" s="97"/>
      <c r="BE62" s="97"/>
      <c r="BF62" s="97"/>
      <c r="BG62" s="97"/>
      <c r="BH62" s="97"/>
      <c r="BI62" s="97"/>
      <c r="BJ62" s="97"/>
      <c r="BK62" s="97"/>
      <c r="BL62" s="97"/>
      <c r="BM62" s="97"/>
      <c r="BN62" s="97"/>
      <c r="BO62" s="97"/>
      <c r="BP62" s="97"/>
      <c r="BQ62" s="97"/>
      <c r="BR62" s="97"/>
      <c r="BS62" s="97"/>
      <c r="BT62" s="97"/>
      <c r="BU62" s="97"/>
      <c r="BV62" s="97"/>
      <c r="BW62" s="97"/>
      <c r="BX62" s="97"/>
      <c r="BY62" s="97"/>
      <c r="BZ62" s="97"/>
      <c r="CA62" s="97"/>
      <c r="CB62" s="97"/>
      <c r="CC62" s="97"/>
      <c r="CD62" s="97"/>
      <c r="CE62" s="97"/>
      <c r="CF62" s="97"/>
      <c r="CG62" s="97"/>
      <c r="CH62" s="97"/>
      <c r="CI62" s="97"/>
      <c r="CJ62" s="97"/>
      <c r="CK62" s="97"/>
      <c r="CL62" s="97"/>
      <c r="CM62" s="97"/>
      <c r="CN62" s="97"/>
    </row>
    <row r="63" spans="2:92" x14ac:dyDescent="0.15">
      <c r="B63" s="122"/>
      <c r="C63" s="340"/>
      <c r="D63" s="340"/>
      <c r="E63" s="340"/>
      <c r="F63" s="340"/>
      <c r="G63" s="340"/>
      <c r="H63" s="340"/>
      <c r="I63" s="340"/>
      <c r="J63" s="351"/>
      <c r="K63" s="315"/>
      <c r="L63" s="315"/>
      <c r="M63" s="315"/>
      <c r="N63" s="315"/>
      <c r="O63" s="355"/>
      <c r="P63" s="146" t="s">
        <v>49</v>
      </c>
      <c r="Q63" s="243"/>
      <c r="R63" s="39"/>
      <c r="S63" s="183"/>
      <c r="T63" s="184"/>
      <c r="U63" s="47"/>
      <c r="V63" s="28"/>
      <c r="W63" s="253"/>
      <c r="X63" s="28"/>
      <c r="Y63" s="175"/>
      <c r="Z63" s="27"/>
      <c r="AA63" s="28"/>
      <c r="AB63" s="175"/>
      <c r="AC63" s="27"/>
      <c r="AD63" s="28"/>
      <c r="AE63" s="97"/>
      <c r="AF63" s="97"/>
      <c r="AG63" s="97"/>
      <c r="AH63" s="97"/>
      <c r="AI63" s="97"/>
      <c r="AJ63" s="97"/>
      <c r="AK63" s="97"/>
      <c r="AL63" s="97"/>
      <c r="AM63" s="97"/>
      <c r="AN63" s="97"/>
      <c r="AO63" s="97"/>
      <c r="AP63" s="97"/>
      <c r="AQ63" s="97"/>
      <c r="AR63" s="97"/>
      <c r="AS63" s="97"/>
      <c r="AT63" s="97"/>
      <c r="AU63" s="97"/>
      <c r="AV63" s="97"/>
      <c r="AW63" s="97"/>
      <c r="AX63" s="97"/>
      <c r="AY63" s="97"/>
      <c r="AZ63" s="97"/>
      <c r="BA63" s="97"/>
      <c r="BB63" s="97"/>
      <c r="BC63" s="97"/>
      <c r="BD63" s="97"/>
      <c r="BE63" s="97"/>
      <c r="BF63" s="97"/>
      <c r="BG63" s="97"/>
      <c r="BH63" s="97"/>
      <c r="BI63" s="97"/>
      <c r="BJ63" s="97"/>
      <c r="BK63" s="97"/>
      <c r="BL63" s="97"/>
      <c r="BM63" s="97"/>
      <c r="BN63" s="97"/>
      <c r="BO63" s="97"/>
      <c r="BP63" s="97"/>
      <c r="BQ63" s="97"/>
      <c r="BR63" s="97"/>
      <c r="BS63" s="97"/>
      <c r="BT63" s="97"/>
      <c r="BU63" s="97"/>
      <c r="BV63" s="97"/>
      <c r="BW63" s="97"/>
      <c r="BX63" s="97"/>
      <c r="BY63" s="97"/>
      <c r="BZ63" s="97"/>
      <c r="CA63" s="97"/>
      <c r="CB63" s="97"/>
      <c r="CC63" s="97"/>
      <c r="CD63" s="97"/>
      <c r="CE63" s="97"/>
      <c r="CF63" s="97"/>
      <c r="CG63" s="97"/>
      <c r="CH63" s="97"/>
      <c r="CI63" s="97"/>
      <c r="CJ63" s="97"/>
      <c r="CK63" s="97"/>
      <c r="CL63" s="97"/>
      <c r="CM63" s="97"/>
      <c r="CN63" s="97"/>
    </row>
    <row r="64" spans="2:92" x14ac:dyDescent="0.15">
      <c r="B64" s="122"/>
      <c r="C64" s="365" t="s">
        <v>172</v>
      </c>
      <c r="D64" s="353"/>
      <c r="E64" s="353"/>
      <c r="F64" s="353"/>
      <c r="G64" s="353"/>
      <c r="H64" s="353"/>
      <c r="I64" s="353"/>
      <c r="J64" s="366"/>
      <c r="K64" s="314" t="s">
        <v>159</v>
      </c>
      <c r="L64" s="314"/>
      <c r="M64" s="318" t="s">
        <v>40</v>
      </c>
      <c r="N64" s="318"/>
      <c r="O64" s="354"/>
      <c r="P64" s="145" t="s">
        <v>48</v>
      </c>
      <c r="Q64" s="46"/>
      <c r="R64" s="46"/>
      <c r="S64" s="181"/>
      <c r="T64" s="182"/>
      <c r="U64" s="24"/>
      <c r="V64" s="24"/>
      <c r="W64" s="24"/>
      <c r="X64" s="24"/>
      <c r="Y64" s="174"/>
      <c r="Z64" s="23"/>
      <c r="AA64" s="24"/>
      <c r="AB64" s="174"/>
      <c r="AC64" s="23"/>
      <c r="AD64" s="24"/>
      <c r="AE64" s="97"/>
      <c r="AF64" s="97"/>
      <c r="AG64" s="97"/>
      <c r="AH64" s="97"/>
      <c r="AI64" s="97"/>
      <c r="AJ64" s="97"/>
      <c r="AK64" s="97"/>
      <c r="AL64" s="97"/>
      <c r="AM64" s="97"/>
      <c r="AN64" s="97"/>
      <c r="AO64" s="97"/>
      <c r="AP64" s="97"/>
      <c r="AQ64" s="97"/>
      <c r="AR64" s="97"/>
      <c r="AS64" s="97"/>
      <c r="AT64" s="97"/>
      <c r="AU64" s="97"/>
      <c r="AV64" s="97"/>
      <c r="AW64" s="97"/>
      <c r="AX64" s="97"/>
      <c r="AY64" s="97"/>
      <c r="AZ64" s="97"/>
      <c r="BA64" s="97"/>
      <c r="BB64" s="97"/>
      <c r="BC64" s="97"/>
      <c r="BD64" s="97"/>
      <c r="BE64" s="97"/>
      <c r="BF64" s="97"/>
      <c r="BG64" s="97"/>
      <c r="BH64" s="97"/>
      <c r="BI64" s="97"/>
      <c r="BJ64" s="97"/>
      <c r="BK64" s="97"/>
      <c r="BL64" s="97"/>
      <c r="BM64" s="97"/>
      <c r="BN64" s="97"/>
      <c r="BO64" s="97"/>
      <c r="BP64" s="97"/>
      <c r="BQ64" s="97"/>
      <c r="BR64" s="97"/>
      <c r="BS64" s="97"/>
      <c r="BT64" s="97"/>
      <c r="BU64" s="97"/>
      <c r="BV64" s="97"/>
      <c r="BW64" s="97"/>
      <c r="BX64" s="97"/>
      <c r="BY64" s="97"/>
      <c r="BZ64" s="97"/>
      <c r="CA64" s="97"/>
      <c r="CB64" s="97"/>
      <c r="CC64" s="97"/>
      <c r="CD64" s="97"/>
      <c r="CE64" s="97"/>
      <c r="CF64" s="97"/>
      <c r="CG64" s="97"/>
      <c r="CH64" s="97"/>
      <c r="CI64" s="97"/>
      <c r="CJ64" s="97"/>
      <c r="CK64" s="97"/>
      <c r="CL64" s="97"/>
      <c r="CM64" s="97"/>
      <c r="CN64" s="97"/>
    </row>
    <row r="65" spans="2:92" x14ac:dyDescent="0.15">
      <c r="B65" s="122"/>
      <c r="C65" s="367"/>
      <c r="D65" s="368"/>
      <c r="E65" s="368"/>
      <c r="F65" s="368"/>
      <c r="G65" s="368"/>
      <c r="H65" s="368"/>
      <c r="I65" s="368"/>
      <c r="J65" s="369"/>
      <c r="K65" s="315"/>
      <c r="L65" s="315"/>
      <c r="M65" s="315"/>
      <c r="N65" s="315"/>
      <c r="O65" s="355"/>
      <c r="P65" s="146" t="s">
        <v>49</v>
      </c>
      <c r="Q65" s="243"/>
      <c r="R65" s="39"/>
      <c r="S65" s="185"/>
      <c r="T65" s="184"/>
      <c r="U65" s="47"/>
      <c r="V65" s="28"/>
      <c r="W65" s="28"/>
      <c r="X65" s="28"/>
      <c r="Y65" s="175"/>
      <c r="Z65" s="27"/>
      <c r="AA65" s="28"/>
      <c r="AB65" s="175"/>
      <c r="AC65" s="27"/>
      <c r="AD65" s="28"/>
      <c r="AE65" s="97"/>
      <c r="AF65" s="97"/>
      <c r="AG65" s="97"/>
      <c r="AH65" s="97"/>
      <c r="AI65" s="97"/>
      <c r="AJ65" s="97"/>
      <c r="AK65" s="97"/>
      <c r="AL65" s="97"/>
      <c r="AM65" s="97"/>
      <c r="AN65" s="97"/>
      <c r="AO65" s="97"/>
      <c r="AP65" s="97"/>
      <c r="AQ65" s="97"/>
      <c r="AR65" s="97"/>
      <c r="AS65" s="97"/>
      <c r="AT65" s="97"/>
      <c r="AU65" s="97"/>
      <c r="AV65" s="97"/>
      <c r="AW65" s="97"/>
      <c r="AX65" s="97"/>
      <c r="AY65" s="97"/>
      <c r="AZ65" s="97"/>
      <c r="BA65" s="97"/>
      <c r="BB65" s="97"/>
      <c r="BC65" s="97"/>
      <c r="BD65" s="97"/>
      <c r="BE65" s="97"/>
      <c r="BF65" s="97"/>
      <c r="BG65" s="97"/>
      <c r="BH65" s="97"/>
      <c r="BI65" s="97"/>
      <c r="BJ65" s="97"/>
      <c r="BK65" s="97"/>
      <c r="BL65" s="97"/>
      <c r="BM65" s="97"/>
      <c r="BN65" s="97"/>
      <c r="BO65" s="97"/>
      <c r="BP65" s="97"/>
      <c r="BQ65" s="97"/>
      <c r="BR65" s="97"/>
      <c r="BS65" s="97"/>
      <c r="BT65" s="97"/>
      <c r="BU65" s="97"/>
      <c r="BV65" s="97"/>
      <c r="BW65" s="97"/>
      <c r="BX65" s="97"/>
      <c r="BY65" s="97"/>
      <c r="BZ65" s="97"/>
      <c r="CA65" s="97"/>
      <c r="CB65" s="97"/>
      <c r="CC65" s="97"/>
      <c r="CD65" s="97"/>
      <c r="CE65" s="97"/>
      <c r="CF65" s="97"/>
      <c r="CG65" s="97"/>
      <c r="CH65" s="97"/>
      <c r="CI65" s="97"/>
      <c r="CJ65" s="97"/>
      <c r="CK65" s="97"/>
      <c r="CL65" s="97"/>
      <c r="CM65" s="97"/>
      <c r="CN65" s="97"/>
    </row>
    <row r="66" spans="2:92" x14ac:dyDescent="0.15">
      <c r="B66" s="122"/>
      <c r="C66" s="353" t="s">
        <v>173</v>
      </c>
      <c r="D66" s="338"/>
      <c r="E66" s="338"/>
      <c r="F66" s="338"/>
      <c r="G66" s="338"/>
      <c r="H66" s="338"/>
      <c r="I66" s="338"/>
      <c r="J66" s="350"/>
      <c r="K66" s="314" t="s">
        <v>157</v>
      </c>
      <c r="L66" s="354" t="s">
        <v>157</v>
      </c>
      <c r="M66" s="318" t="s">
        <v>40</v>
      </c>
      <c r="N66" s="318" t="s">
        <v>40</v>
      </c>
      <c r="O66" s="354">
        <v>100</v>
      </c>
      <c r="P66" s="145" t="s">
        <v>48</v>
      </c>
      <c r="Q66" s="46"/>
      <c r="R66" s="46"/>
      <c r="S66" s="181"/>
      <c r="T66" s="182"/>
      <c r="U66" s="24"/>
      <c r="V66" s="24"/>
      <c r="W66" s="24"/>
      <c r="X66" s="24"/>
      <c r="Y66" s="174"/>
      <c r="Z66" s="23"/>
      <c r="AA66" s="24"/>
      <c r="AB66" s="174"/>
      <c r="AC66" s="23"/>
      <c r="AD66" s="24"/>
      <c r="AE66" s="97"/>
      <c r="AF66" s="97"/>
      <c r="AG66" s="97"/>
      <c r="AH66" s="97"/>
      <c r="AI66" s="97"/>
      <c r="AJ66" s="97"/>
      <c r="AK66" s="97"/>
      <c r="AL66" s="97"/>
      <c r="AM66" s="97"/>
      <c r="AN66" s="97"/>
      <c r="AO66" s="97"/>
      <c r="AP66" s="97"/>
      <c r="AQ66" s="97"/>
      <c r="AR66" s="97"/>
      <c r="AS66" s="97"/>
      <c r="AT66" s="97"/>
      <c r="AU66" s="97"/>
      <c r="AV66" s="97"/>
      <c r="AW66" s="97"/>
      <c r="AX66" s="97"/>
      <c r="AY66" s="97"/>
      <c r="AZ66" s="97"/>
      <c r="BA66" s="97"/>
      <c r="BB66" s="97"/>
      <c r="BC66" s="97"/>
      <c r="BD66" s="97"/>
      <c r="BE66" s="97"/>
      <c r="BF66" s="97"/>
      <c r="BG66" s="97"/>
      <c r="BH66" s="97"/>
      <c r="BI66" s="97"/>
      <c r="BJ66" s="97"/>
      <c r="BK66" s="97"/>
      <c r="BL66" s="97"/>
      <c r="BM66" s="97"/>
      <c r="BN66" s="97"/>
      <c r="BO66" s="97"/>
      <c r="BP66" s="97"/>
      <c r="BQ66" s="97"/>
      <c r="BR66" s="97"/>
      <c r="BS66" s="97"/>
      <c r="BT66" s="97"/>
      <c r="BU66" s="97"/>
      <c r="BV66" s="97"/>
      <c r="BW66" s="97"/>
      <c r="BX66" s="97"/>
      <c r="BY66" s="97"/>
      <c r="BZ66" s="97"/>
      <c r="CA66" s="97"/>
      <c r="CB66" s="97"/>
      <c r="CC66" s="97"/>
      <c r="CD66" s="97"/>
      <c r="CE66" s="97"/>
      <c r="CF66" s="97"/>
      <c r="CG66" s="97"/>
      <c r="CH66" s="97"/>
      <c r="CI66" s="97"/>
      <c r="CJ66" s="97"/>
      <c r="CK66" s="97"/>
      <c r="CL66" s="97"/>
      <c r="CM66" s="97"/>
      <c r="CN66" s="97"/>
    </row>
    <row r="67" spans="2:92" x14ac:dyDescent="0.15">
      <c r="B67" s="122"/>
      <c r="C67" s="340"/>
      <c r="D67" s="340"/>
      <c r="E67" s="340"/>
      <c r="F67" s="340"/>
      <c r="G67" s="340"/>
      <c r="H67" s="340"/>
      <c r="I67" s="340"/>
      <c r="J67" s="351"/>
      <c r="K67" s="315"/>
      <c r="L67" s="355"/>
      <c r="M67" s="315"/>
      <c r="N67" s="315"/>
      <c r="O67" s="355"/>
      <c r="P67" s="146" t="s">
        <v>49</v>
      </c>
      <c r="Q67" s="187"/>
      <c r="R67" s="39"/>
      <c r="S67" s="185"/>
      <c r="T67" s="184"/>
      <c r="U67" s="47"/>
      <c r="V67" s="28"/>
      <c r="W67" s="253"/>
      <c r="X67" s="28"/>
      <c r="Y67" s="175"/>
      <c r="Z67" s="27"/>
      <c r="AA67" s="28"/>
      <c r="AB67" s="175"/>
      <c r="AC67" s="27"/>
      <c r="AD67" s="28"/>
      <c r="AE67" s="97"/>
      <c r="AF67" s="97"/>
      <c r="AG67" s="97"/>
      <c r="AH67" s="97"/>
      <c r="AI67" s="97"/>
      <c r="AJ67" s="97"/>
      <c r="AK67" s="97"/>
      <c r="AL67" s="97"/>
      <c r="AM67" s="97"/>
      <c r="AN67" s="97"/>
      <c r="AO67" s="97"/>
      <c r="AP67" s="97"/>
      <c r="AQ67" s="97"/>
      <c r="AR67" s="97"/>
      <c r="AS67" s="97"/>
      <c r="AT67" s="97"/>
      <c r="AU67" s="97"/>
      <c r="AV67" s="97"/>
      <c r="AW67" s="97"/>
      <c r="AX67" s="97"/>
      <c r="AY67" s="97"/>
      <c r="AZ67" s="97"/>
      <c r="BA67" s="97"/>
      <c r="BB67" s="97"/>
      <c r="BC67" s="97"/>
      <c r="BD67" s="97"/>
      <c r="BE67" s="97"/>
      <c r="BF67" s="97"/>
      <c r="BG67" s="97"/>
      <c r="BH67" s="97"/>
      <c r="BI67" s="97"/>
      <c r="BJ67" s="97"/>
      <c r="BK67" s="97"/>
      <c r="BL67" s="97"/>
      <c r="BM67" s="97"/>
      <c r="BN67" s="97"/>
      <c r="BO67" s="97"/>
      <c r="BP67" s="97"/>
      <c r="BQ67" s="97"/>
      <c r="BR67" s="97"/>
      <c r="BS67" s="97"/>
      <c r="BT67" s="97"/>
      <c r="BU67" s="97"/>
      <c r="BV67" s="97"/>
      <c r="BW67" s="97"/>
      <c r="BX67" s="97"/>
      <c r="BY67" s="97"/>
      <c r="BZ67" s="97"/>
      <c r="CA67" s="97"/>
      <c r="CB67" s="97"/>
      <c r="CC67" s="97"/>
      <c r="CD67" s="97"/>
      <c r="CE67" s="97"/>
      <c r="CF67" s="97"/>
      <c r="CG67" s="97"/>
      <c r="CH67" s="97"/>
      <c r="CI67" s="97"/>
      <c r="CJ67" s="97"/>
      <c r="CK67" s="97"/>
      <c r="CL67" s="97"/>
      <c r="CM67" s="97"/>
      <c r="CN67" s="97"/>
    </row>
    <row r="68" spans="2:92" x14ac:dyDescent="0.15">
      <c r="B68" s="122"/>
      <c r="C68" s="232"/>
      <c r="D68" s="233"/>
      <c r="E68" s="233"/>
      <c r="F68" s="233"/>
      <c r="G68" s="233"/>
      <c r="H68" s="233"/>
      <c r="I68" s="233"/>
      <c r="J68" s="233"/>
      <c r="K68" s="238"/>
      <c r="L68" s="234"/>
      <c r="M68" s="234"/>
      <c r="N68" s="234"/>
      <c r="O68" s="234"/>
      <c r="P68" s="238"/>
      <c r="Q68" s="235"/>
      <c r="R68" s="235"/>
      <c r="S68" s="239"/>
      <c r="T68" s="240"/>
      <c r="U68" s="242"/>
      <c r="V68" s="242"/>
      <c r="W68" s="242"/>
      <c r="X68" s="235"/>
      <c r="Y68" s="242"/>
      <c r="Z68" s="235"/>
      <c r="AA68" s="242"/>
      <c r="AB68" s="242"/>
      <c r="AC68" s="235"/>
      <c r="AD68" s="241"/>
      <c r="AE68" s="97"/>
      <c r="AF68" s="97"/>
      <c r="AG68" s="97"/>
      <c r="AH68" s="97"/>
      <c r="AI68" s="97"/>
      <c r="AJ68" s="97"/>
      <c r="AK68" s="97"/>
      <c r="AL68" s="97"/>
      <c r="AM68" s="97"/>
      <c r="AN68" s="97"/>
      <c r="AO68" s="97"/>
      <c r="AP68" s="97"/>
      <c r="AQ68" s="97"/>
      <c r="AR68" s="97"/>
      <c r="AS68" s="97"/>
      <c r="AT68" s="97"/>
      <c r="AU68" s="97"/>
      <c r="AV68" s="97"/>
      <c r="AW68" s="97"/>
      <c r="AX68" s="97"/>
      <c r="AY68" s="97"/>
      <c r="AZ68" s="97"/>
      <c r="BA68" s="97"/>
      <c r="BB68" s="97"/>
      <c r="BC68" s="97"/>
      <c r="BD68" s="97"/>
      <c r="BE68" s="97"/>
      <c r="BF68" s="97"/>
      <c r="BG68" s="97"/>
      <c r="BH68" s="97"/>
      <c r="BI68" s="97"/>
      <c r="BJ68" s="97"/>
      <c r="BK68" s="97"/>
      <c r="BL68" s="97"/>
      <c r="BM68" s="97"/>
      <c r="BN68" s="97"/>
      <c r="BO68" s="97"/>
      <c r="BP68" s="97"/>
      <c r="BQ68" s="97"/>
      <c r="BR68" s="97"/>
      <c r="BS68" s="97"/>
      <c r="BT68" s="97"/>
      <c r="BU68" s="97"/>
      <c r="BV68" s="97"/>
      <c r="BW68" s="97"/>
      <c r="BX68" s="97"/>
      <c r="BY68" s="97"/>
      <c r="BZ68" s="97"/>
      <c r="CA68" s="97"/>
      <c r="CB68" s="97"/>
      <c r="CC68" s="97"/>
      <c r="CD68" s="97"/>
      <c r="CE68" s="97"/>
      <c r="CF68" s="97"/>
      <c r="CG68" s="97"/>
      <c r="CH68" s="97"/>
      <c r="CI68" s="97"/>
      <c r="CJ68" s="97"/>
      <c r="CK68" s="97"/>
      <c r="CL68" s="97"/>
      <c r="CM68" s="97"/>
      <c r="CN68" s="97"/>
    </row>
  </sheetData>
  <mergeCells count="118">
    <mergeCell ref="O60:O61"/>
    <mergeCell ref="O62:O63"/>
    <mergeCell ref="O64:O65"/>
    <mergeCell ref="O66:O67"/>
    <mergeCell ref="O50:O51"/>
    <mergeCell ref="O52:O53"/>
    <mergeCell ref="O54:O55"/>
    <mergeCell ref="O56:O57"/>
    <mergeCell ref="O58:O59"/>
    <mergeCell ref="O40:O41"/>
    <mergeCell ref="O42:O43"/>
    <mergeCell ref="O44:O45"/>
    <mergeCell ref="O46:O47"/>
    <mergeCell ref="O48:O49"/>
    <mergeCell ref="O30:O31"/>
    <mergeCell ref="O32:O33"/>
    <mergeCell ref="O34:O35"/>
    <mergeCell ref="O36:O37"/>
    <mergeCell ref="O38:O39"/>
    <mergeCell ref="N58:N59"/>
    <mergeCell ref="N60:N61"/>
    <mergeCell ref="N62:N63"/>
    <mergeCell ref="N64:N65"/>
    <mergeCell ref="N66:N67"/>
    <mergeCell ref="N48:N49"/>
    <mergeCell ref="N50:N51"/>
    <mergeCell ref="N52:N53"/>
    <mergeCell ref="N54:N55"/>
    <mergeCell ref="N56:N57"/>
    <mergeCell ref="N40:N41"/>
    <mergeCell ref="N42:N43"/>
    <mergeCell ref="N44:N45"/>
    <mergeCell ref="N46:N47"/>
    <mergeCell ref="N25:N27"/>
    <mergeCell ref="N30:N31"/>
    <mergeCell ref="N32:N33"/>
    <mergeCell ref="N34:N35"/>
    <mergeCell ref="N36:N37"/>
    <mergeCell ref="M40:M41"/>
    <mergeCell ref="C44:J45"/>
    <mergeCell ref="K44:K45"/>
    <mergeCell ref="M44:M45"/>
    <mergeCell ref="L40:L41"/>
    <mergeCell ref="C42:J43"/>
    <mergeCell ref="K42:K43"/>
    <mergeCell ref="M42:M43"/>
    <mergeCell ref="L42:L43"/>
    <mergeCell ref="L66:L67"/>
    <mergeCell ref="C60:J61"/>
    <mergeCell ref="K60:K61"/>
    <mergeCell ref="M60:M61"/>
    <mergeCell ref="M64:M65"/>
    <mergeCell ref="C64:J65"/>
    <mergeCell ref="C66:J67"/>
    <mergeCell ref="K66:K67"/>
    <mergeCell ref="M66:M67"/>
    <mergeCell ref="C62:J63"/>
    <mergeCell ref="K62:K63"/>
    <mergeCell ref="M62:M63"/>
    <mergeCell ref="L64:L65"/>
    <mergeCell ref="L60:L61"/>
    <mergeCell ref="K64:K65"/>
    <mergeCell ref="M25:M27"/>
    <mergeCell ref="P25:P27"/>
    <mergeCell ref="C30:J31"/>
    <mergeCell ref="K38:K39"/>
    <mergeCell ref="M30:M31"/>
    <mergeCell ref="C32:J33"/>
    <mergeCell ref="K32:K33"/>
    <mergeCell ref="M32:M33"/>
    <mergeCell ref="C36:J37"/>
    <mergeCell ref="K30:K31"/>
    <mergeCell ref="M36:M37"/>
    <mergeCell ref="L32:L33"/>
    <mergeCell ref="C34:J35"/>
    <mergeCell ref="K34:K35"/>
    <mergeCell ref="M34:M35"/>
    <mergeCell ref="L30:L31"/>
    <mergeCell ref="L34:L35"/>
    <mergeCell ref="L36:L37"/>
    <mergeCell ref="L38:L39"/>
    <mergeCell ref="C38:J39"/>
    <mergeCell ref="K36:K37"/>
    <mergeCell ref="M38:M39"/>
    <mergeCell ref="N38:N39"/>
    <mergeCell ref="K25:K27"/>
    <mergeCell ref="L58:L59"/>
    <mergeCell ref="C54:J55"/>
    <mergeCell ref="K54:K55"/>
    <mergeCell ref="C40:J41"/>
    <mergeCell ref="C50:J51"/>
    <mergeCell ref="K50:K51"/>
    <mergeCell ref="C52:J53"/>
    <mergeCell ref="K52:K53"/>
    <mergeCell ref="L54:L55"/>
    <mergeCell ref="K40:K41"/>
    <mergeCell ref="M46:M47"/>
    <mergeCell ref="M56:M57"/>
    <mergeCell ref="M48:M49"/>
    <mergeCell ref="L50:L51"/>
    <mergeCell ref="L44:L45"/>
    <mergeCell ref="L62:L63"/>
    <mergeCell ref="C48:J49"/>
    <mergeCell ref="K48:K49"/>
    <mergeCell ref="L48:L49"/>
    <mergeCell ref="L56:L57"/>
    <mergeCell ref="L52:L53"/>
    <mergeCell ref="M58:M59"/>
    <mergeCell ref="M54:M55"/>
    <mergeCell ref="M50:M51"/>
    <mergeCell ref="M52:M53"/>
    <mergeCell ref="C58:J59"/>
    <mergeCell ref="K58:K59"/>
    <mergeCell ref="C56:J57"/>
    <mergeCell ref="K56:K57"/>
    <mergeCell ref="C46:J47"/>
    <mergeCell ref="K46:K47"/>
    <mergeCell ref="L46:L47"/>
  </mergeCells>
  <phoneticPr fontId="7"/>
  <dataValidations count="1">
    <dataValidation type="list" allowBlank="1" showInputMessage="1" showErrorMessage="1" sqref="M36:N36 M40:N40 M44:N44 M62:N62 M50:N50 M52:N52 M58:N58 M60:N60 M64:N64 M66:N66 M34:N34 M38:N38 M54:N54 M56:N56 M42:N42 M46:N46 M48:N48 O28:O29 M28:N30 M32:N32" xr:uid="{00000000-0002-0000-0400-000000000000}">
      <formula1>"未着手,作業中,作業完"</formula1>
    </dataValidation>
  </dataValidations>
  <pageMargins left="0.7" right="0.7" top="0.75" bottom="0.75" header="0.3" footer="0.3"/>
  <pageSetup paperSize="9"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3:CK47"/>
  <sheetViews>
    <sheetView showGridLines="0" topLeftCell="A16" zoomScaleNormal="100" workbookViewId="0">
      <selection activeCell="M51" sqref="M51"/>
    </sheetView>
  </sheetViews>
  <sheetFormatPr defaultColWidth="4.875" defaultRowHeight="11.25" x14ac:dyDescent="0.15"/>
  <cols>
    <col min="1" max="10" width="4" style="1" customWidth="1"/>
    <col min="11" max="12" width="8" style="1" customWidth="1"/>
    <col min="13" max="15" width="4.875" style="1" customWidth="1"/>
    <col min="16" max="16384" width="4.875" style="1"/>
  </cols>
  <sheetData>
    <row r="23" spans="2:89" ht="17.25" x14ac:dyDescent="0.15">
      <c r="B23" s="18" t="s">
        <v>44</v>
      </c>
      <c r="W23" s="97"/>
      <c r="X23" s="97"/>
      <c r="Y23" s="97"/>
      <c r="Z23" s="97"/>
      <c r="AA23" s="97"/>
      <c r="AB23" s="97"/>
      <c r="AC23" s="97"/>
      <c r="AD23" s="97"/>
      <c r="AE23" s="97"/>
      <c r="AF23" s="97"/>
      <c r="AG23" s="97"/>
      <c r="AH23" s="97"/>
      <c r="AI23" s="97"/>
      <c r="AJ23" s="97"/>
      <c r="AK23" s="97"/>
      <c r="AL23" s="97"/>
      <c r="AM23" s="97"/>
      <c r="AN23" s="97"/>
      <c r="AO23" s="97"/>
      <c r="AP23" s="97"/>
      <c r="AQ23" s="97"/>
      <c r="AR23" s="97"/>
      <c r="AS23" s="97"/>
      <c r="AT23" s="97"/>
      <c r="AU23" s="97"/>
      <c r="AV23" s="97"/>
      <c r="AW23" s="97"/>
      <c r="AX23" s="97"/>
      <c r="AY23" s="97"/>
      <c r="AZ23" s="97"/>
      <c r="BA23" s="97"/>
      <c r="BB23" s="97"/>
      <c r="BC23" s="97"/>
      <c r="BD23" s="97"/>
      <c r="BE23" s="97"/>
      <c r="BF23" s="97"/>
      <c r="BG23" s="97"/>
      <c r="BH23" s="97"/>
      <c r="BI23" s="97"/>
      <c r="BJ23" s="97"/>
      <c r="BK23" s="97"/>
      <c r="BL23" s="97"/>
      <c r="BM23" s="97"/>
      <c r="BN23" s="97"/>
      <c r="BO23" s="97"/>
      <c r="BP23" s="97"/>
      <c r="BQ23" s="97"/>
      <c r="BR23" s="97"/>
      <c r="BS23" s="97"/>
      <c r="BT23" s="97"/>
      <c r="BU23" s="97"/>
      <c r="BV23" s="97"/>
      <c r="BW23" s="97"/>
      <c r="BX23" s="97"/>
      <c r="BY23" s="97"/>
      <c r="BZ23" s="97"/>
      <c r="CA23" s="97"/>
      <c r="CB23" s="97"/>
      <c r="CC23" s="97"/>
      <c r="CD23" s="97"/>
      <c r="CE23" s="97"/>
      <c r="CF23" s="97"/>
      <c r="CG23" s="97"/>
      <c r="CH23" s="97"/>
      <c r="CI23" s="97"/>
      <c r="CJ23" s="97"/>
      <c r="CK23" s="97"/>
    </row>
    <row r="24" spans="2:89" x14ac:dyDescent="0.15">
      <c r="N24" s="46"/>
      <c r="O24" s="1" t="s">
        <v>50</v>
      </c>
      <c r="P24" s="47"/>
      <c r="Q24" s="1" t="s">
        <v>51</v>
      </c>
      <c r="W24" s="97"/>
      <c r="X24" s="97"/>
      <c r="Y24" s="97"/>
      <c r="Z24" s="97"/>
      <c r="AA24" s="97"/>
      <c r="AB24" s="97"/>
      <c r="AC24" s="97"/>
      <c r="AD24" s="97"/>
      <c r="AE24" s="97"/>
      <c r="AF24" s="97"/>
      <c r="AG24" s="97"/>
      <c r="AH24" s="97"/>
      <c r="AI24" s="97"/>
      <c r="AJ24" s="97"/>
      <c r="AK24" s="97"/>
      <c r="AL24" s="97"/>
      <c r="AM24" s="97"/>
      <c r="AN24" s="97"/>
      <c r="AO24" s="97"/>
      <c r="AP24" s="97"/>
      <c r="AQ24" s="97"/>
      <c r="AR24" s="97"/>
      <c r="AS24" s="97"/>
      <c r="AT24" s="97"/>
      <c r="AU24" s="97"/>
      <c r="AV24" s="97"/>
      <c r="AW24" s="97"/>
      <c r="AX24" s="97"/>
      <c r="AY24" s="97"/>
      <c r="AZ24" s="97"/>
      <c r="BA24" s="97"/>
      <c r="BB24" s="97"/>
      <c r="BC24" s="97"/>
      <c r="BD24" s="97"/>
      <c r="BE24" s="97"/>
      <c r="BF24" s="97"/>
      <c r="BG24" s="97"/>
      <c r="BH24" s="97"/>
      <c r="BI24" s="97"/>
      <c r="BJ24" s="97"/>
      <c r="BK24" s="97"/>
      <c r="BL24" s="97"/>
      <c r="BM24" s="97"/>
      <c r="BN24" s="97"/>
      <c r="BO24" s="97"/>
      <c r="BP24" s="97"/>
      <c r="BQ24" s="97"/>
      <c r="BR24" s="97"/>
      <c r="BS24" s="97"/>
      <c r="BT24" s="97"/>
      <c r="BU24" s="97"/>
      <c r="BV24" s="97"/>
      <c r="BW24" s="97"/>
      <c r="BX24" s="97"/>
      <c r="BY24" s="97"/>
      <c r="BZ24" s="97"/>
      <c r="CA24" s="97"/>
      <c r="CB24" s="97"/>
      <c r="CC24" s="97"/>
      <c r="CD24" s="97"/>
      <c r="CE24" s="97"/>
      <c r="CF24" s="97"/>
      <c r="CG24" s="97"/>
      <c r="CH24" s="97"/>
      <c r="CI24" s="97"/>
      <c r="CJ24" s="97"/>
      <c r="CK24" s="97"/>
    </row>
    <row r="25" spans="2:89" s="85" customFormat="1" x14ac:dyDescent="0.15">
      <c r="B25" s="98"/>
      <c r="C25" s="99"/>
      <c r="D25" s="100"/>
      <c r="E25" s="100"/>
      <c r="F25" s="100"/>
      <c r="G25" s="100"/>
      <c r="H25" s="100"/>
      <c r="I25" s="100"/>
      <c r="J25" s="100"/>
      <c r="K25" s="356" t="s">
        <v>3</v>
      </c>
      <c r="L25" s="362" t="s">
        <v>52</v>
      </c>
      <c r="M25" s="362" t="s">
        <v>47</v>
      </c>
      <c r="N25" s="101">
        <v>2021</v>
      </c>
      <c r="O25" s="102"/>
      <c r="P25" s="102"/>
      <c r="Q25" s="102"/>
      <c r="R25" s="102"/>
      <c r="S25" s="102"/>
      <c r="T25" s="102"/>
      <c r="U25" s="102"/>
      <c r="V25" s="103"/>
      <c r="W25" s="96"/>
      <c r="X25" s="96"/>
      <c r="Y25" s="96"/>
      <c r="Z25" s="96"/>
      <c r="AA25" s="96"/>
      <c r="AB25" s="96"/>
      <c r="AC25" s="96"/>
      <c r="AD25" s="96"/>
      <c r="AE25" s="96"/>
      <c r="AF25" s="96"/>
      <c r="AG25" s="96"/>
      <c r="AH25" s="96"/>
      <c r="AI25" s="96"/>
      <c r="AJ25" s="96"/>
      <c r="AK25" s="96"/>
      <c r="AL25" s="96"/>
      <c r="AM25" s="96"/>
      <c r="AN25" s="96"/>
      <c r="AO25" s="96"/>
      <c r="AP25" s="96"/>
      <c r="AQ25" s="96"/>
      <c r="AR25" s="96"/>
      <c r="AS25" s="96"/>
      <c r="AT25" s="96"/>
      <c r="AU25" s="96"/>
      <c r="AV25" s="96"/>
      <c r="AW25" s="96"/>
      <c r="AX25" s="96"/>
      <c r="AY25" s="96"/>
      <c r="AZ25" s="96"/>
      <c r="BA25" s="96"/>
      <c r="BB25" s="96"/>
      <c r="BC25" s="96"/>
      <c r="BD25" s="96"/>
      <c r="BE25" s="96"/>
      <c r="BF25" s="96"/>
      <c r="BG25" s="96"/>
      <c r="BH25" s="96"/>
      <c r="BI25" s="96"/>
      <c r="BJ25" s="96"/>
      <c r="BK25" s="96"/>
      <c r="BL25" s="96"/>
      <c r="BM25" s="96"/>
      <c r="BN25" s="96"/>
      <c r="BO25" s="96"/>
      <c r="BP25" s="96"/>
      <c r="BQ25" s="96"/>
      <c r="BR25" s="96"/>
      <c r="BS25" s="96"/>
      <c r="BT25" s="96"/>
      <c r="BU25" s="96"/>
      <c r="BV25" s="96"/>
      <c r="BW25" s="96"/>
      <c r="BX25" s="96"/>
      <c r="BY25" s="96"/>
      <c r="BZ25" s="96"/>
      <c r="CA25" s="96"/>
      <c r="CB25" s="96"/>
      <c r="CC25" s="96"/>
      <c r="CD25" s="96"/>
      <c r="CE25" s="96"/>
      <c r="CF25" s="96"/>
      <c r="CG25" s="96"/>
      <c r="CH25" s="96"/>
      <c r="CI25" s="96"/>
      <c r="CJ25" s="96"/>
      <c r="CK25" s="96"/>
    </row>
    <row r="26" spans="2:89" s="85" customFormat="1" x14ac:dyDescent="0.15">
      <c r="B26" s="124"/>
      <c r="C26" s="170"/>
      <c r="D26" s="171"/>
      <c r="E26" s="171"/>
      <c r="F26" s="171"/>
      <c r="G26" s="171"/>
      <c r="H26" s="171"/>
      <c r="I26" s="171"/>
      <c r="J26" s="171"/>
      <c r="K26" s="357"/>
      <c r="L26" s="363"/>
      <c r="M26" s="363"/>
      <c r="N26" s="170" t="s">
        <v>118</v>
      </c>
      <c r="O26" s="171"/>
      <c r="P26" s="171"/>
      <c r="Q26" s="171"/>
      <c r="R26" s="171"/>
      <c r="S26" s="171"/>
      <c r="T26" s="171"/>
      <c r="U26" s="171"/>
      <c r="V26" s="177"/>
      <c r="W26" s="96"/>
      <c r="X26" s="96"/>
      <c r="Y26" s="96"/>
      <c r="Z26" s="96"/>
      <c r="AA26" s="96"/>
      <c r="AB26" s="96"/>
      <c r="AC26" s="96"/>
      <c r="AD26" s="96"/>
      <c r="AE26" s="96"/>
      <c r="AF26" s="96"/>
      <c r="AG26" s="96"/>
      <c r="AH26" s="96"/>
      <c r="AI26" s="96"/>
      <c r="AJ26" s="96"/>
      <c r="AK26" s="96"/>
      <c r="AL26" s="96"/>
      <c r="AM26" s="96"/>
      <c r="AN26" s="96"/>
      <c r="AO26" s="96"/>
      <c r="AP26" s="96"/>
      <c r="AQ26" s="96"/>
      <c r="AR26" s="96"/>
      <c r="AS26" s="96"/>
      <c r="AT26" s="96"/>
      <c r="AU26" s="96"/>
      <c r="AV26" s="96"/>
      <c r="AW26" s="96"/>
      <c r="AX26" s="96"/>
      <c r="AY26" s="96"/>
      <c r="AZ26" s="96"/>
      <c r="BA26" s="96"/>
      <c r="BB26" s="96"/>
      <c r="BC26" s="96"/>
      <c r="BD26" s="96"/>
      <c r="BE26" s="96"/>
      <c r="BF26" s="96"/>
      <c r="BG26" s="96"/>
      <c r="BH26" s="96"/>
      <c r="BI26" s="96"/>
      <c r="BJ26" s="96"/>
      <c r="BK26" s="96"/>
      <c r="BL26" s="96"/>
      <c r="BM26" s="96"/>
      <c r="BN26" s="96"/>
      <c r="BO26" s="96"/>
      <c r="BP26" s="96"/>
      <c r="BQ26" s="96"/>
      <c r="BR26" s="96"/>
      <c r="BS26" s="96"/>
      <c r="BT26" s="96"/>
      <c r="BU26" s="96"/>
      <c r="BV26" s="96"/>
      <c r="BW26" s="96"/>
      <c r="BX26" s="96"/>
      <c r="BY26" s="96"/>
      <c r="BZ26" s="96"/>
      <c r="CA26" s="96"/>
      <c r="CB26" s="96"/>
      <c r="CC26" s="96"/>
      <c r="CD26" s="96"/>
      <c r="CE26" s="96"/>
      <c r="CF26" s="96"/>
      <c r="CG26" s="96"/>
      <c r="CH26" s="96"/>
      <c r="CI26" s="96"/>
      <c r="CJ26" s="96"/>
      <c r="CK26" s="96"/>
    </row>
    <row r="27" spans="2:89" s="85" customFormat="1" x14ac:dyDescent="0.15">
      <c r="B27" s="86"/>
      <c r="C27" s="88"/>
      <c r="D27" s="90"/>
      <c r="E27" s="90"/>
      <c r="F27" s="90"/>
      <c r="G27" s="90"/>
      <c r="H27" s="90"/>
      <c r="I27" s="90"/>
      <c r="J27" s="90"/>
      <c r="K27" s="358"/>
      <c r="L27" s="364"/>
      <c r="M27" s="364"/>
      <c r="N27" s="84">
        <v>21</v>
      </c>
      <c r="O27" s="84">
        <v>22</v>
      </c>
      <c r="P27" s="84">
        <v>23</v>
      </c>
      <c r="Q27" s="84">
        <v>24</v>
      </c>
      <c r="R27" s="84">
        <v>25</v>
      </c>
      <c r="S27" s="84">
        <v>26</v>
      </c>
      <c r="T27" s="84">
        <v>27</v>
      </c>
      <c r="U27" s="84">
        <v>28</v>
      </c>
      <c r="V27" s="84">
        <v>29</v>
      </c>
      <c r="W27" s="96"/>
      <c r="X27" s="96"/>
      <c r="Y27" s="96"/>
      <c r="Z27" s="96"/>
      <c r="AA27" s="96"/>
      <c r="AB27" s="96"/>
      <c r="AC27" s="96"/>
      <c r="AD27" s="96"/>
      <c r="AE27" s="96"/>
      <c r="AF27" s="96"/>
      <c r="AG27" s="96"/>
      <c r="AH27" s="96"/>
      <c r="AI27" s="96"/>
      <c r="AJ27" s="96"/>
      <c r="AK27" s="96"/>
      <c r="AL27" s="96"/>
      <c r="AM27" s="96"/>
      <c r="AN27" s="96"/>
      <c r="AO27" s="96"/>
      <c r="AP27" s="96"/>
      <c r="AQ27" s="96"/>
      <c r="AR27" s="96"/>
      <c r="AS27" s="96"/>
      <c r="AT27" s="96"/>
      <c r="AU27" s="96"/>
      <c r="AV27" s="96"/>
      <c r="AW27" s="96"/>
      <c r="AX27" s="96"/>
      <c r="AY27" s="96"/>
      <c r="AZ27" s="96"/>
      <c r="BA27" s="96"/>
      <c r="BB27" s="96"/>
      <c r="BC27" s="96"/>
      <c r="BD27" s="96"/>
      <c r="BE27" s="96"/>
      <c r="BF27" s="96"/>
      <c r="BG27" s="96"/>
      <c r="BH27" s="96"/>
      <c r="BI27" s="96"/>
      <c r="BJ27" s="96"/>
      <c r="BK27" s="96"/>
      <c r="BL27" s="96"/>
      <c r="BM27" s="96"/>
      <c r="BN27" s="96"/>
      <c r="BO27" s="96"/>
      <c r="BP27" s="96"/>
      <c r="BQ27" s="96"/>
      <c r="BR27" s="96"/>
      <c r="BS27" s="96"/>
      <c r="BT27" s="96"/>
      <c r="BU27" s="96"/>
      <c r="BV27" s="96"/>
      <c r="BW27" s="96"/>
      <c r="BX27" s="96"/>
      <c r="BY27" s="96"/>
      <c r="BZ27" s="96"/>
      <c r="CA27" s="96"/>
      <c r="CB27" s="96"/>
      <c r="CC27" s="96"/>
      <c r="CD27" s="96"/>
      <c r="CE27" s="96"/>
      <c r="CF27" s="96"/>
      <c r="CG27" s="96"/>
      <c r="CH27" s="96"/>
      <c r="CI27" s="96"/>
      <c r="CJ27" s="96"/>
      <c r="CK27" s="96"/>
    </row>
    <row r="28" spans="2:89" s="85" customFormat="1" x14ac:dyDescent="0.15">
      <c r="B28" s="87">
        <v>7</v>
      </c>
      <c r="C28" s="89" t="s">
        <v>89</v>
      </c>
      <c r="D28" s="91"/>
      <c r="E28" s="91"/>
      <c r="F28" s="91"/>
      <c r="G28" s="91"/>
      <c r="H28" s="91"/>
      <c r="I28" s="91"/>
      <c r="J28" s="91"/>
      <c r="K28" s="92"/>
      <c r="L28" s="93"/>
      <c r="M28" s="92"/>
      <c r="N28" s="94"/>
      <c r="O28" s="95"/>
      <c r="P28" s="95"/>
      <c r="Q28" s="95"/>
      <c r="R28" s="95"/>
      <c r="S28" s="95"/>
      <c r="T28" s="95"/>
      <c r="U28" s="95"/>
      <c r="V28" s="95"/>
      <c r="W28" s="96"/>
      <c r="X28" s="96"/>
      <c r="Y28" s="96"/>
      <c r="Z28" s="96"/>
      <c r="AA28" s="96"/>
      <c r="AB28" s="96"/>
      <c r="AC28" s="96"/>
      <c r="AD28" s="96"/>
      <c r="AE28" s="96"/>
      <c r="AF28" s="96"/>
      <c r="AG28" s="96"/>
      <c r="AH28" s="96"/>
      <c r="AI28" s="96"/>
      <c r="AJ28" s="96"/>
      <c r="AK28" s="96"/>
      <c r="AL28" s="96"/>
      <c r="AM28" s="96"/>
      <c r="AN28" s="96"/>
      <c r="AO28" s="96"/>
      <c r="AP28" s="96"/>
      <c r="AQ28" s="96"/>
      <c r="AR28" s="96"/>
      <c r="AS28" s="96"/>
      <c r="AT28" s="96"/>
      <c r="AU28" s="96"/>
      <c r="AV28" s="96"/>
      <c r="AW28" s="96"/>
      <c r="AX28" s="96"/>
      <c r="AY28" s="96"/>
      <c r="AZ28" s="96"/>
      <c r="BA28" s="96"/>
      <c r="BB28" s="96"/>
      <c r="BC28" s="96"/>
      <c r="BD28" s="96"/>
      <c r="BE28" s="96"/>
      <c r="BF28" s="96"/>
      <c r="BG28" s="96"/>
      <c r="BH28" s="96"/>
      <c r="BI28" s="96"/>
      <c r="BJ28" s="96"/>
      <c r="BK28" s="96"/>
      <c r="BL28" s="96"/>
      <c r="BM28" s="96"/>
      <c r="BN28" s="96"/>
      <c r="BO28" s="96"/>
      <c r="BP28" s="96"/>
      <c r="BQ28" s="96"/>
      <c r="BR28" s="96"/>
      <c r="BS28" s="96"/>
      <c r="BT28" s="96"/>
      <c r="BU28" s="96"/>
      <c r="BV28" s="96"/>
      <c r="BW28" s="96"/>
      <c r="BX28" s="96"/>
      <c r="BY28" s="96"/>
      <c r="BZ28" s="96"/>
      <c r="CA28" s="96"/>
      <c r="CB28" s="96"/>
      <c r="CC28" s="96"/>
      <c r="CD28" s="96"/>
      <c r="CE28" s="96"/>
      <c r="CF28" s="96"/>
      <c r="CG28" s="96"/>
      <c r="CH28" s="96"/>
      <c r="CI28" s="96"/>
      <c r="CJ28" s="96"/>
      <c r="CK28" s="96"/>
    </row>
    <row r="29" spans="2:89" x14ac:dyDescent="0.15">
      <c r="B29" s="3"/>
      <c r="C29" s="370" t="s">
        <v>87</v>
      </c>
      <c r="D29" s="338"/>
      <c r="E29" s="338"/>
      <c r="F29" s="338"/>
      <c r="G29" s="338"/>
      <c r="H29" s="338"/>
      <c r="I29" s="338"/>
      <c r="J29" s="350"/>
      <c r="K29" s="314" t="s">
        <v>58</v>
      </c>
      <c r="L29" s="318">
        <v>1</v>
      </c>
      <c r="M29" s="80" t="s">
        <v>48</v>
      </c>
      <c r="N29" s="22"/>
      <c r="O29" s="24"/>
      <c r="P29" s="24"/>
      <c r="Q29" s="24"/>
      <c r="R29" s="24"/>
      <c r="S29" s="24"/>
      <c r="T29" s="24"/>
      <c r="U29" s="24"/>
      <c r="V29" s="24"/>
      <c r="W29" s="97"/>
      <c r="X29" s="97"/>
      <c r="Y29" s="97"/>
      <c r="Z29" s="97"/>
      <c r="AA29" s="97"/>
      <c r="AB29" s="97"/>
      <c r="AC29" s="97"/>
      <c r="AD29" s="97"/>
      <c r="AE29" s="97"/>
      <c r="AF29" s="97"/>
      <c r="AG29" s="97"/>
      <c r="AH29" s="97"/>
      <c r="AI29" s="97"/>
      <c r="AJ29" s="97"/>
      <c r="AK29" s="97"/>
      <c r="AL29" s="97"/>
      <c r="AM29" s="97"/>
      <c r="AN29" s="97"/>
      <c r="AO29" s="97"/>
      <c r="AP29" s="97"/>
      <c r="AQ29" s="97"/>
      <c r="AR29" s="97"/>
      <c r="AS29" s="97"/>
      <c r="AT29" s="97"/>
      <c r="AU29" s="97"/>
      <c r="AV29" s="97"/>
      <c r="AW29" s="97"/>
      <c r="AX29" s="97"/>
      <c r="AY29" s="97"/>
      <c r="AZ29" s="97"/>
      <c r="BA29" s="97"/>
      <c r="BB29" s="97"/>
      <c r="BC29" s="97"/>
      <c r="BD29" s="97"/>
      <c r="BE29" s="97"/>
      <c r="BF29" s="97"/>
      <c r="BG29" s="97"/>
      <c r="BH29" s="97"/>
      <c r="BI29" s="97"/>
      <c r="BJ29" s="97"/>
      <c r="BK29" s="97"/>
      <c r="BL29" s="97"/>
      <c r="BM29" s="97"/>
      <c r="BN29" s="97"/>
      <c r="BO29" s="97"/>
      <c r="BP29" s="97"/>
      <c r="BQ29" s="97"/>
      <c r="BR29" s="97"/>
      <c r="BS29" s="97"/>
      <c r="BT29" s="97"/>
      <c r="BU29" s="97"/>
      <c r="BV29" s="97"/>
      <c r="BW29" s="97"/>
      <c r="BX29" s="97"/>
      <c r="BY29" s="97"/>
      <c r="BZ29" s="97"/>
      <c r="CA29" s="97"/>
      <c r="CB29" s="97"/>
      <c r="CC29" s="97"/>
      <c r="CD29" s="97"/>
      <c r="CE29" s="97"/>
      <c r="CF29" s="97"/>
      <c r="CG29" s="97"/>
      <c r="CH29" s="97"/>
      <c r="CI29" s="97"/>
      <c r="CJ29" s="97"/>
      <c r="CK29" s="97"/>
    </row>
    <row r="30" spans="2:89" x14ac:dyDescent="0.15">
      <c r="B30" s="3"/>
      <c r="C30" s="339"/>
      <c r="D30" s="340"/>
      <c r="E30" s="340"/>
      <c r="F30" s="340"/>
      <c r="G30" s="340"/>
      <c r="H30" s="340"/>
      <c r="I30" s="340"/>
      <c r="J30" s="351"/>
      <c r="K30" s="315"/>
      <c r="L30" s="315"/>
      <c r="M30" s="81" t="s">
        <v>49</v>
      </c>
      <c r="N30" s="115"/>
      <c r="O30" s="28"/>
      <c r="P30" s="28"/>
      <c r="Q30" s="28"/>
      <c r="R30" s="28"/>
      <c r="S30" s="28"/>
      <c r="T30" s="28"/>
      <c r="U30" s="28"/>
      <c r="V30" s="28"/>
      <c r="W30" s="97"/>
      <c r="X30" s="97"/>
      <c r="Y30" s="97"/>
      <c r="Z30" s="97"/>
      <c r="AA30" s="97"/>
      <c r="AB30" s="97"/>
      <c r="AC30" s="97"/>
      <c r="AD30" s="97"/>
      <c r="AE30" s="97"/>
      <c r="AF30" s="97"/>
      <c r="AG30" s="97"/>
      <c r="AH30" s="97"/>
      <c r="AI30" s="97"/>
      <c r="AJ30" s="97"/>
      <c r="AK30" s="97"/>
      <c r="AL30" s="97"/>
      <c r="AM30" s="97"/>
      <c r="AN30" s="97"/>
      <c r="AO30" s="97"/>
      <c r="AP30" s="97"/>
      <c r="AQ30" s="97"/>
      <c r="AR30" s="97"/>
      <c r="AS30" s="97"/>
      <c r="AT30" s="97"/>
      <c r="AU30" s="97"/>
      <c r="AV30" s="97"/>
      <c r="AW30" s="97"/>
      <c r="AX30" s="97"/>
      <c r="AY30" s="97"/>
      <c r="AZ30" s="97"/>
      <c r="BA30" s="97"/>
      <c r="BB30" s="97"/>
      <c r="BC30" s="97"/>
      <c r="BD30" s="97"/>
      <c r="BE30" s="97"/>
      <c r="BF30" s="97"/>
      <c r="BG30" s="97"/>
      <c r="BH30" s="97"/>
      <c r="BI30" s="97"/>
      <c r="BJ30" s="97"/>
      <c r="BK30" s="97"/>
      <c r="BL30" s="97"/>
      <c r="BM30" s="97"/>
      <c r="BN30" s="97"/>
      <c r="BO30" s="97"/>
      <c r="BP30" s="97"/>
      <c r="BQ30" s="97"/>
      <c r="BR30" s="97"/>
      <c r="BS30" s="97"/>
      <c r="BT30" s="97"/>
      <c r="BU30" s="97"/>
      <c r="BV30" s="97"/>
      <c r="BW30" s="97"/>
      <c r="BX30" s="97"/>
      <c r="BY30" s="97"/>
      <c r="BZ30" s="97"/>
      <c r="CA30" s="97"/>
      <c r="CB30" s="97"/>
      <c r="CC30" s="97"/>
      <c r="CD30" s="97"/>
      <c r="CE30" s="97"/>
      <c r="CF30" s="97"/>
      <c r="CG30" s="97"/>
      <c r="CH30" s="97"/>
      <c r="CI30" s="97"/>
      <c r="CJ30" s="97"/>
      <c r="CK30" s="97"/>
    </row>
    <row r="31" spans="2:89" x14ac:dyDescent="0.15">
      <c r="B31" s="3"/>
      <c r="C31" s="370" t="s">
        <v>88</v>
      </c>
      <c r="D31" s="338"/>
      <c r="E31" s="338"/>
      <c r="F31" s="338"/>
      <c r="G31" s="338"/>
      <c r="H31" s="338"/>
      <c r="I31" s="338"/>
      <c r="J31" s="350"/>
      <c r="K31" s="314" t="s">
        <v>58</v>
      </c>
      <c r="L31" s="318">
        <v>1</v>
      </c>
      <c r="M31" s="80" t="s">
        <v>48</v>
      </c>
      <c r="N31" s="22"/>
      <c r="O31" s="24"/>
      <c r="P31" s="25"/>
      <c r="Q31" s="188"/>
      <c r="R31" s="24"/>
      <c r="S31" s="24"/>
      <c r="T31" s="24"/>
      <c r="U31" s="24"/>
      <c r="V31" s="24"/>
      <c r="W31" s="97"/>
      <c r="X31" s="97"/>
      <c r="Y31" s="97"/>
      <c r="Z31" s="97"/>
      <c r="AA31" s="97"/>
      <c r="AB31" s="97"/>
      <c r="AC31" s="97"/>
      <c r="AD31" s="97"/>
      <c r="AE31" s="97"/>
      <c r="AF31" s="97"/>
      <c r="AG31" s="97"/>
      <c r="AH31" s="97"/>
      <c r="AI31" s="97"/>
      <c r="AJ31" s="97"/>
      <c r="AK31" s="97"/>
      <c r="AL31" s="97"/>
      <c r="AM31" s="97"/>
      <c r="AN31" s="97"/>
      <c r="AO31" s="97"/>
      <c r="AP31" s="97"/>
      <c r="AQ31" s="97"/>
      <c r="AR31" s="97"/>
      <c r="AS31" s="97"/>
      <c r="AT31" s="97"/>
      <c r="AU31" s="97"/>
      <c r="AV31" s="97"/>
      <c r="AW31" s="97"/>
      <c r="AX31" s="97"/>
      <c r="AY31" s="97"/>
      <c r="AZ31" s="97"/>
      <c r="BA31" s="97"/>
      <c r="BB31" s="97"/>
      <c r="BC31" s="97"/>
      <c r="BD31" s="97"/>
      <c r="BE31" s="97"/>
      <c r="BF31" s="97"/>
      <c r="BG31" s="97"/>
      <c r="BH31" s="97"/>
      <c r="BI31" s="97"/>
      <c r="BJ31" s="97"/>
      <c r="BK31" s="97"/>
      <c r="BL31" s="97"/>
      <c r="BM31" s="97"/>
      <c r="BN31" s="97"/>
      <c r="BO31" s="97"/>
      <c r="BP31" s="97"/>
      <c r="BQ31" s="97"/>
      <c r="BR31" s="97"/>
      <c r="BS31" s="97"/>
      <c r="BT31" s="97"/>
      <c r="BU31" s="97"/>
      <c r="BV31" s="97"/>
      <c r="BW31" s="97"/>
      <c r="BX31" s="97"/>
      <c r="BY31" s="97"/>
      <c r="BZ31" s="97"/>
      <c r="CA31" s="97"/>
      <c r="CB31" s="97"/>
      <c r="CC31" s="97"/>
      <c r="CD31" s="97"/>
      <c r="CE31" s="97"/>
      <c r="CF31" s="97"/>
      <c r="CG31" s="97"/>
      <c r="CH31" s="97"/>
      <c r="CI31" s="97"/>
      <c r="CJ31" s="97"/>
      <c r="CK31" s="97"/>
    </row>
    <row r="32" spans="2:89" x14ac:dyDescent="0.15">
      <c r="B32" s="3"/>
      <c r="C32" s="339"/>
      <c r="D32" s="340"/>
      <c r="E32" s="340"/>
      <c r="F32" s="340"/>
      <c r="G32" s="340"/>
      <c r="H32" s="340"/>
      <c r="I32" s="340"/>
      <c r="J32" s="351"/>
      <c r="K32" s="315"/>
      <c r="L32" s="315" t="s">
        <v>39</v>
      </c>
      <c r="M32" s="81" t="s">
        <v>49</v>
      </c>
      <c r="N32" s="26"/>
      <c r="O32" s="28"/>
      <c r="P32" s="28"/>
      <c r="Q32" s="113"/>
      <c r="R32" s="28"/>
      <c r="S32" s="28"/>
      <c r="T32" s="28"/>
      <c r="U32" s="28"/>
      <c r="V32" s="28"/>
      <c r="W32" s="97"/>
      <c r="X32" s="97"/>
      <c r="Y32" s="97"/>
      <c r="Z32" s="97"/>
      <c r="AA32" s="97"/>
      <c r="AB32" s="97"/>
      <c r="AC32" s="97"/>
      <c r="AD32" s="97"/>
      <c r="AE32" s="97"/>
      <c r="AF32" s="97"/>
      <c r="AG32" s="97"/>
      <c r="AH32" s="97"/>
      <c r="AI32" s="97"/>
      <c r="AJ32" s="97"/>
      <c r="AK32" s="97"/>
      <c r="AL32" s="97"/>
      <c r="AM32" s="97"/>
      <c r="AN32" s="97"/>
      <c r="AO32" s="97"/>
      <c r="AP32" s="97"/>
      <c r="AQ32" s="97"/>
      <c r="AR32" s="97"/>
      <c r="AS32" s="97"/>
      <c r="AT32" s="97"/>
      <c r="AU32" s="97"/>
      <c r="AV32" s="97"/>
      <c r="AW32" s="97"/>
      <c r="AX32" s="97"/>
      <c r="AY32" s="97"/>
      <c r="AZ32" s="97"/>
      <c r="BA32" s="97"/>
      <c r="BB32" s="97"/>
      <c r="BC32" s="97"/>
      <c r="BD32" s="97"/>
      <c r="BE32" s="97"/>
      <c r="BF32" s="97"/>
      <c r="BG32" s="97"/>
      <c r="BH32" s="97"/>
      <c r="BI32" s="97"/>
      <c r="BJ32" s="97"/>
      <c r="BK32" s="97"/>
      <c r="BL32" s="97"/>
      <c r="BM32" s="97"/>
      <c r="BN32" s="97"/>
      <c r="BO32" s="97"/>
      <c r="BP32" s="97"/>
      <c r="BQ32" s="97"/>
      <c r="BR32" s="97"/>
      <c r="BS32" s="97"/>
      <c r="BT32" s="97"/>
      <c r="BU32" s="97"/>
      <c r="BV32" s="97"/>
      <c r="BW32" s="97"/>
      <c r="BX32" s="97"/>
      <c r="BY32" s="97"/>
      <c r="BZ32" s="97"/>
      <c r="CA32" s="97"/>
      <c r="CB32" s="97"/>
      <c r="CC32" s="97"/>
      <c r="CD32" s="97"/>
      <c r="CE32" s="97"/>
      <c r="CF32" s="97"/>
      <c r="CG32" s="97"/>
      <c r="CH32" s="97"/>
      <c r="CI32" s="97"/>
      <c r="CJ32" s="97"/>
      <c r="CK32" s="97"/>
    </row>
    <row r="33" spans="2:89" x14ac:dyDescent="0.15">
      <c r="B33" s="3"/>
      <c r="C33" s="370" t="s">
        <v>90</v>
      </c>
      <c r="D33" s="338"/>
      <c r="E33" s="338"/>
      <c r="F33" s="338"/>
      <c r="G33" s="338"/>
      <c r="H33" s="338"/>
      <c r="I33" s="338"/>
      <c r="J33" s="350"/>
      <c r="K33" s="314" t="s">
        <v>58</v>
      </c>
      <c r="L33" s="318">
        <v>1</v>
      </c>
      <c r="M33" s="80" t="s">
        <v>48</v>
      </c>
      <c r="N33" s="22"/>
      <c r="O33" s="24"/>
      <c r="P33" s="25"/>
      <c r="Q33" s="188"/>
      <c r="R33" s="24"/>
      <c r="S33" s="24"/>
      <c r="T33" s="24"/>
      <c r="U33" s="24"/>
      <c r="V33" s="24"/>
      <c r="W33" s="97"/>
      <c r="X33" s="97"/>
      <c r="Y33" s="97"/>
      <c r="Z33" s="97"/>
      <c r="AA33" s="97"/>
      <c r="AB33" s="97"/>
      <c r="AC33" s="97"/>
      <c r="AD33" s="97"/>
      <c r="AE33" s="97"/>
      <c r="AF33" s="97"/>
      <c r="AG33" s="97"/>
      <c r="AH33" s="97"/>
      <c r="AI33" s="97"/>
      <c r="AJ33" s="97"/>
      <c r="AK33" s="97"/>
      <c r="AL33" s="97"/>
      <c r="AM33" s="97"/>
      <c r="AN33" s="97"/>
      <c r="AO33" s="97"/>
      <c r="AP33" s="97"/>
      <c r="AQ33" s="97"/>
      <c r="AR33" s="97"/>
      <c r="AS33" s="97"/>
      <c r="AT33" s="97"/>
      <c r="AU33" s="97"/>
      <c r="AV33" s="97"/>
      <c r="AW33" s="97"/>
      <c r="AX33" s="97"/>
      <c r="AY33" s="97"/>
      <c r="AZ33" s="97"/>
      <c r="BA33" s="97"/>
      <c r="BB33" s="97"/>
      <c r="BC33" s="97"/>
      <c r="BD33" s="97"/>
      <c r="BE33" s="97"/>
      <c r="BF33" s="97"/>
      <c r="BG33" s="97"/>
      <c r="BH33" s="97"/>
      <c r="BI33" s="97"/>
      <c r="BJ33" s="97"/>
      <c r="BK33" s="97"/>
      <c r="BL33" s="97"/>
      <c r="BM33" s="97"/>
      <c r="BN33" s="97"/>
      <c r="BO33" s="97"/>
      <c r="BP33" s="97"/>
      <c r="BQ33" s="97"/>
      <c r="BR33" s="97"/>
      <c r="BS33" s="97"/>
      <c r="BT33" s="97"/>
      <c r="BU33" s="97"/>
      <c r="BV33" s="97"/>
      <c r="BW33" s="97"/>
      <c r="BX33" s="97"/>
      <c r="BY33" s="97"/>
      <c r="BZ33" s="97"/>
      <c r="CA33" s="97"/>
      <c r="CB33" s="97"/>
      <c r="CC33" s="97"/>
      <c r="CD33" s="97"/>
      <c r="CE33" s="97"/>
      <c r="CF33" s="97"/>
      <c r="CG33" s="97"/>
      <c r="CH33" s="97"/>
      <c r="CI33" s="97"/>
      <c r="CJ33" s="97"/>
      <c r="CK33" s="97"/>
    </row>
    <row r="34" spans="2:89" x14ac:dyDescent="0.15">
      <c r="B34" s="3"/>
      <c r="C34" s="339"/>
      <c r="D34" s="340"/>
      <c r="E34" s="340"/>
      <c r="F34" s="340"/>
      <c r="G34" s="340"/>
      <c r="H34" s="340"/>
      <c r="I34" s="340"/>
      <c r="J34" s="351"/>
      <c r="K34" s="315"/>
      <c r="L34" s="315" t="s">
        <v>39</v>
      </c>
      <c r="M34" s="81" t="s">
        <v>49</v>
      </c>
      <c r="N34" s="26"/>
      <c r="O34" s="28"/>
      <c r="P34" s="28"/>
      <c r="Q34" s="113"/>
      <c r="R34" s="28"/>
      <c r="S34" s="28"/>
      <c r="T34" s="28"/>
      <c r="U34" s="28"/>
      <c r="V34" s="28"/>
      <c r="W34" s="97"/>
      <c r="X34" s="97"/>
      <c r="Y34" s="97"/>
      <c r="Z34" s="97"/>
      <c r="AA34" s="97"/>
      <c r="AB34" s="97"/>
      <c r="AC34" s="97"/>
      <c r="AD34" s="97"/>
      <c r="AE34" s="97"/>
      <c r="AF34" s="97"/>
      <c r="AG34" s="97"/>
      <c r="AH34" s="97"/>
      <c r="AI34" s="97"/>
      <c r="AJ34" s="97"/>
      <c r="AK34" s="97"/>
      <c r="AL34" s="97"/>
      <c r="AM34" s="97"/>
      <c r="AN34" s="97"/>
      <c r="AO34" s="97"/>
      <c r="AP34" s="97"/>
      <c r="AQ34" s="97"/>
      <c r="AR34" s="97"/>
      <c r="AS34" s="97"/>
      <c r="AT34" s="97"/>
      <c r="AU34" s="97"/>
      <c r="AV34" s="97"/>
      <c r="AW34" s="97"/>
      <c r="AX34" s="97"/>
      <c r="AY34" s="97"/>
      <c r="AZ34" s="97"/>
      <c r="BA34" s="97"/>
      <c r="BB34" s="97"/>
      <c r="BC34" s="97"/>
      <c r="BD34" s="97"/>
      <c r="BE34" s="97"/>
      <c r="BF34" s="97"/>
      <c r="BG34" s="97"/>
      <c r="BH34" s="97"/>
      <c r="BI34" s="97"/>
      <c r="BJ34" s="97"/>
      <c r="BK34" s="97"/>
      <c r="BL34" s="97"/>
      <c r="BM34" s="97"/>
      <c r="BN34" s="97"/>
      <c r="BO34" s="97"/>
      <c r="BP34" s="97"/>
      <c r="BQ34" s="97"/>
      <c r="BR34" s="97"/>
      <c r="BS34" s="97"/>
      <c r="BT34" s="97"/>
      <c r="BU34" s="97"/>
      <c r="BV34" s="97"/>
      <c r="BW34" s="97"/>
      <c r="BX34" s="97"/>
      <c r="BY34" s="97"/>
      <c r="BZ34" s="97"/>
      <c r="CA34" s="97"/>
      <c r="CB34" s="97"/>
      <c r="CC34" s="97"/>
      <c r="CD34" s="97"/>
      <c r="CE34" s="97"/>
      <c r="CF34" s="97"/>
      <c r="CG34" s="97"/>
      <c r="CH34" s="97"/>
      <c r="CI34" s="97"/>
      <c r="CJ34" s="97"/>
      <c r="CK34" s="97"/>
    </row>
    <row r="35" spans="2:89" x14ac:dyDescent="0.15">
      <c r="B35" s="3"/>
      <c r="C35" s="370" t="s">
        <v>91</v>
      </c>
      <c r="D35" s="338"/>
      <c r="E35" s="338"/>
      <c r="F35" s="338"/>
      <c r="G35" s="338"/>
      <c r="H35" s="338"/>
      <c r="I35" s="338"/>
      <c r="J35" s="350"/>
      <c r="K35" s="314" t="s">
        <v>58</v>
      </c>
      <c r="L35" s="318">
        <v>1</v>
      </c>
      <c r="M35" s="80" t="s">
        <v>48</v>
      </c>
      <c r="N35" s="22"/>
      <c r="O35" s="24"/>
      <c r="P35" s="24"/>
      <c r="Q35" s="25"/>
      <c r="R35" s="188"/>
      <c r="S35" s="24"/>
      <c r="T35" s="24"/>
      <c r="U35" s="24"/>
      <c r="V35" s="24"/>
      <c r="W35" s="97"/>
      <c r="X35" s="97"/>
      <c r="Y35" s="97"/>
      <c r="Z35" s="97"/>
      <c r="AA35" s="97"/>
      <c r="AB35" s="97"/>
      <c r="AC35" s="97"/>
      <c r="AD35" s="97"/>
      <c r="AE35" s="97"/>
      <c r="AF35" s="97"/>
      <c r="AG35" s="97"/>
      <c r="AH35" s="97"/>
      <c r="AI35" s="97"/>
      <c r="AJ35" s="97"/>
      <c r="AK35" s="97"/>
      <c r="AL35" s="97"/>
      <c r="AM35" s="97"/>
      <c r="AN35" s="97"/>
      <c r="AO35" s="97"/>
      <c r="AP35" s="97"/>
      <c r="AQ35" s="97"/>
      <c r="AR35" s="97"/>
      <c r="AS35" s="97"/>
      <c r="AT35" s="97"/>
      <c r="AU35" s="97"/>
      <c r="AV35" s="97"/>
      <c r="AW35" s="97"/>
      <c r="AX35" s="97"/>
      <c r="AY35" s="97"/>
      <c r="AZ35" s="97"/>
      <c r="BA35" s="97"/>
      <c r="BB35" s="97"/>
      <c r="BC35" s="97"/>
      <c r="BD35" s="97"/>
      <c r="BE35" s="97"/>
      <c r="BF35" s="97"/>
      <c r="BG35" s="97"/>
      <c r="BH35" s="97"/>
      <c r="BI35" s="97"/>
      <c r="BJ35" s="97"/>
      <c r="BK35" s="97"/>
      <c r="BL35" s="97"/>
      <c r="BM35" s="97"/>
      <c r="BN35" s="97"/>
      <c r="BO35" s="97"/>
      <c r="BP35" s="97"/>
      <c r="BQ35" s="97"/>
      <c r="BR35" s="97"/>
      <c r="BS35" s="97"/>
      <c r="BT35" s="97"/>
      <c r="BU35" s="97"/>
      <c r="BV35" s="97"/>
      <c r="BW35" s="97"/>
      <c r="BX35" s="97"/>
      <c r="BY35" s="97"/>
      <c r="BZ35" s="97"/>
      <c r="CA35" s="97"/>
      <c r="CB35" s="97"/>
      <c r="CC35" s="97"/>
      <c r="CD35" s="97"/>
      <c r="CE35" s="97"/>
      <c r="CF35" s="97"/>
      <c r="CG35" s="97"/>
      <c r="CH35" s="97"/>
      <c r="CI35" s="97"/>
      <c r="CJ35" s="97"/>
      <c r="CK35" s="97"/>
    </row>
    <row r="36" spans="2:89" x14ac:dyDescent="0.15">
      <c r="B36" s="3"/>
      <c r="C36" s="339"/>
      <c r="D36" s="340"/>
      <c r="E36" s="340"/>
      <c r="F36" s="340"/>
      <c r="G36" s="340"/>
      <c r="H36" s="340"/>
      <c r="I36" s="340"/>
      <c r="J36" s="351"/>
      <c r="K36" s="315"/>
      <c r="L36" s="315" t="s">
        <v>39</v>
      </c>
      <c r="M36" s="81" t="s">
        <v>49</v>
      </c>
      <c r="N36" s="26"/>
      <c r="O36" s="28"/>
      <c r="P36" s="28"/>
      <c r="Q36" s="113"/>
      <c r="R36" s="28"/>
      <c r="S36" s="28"/>
      <c r="T36" s="28"/>
      <c r="U36" s="28"/>
      <c r="V36" s="28"/>
      <c r="W36" s="97"/>
      <c r="X36" s="97"/>
      <c r="Y36" s="97"/>
      <c r="Z36" s="97"/>
      <c r="AA36" s="97"/>
      <c r="AB36" s="97"/>
      <c r="AC36" s="97"/>
      <c r="AD36" s="97"/>
      <c r="AE36" s="97"/>
      <c r="AF36" s="97"/>
      <c r="AG36" s="97"/>
      <c r="AH36" s="97"/>
      <c r="AI36" s="97"/>
      <c r="AJ36" s="97"/>
      <c r="AK36" s="97"/>
      <c r="AL36" s="97"/>
      <c r="AM36" s="97"/>
      <c r="AN36" s="97"/>
      <c r="AO36" s="97"/>
      <c r="AP36" s="97"/>
      <c r="AQ36" s="97"/>
      <c r="AR36" s="97"/>
      <c r="AS36" s="97"/>
      <c r="AT36" s="97"/>
      <c r="AU36" s="97"/>
      <c r="AV36" s="97"/>
      <c r="AW36" s="97"/>
      <c r="AX36" s="97"/>
      <c r="AY36" s="97"/>
      <c r="AZ36" s="97"/>
      <c r="BA36" s="97"/>
      <c r="BB36" s="97"/>
      <c r="BC36" s="97"/>
      <c r="BD36" s="97"/>
      <c r="BE36" s="97"/>
      <c r="BF36" s="97"/>
      <c r="BG36" s="97"/>
      <c r="BH36" s="97"/>
      <c r="BI36" s="97"/>
      <c r="BJ36" s="97"/>
      <c r="BK36" s="97"/>
      <c r="BL36" s="97"/>
      <c r="BM36" s="97"/>
      <c r="BN36" s="97"/>
      <c r="BO36" s="97"/>
      <c r="BP36" s="97"/>
      <c r="BQ36" s="97"/>
      <c r="BR36" s="97"/>
      <c r="BS36" s="97"/>
      <c r="BT36" s="97"/>
      <c r="BU36" s="97"/>
      <c r="BV36" s="97"/>
      <c r="BW36" s="97"/>
      <c r="BX36" s="97"/>
      <c r="BY36" s="97"/>
      <c r="BZ36" s="97"/>
      <c r="CA36" s="97"/>
      <c r="CB36" s="97"/>
      <c r="CC36" s="97"/>
      <c r="CD36" s="97"/>
      <c r="CE36" s="97"/>
      <c r="CF36" s="97"/>
      <c r="CG36" s="97"/>
      <c r="CH36" s="97"/>
      <c r="CI36" s="97"/>
      <c r="CJ36" s="97"/>
      <c r="CK36" s="97"/>
    </row>
    <row r="37" spans="2:89" x14ac:dyDescent="0.15">
      <c r="B37" s="3"/>
      <c r="C37" s="370" t="s">
        <v>92</v>
      </c>
      <c r="D37" s="338"/>
      <c r="E37" s="338"/>
      <c r="F37" s="338"/>
      <c r="G37" s="338"/>
      <c r="H37" s="338"/>
      <c r="I37" s="338"/>
      <c r="J37" s="350"/>
      <c r="K37" s="314" t="s">
        <v>59</v>
      </c>
      <c r="L37" s="318">
        <v>0.7</v>
      </c>
      <c r="M37" s="80" t="s">
        <v>48</v>
      </c>
      <c r="N37" s="22"/>
      <c r="O37" s="24"/>
      <c r="P37" s="24"/>
      <c r="Q37" s="24"/>
      <c r="R37" s="24"/>
      <c r="S37" s="24"/>
      <c r="T37" s="24"/>
      <c r="U37" s="24"/>
      <c r="V37" s="24"/>
      <c r="W37" s="97"/>
      <c r="X37" s="97"/>
      <c r="Y37" s="97"/>
      <c r="Z37" s="97"/>
      <c r="AA37" s="97"/>
      <c r="AB37" s="97"/>
      <c r="AC37" s="97"/>
      <c r="AD37" s="97"/>
      <c r="AE37" s="97"/>
      <c r="AF37" s="97"/>
      <c r="AG37" s="97"/>
      <c r="AH37" s="97"/>
      <c r="AI37" s="97"/>
      <c r="AJ37" s="97"/>
      <c r="AK37" s="97"/>
      <c r="AL37" s="97"/>
      <c r="AM37" s="97"/>
      <c r="AN37" s="97"/>
      <c r="AO37" s="97"/>
      <c r="AP37" s="97"/>
      <c r="AQ37" s="97"/>
      <c r="AR37" s="97"/>
      <c r="AS37" s="97"/>
      <c r="AT37" s="97"/>
      <c r="AU37" s="97"/>
      <c r="AV37" s="97"/>
      <c r="AW37" s="97"/>
      <c r="AX37" s="97"/>
      <c r="AY37" s="97"/>
      <c r="AZ37" s="97"/>
      <c r="BA37" s="97"/>
      <c r="BB37" s="97"/>
      <c r="BC37" s="97"/>
      <c r="BD37" s="97"/>
      <c r="BE37" s="97"/>
      <c r="BF37" s="97"/>
      <c r="BG37" s="97"/>
      <c r="BH37" s="97"/>
      <c r="BI37" s="97"/>
      <c r="BJ37" s="97"/>
      <c r="BK37" s="97"/>
      <c r="BL37" s="97"/>
      <c r="BM37" s="97"/>
      <c r="BN37" s="97"/>
      <c r="BO37" s="97"/>
      <c r="BP37" s="97"/>
      <c r="BQ37" s="97"/>
      <c r="BR37" s="97"/>
      <c r="BS37" s="97"/>
      <c r="BT37" s="97"/>
      <c r="BU37" s="97"/>
      <c r="BV37" s="97"/>
      <c r="BW37" s="97"/>
      <c r="BX37" s="97"/>
      <c r="BY37" s="97"/>
      <c r="BZ37" s="97"/>
      <c r="CA37" s="97"/>
      <c r="CB37" s="97"/>
      <c r="CC37" s="97"/>
      <c r="CD37" s="97"/>
      <c r="CE37" s="97"/>
      <c r="CF37" s="97"/>
      <c r="CG37" s="97"/>
      <c r="CH37" s="97"/>
      <c r="CI37" s="97"/>
      <c r="CJ37" s="97"/>
      <c r="CK37" s="97"/>
    </row>
    <row r="38" spans="2:89" x14ac:dyDescent="0.15">
      <c r="B38" s="3"/>
      <c r="C38" s="339"/>
      <c r="D38" s="340"/>
      <c r="E38" s="340"/>
      <c r="F38" s="340"/>
      <c r="G38" s="340"/>
      <c r="H38" s="340"/>
      <c r="I38" s="340"/>
      <c r="J38" s="351"/>
      <c r="K38" s="315" t="s">
        <v>15</v>
      </c>
      <c r="L38" s="315" t="s">
        <v>39</v>
      </c>
      <c r="M38" s="81" t="s">
        <v>49</v>
      </c>
      <c r="N38" s="115"/>
      <c r="O38" s="28"/>
      <c r="P38" s="28"/>
      <c r="Q38" s="175"/>
      <c r="R38" s="113"/>
      <c r="S38" s="28"/>
      <c r="T38" s="28"/>
      <c r="U38" s="28"/>
      <c r="V38" s="28"/>
      <c r="W38" s="97"/>
      <c r="X38" s="97"/>
      <c r="Y38" s="97"/>
      <c r="Z38" s="97"/>
      <c r="AA38" s="97"/>
      <c r="AB38" s="97"/>
      <c r="AC38" s="97"/>
      <c r="AD38" s="97"/>
      <c r="AE38" s="97"/>
      <c r="AF38" s="97"/>
      <c r="AG38" s="97"/>
      <c r="AH38" s="97"/>
      <c r="AI38" s="97"/>
      <c r="AJ38" s="97"/>
      <c r="AK38" s="97"/>
      <c r="AL38" s="97"/>
      <c r="AM38" s="97"/>
      <c r="AN38" s="97"/>
      <c r="AO38" s="97"/>
      <c r="AP38" s="97"/>
      <c r="AQ38" s="97"/>
      <c r="AR38" s="97"/>
      <c r="AS38" s="97"/>
      <c r="AT38" s="97"/>
      <c r="AU38" s="97"/>
      <c r="AV38" s="97"/>
      <c r="AW38" s="97"/>
      <c r="AX38" s="97"/>
      <c r="AY38" s="97"/>
      <c r="AZ38" s="97"/>
      <c r="BA38" s="97"/>
      <c r="BB38" s="97"/>
      <c r="BC38" s="97"/>
      <c r="BD38" s="97"/>
      <c r="BE38" s="97"/>
      <c r="BF38" s="97"/>
      <c r="BG38" s="97"/>
      <c r="BH38" s="97"/>
      <c r="BI38" s="97"/>
      <c r="BJ38" s="97"/>
      <c r="BK38" s="97"/>
      <c r="BL38" s="97"/>
      <c r="BM38" s="97"/>
      <c r="BN38" s="97"/>
      <c r="BO38" s="97"/>
      <c r="BP38" s="97"/>
      <c r="BQ38" s="97"/>
      <c r="BR38" s="97"/>
      <c r="BS38" s="97"/>
      <c r="BT38" s="97"/>
      <c r="BU38" s="97"/>
      <c r="BV38" s="97"/>
      <c r="BW38" s="97"/>
      <c r="BX38" s="97"/>
      <c r="BY38" s="97"/>
      <c r="BZ38" s="97"/>
      <c r="CA38" s="97"/>
      <c r="CB38" s="97"/>
      <c r="CC38" s="97"/>
      <c r="CD38" s="97"/>
      <c r="CE38" s="97"/>
      <c r="CF38" s="97"/>
      <c r="CG38" s="97"/>
      <c r="CH38" s="97"/>
      <c r="CI38" s="97"/>
      <c r="CJ38" s="97"/>
      <c r="CK38" s="97"/>
    </row>
    <row r="39" spans="2:89" x14ac:dyDescent="0.15">
      <c r="B39" s="3"/>
      <c r="C39" s="370" t="s">
        <v>93</v>
      </c>
      <c r="D39" s="338"/>
      <c r="E39" s="338"/>
      <c r="F39" s="338"/>
      <c r="G39" s="338"/>
      <c r="H39" s="338"/>
      <c r="I39" s="338"/>
      <c r="J39" s="350"/>
      <c r="K39" s="314" t="s">
        <v>59</v>
      </c>
      <c r="L39" s="318">
        <v>1</v>
      </c>
      <c r="M39" s="80" t="s">
        <v>48</v>
      </c>
      <c r="N39" s="22"/>
      <c r="O39" s="24"/>
      <c r="P39" s="24"/>
      <c r="Q39" s="24"/>
      <c r="R39" s="24"/>
      <c r="S39" s="24"/>
      <c r="T39" s="24"/>
      <c r="U39" s="24"/>
      <c r="V39" s="24"/>
      <c r="W39" s="97"/>
      <c r="X39" s="97"/>
      <c r="Y39" s="97"/>
      <c r="Z39" s="97"/>
      <c r="AA39" s="97"/>
      <c r="AB39" s="97"/>
      <c r="AC39" s="97"/>
      <c r="AD39" s="97"/>
      <c r="AE39" s="97"/>
      <c r="AF39" s="97"/>
      <c r="AG39" s="97"/>
      <c r="AH39" s="97"/>
      <c r="AI39" s="97"/>
      <c r="AJ39" s="97"/>
      <c r="AK39" s="97"/>
      <c r="AL39" s="97"/>
      <c r="AM39" s="97"/>
      <c r="AN39" s="97"/>
      <c r="AO39" s="97"/>
      <c r="AP39" s="97"/>
      <c r="AQ39" s="97"/>
      <c r="AR39" s="97"/>
      <c r="AS39" s="97"/>
      <c r="AT39" s="97"/>
      <c r="AU39" s="97"/>
      <c r="AV39" s="97"/>
      <c r="AW39" s="97"/>
      <c r="AX39" s="97"/>
      <c r="AY39" s="97"/>
      <c r="AZ39" s="97"/>
      <c r="BA39" s="97"/>
      <c r="BB39" s="97"/>
      <c r="BC39" s="97"/>
      <c r="BD39" s="97"/>
      <c r="BE39" s="97"/>
      <c r="BF39" s="97"/>
      <c r="BG39" s="97"/>
      <c r="BH39" s="97"/>
      <c r="BI39" s="97"/>
      <c r="BJ39" s="97"/>
      <c r="BK39" s="97"/>
      <c r="BL39" s="97"/>
      <c r="BM39" s="97"/>
      <c r="BN39" s="97"/>
      <c r="BO39" s="97"/>
      <c r="BP39" s="97"/>
      <c r="BQ39" s="97"/>
      <c r="BR39" s="97"/>
      <c r="BS39" s="97"/>
      <c r="BT39" s="97"/>
      <c r="BU39" s="97"/>
      <c r="BV39" s="97"/>
      <c r="BW39" s="97"/>
      <c r="BX39" s="97"/>
      <c r="BY39" s="97"/>
      <c r="BZ39" s="97"/>
      <c r="CA39" s="97"/>
      <c r="CB39" s="97"/>
      <c r="CC39" s="97"/>
      <c r="CD39" s="97"/>
      <c r="CE39" s="97"/>
      <c r="CF39" s="97"/>
      <c r="CG39" s="97"/>
      <c r="CH39" s="97"/>
      <c r="CI39" s="97"/>
      <c r="CJ39" s="97"/>
      <c r="CK39" s="97"/>
    </row>
    <row r="40" spans="2:89" x14ac:dyDescent="0.15">
      <c r="B40" s="3"/>
      <c r="C40" s="339"/>
      <c r="D40" s="340"/>
      <c r="E40" s="340"/>
      <c r="F40" s="340"/>
      <c r="G40" s="340"/>
      <c r="H40" s="340"/>
      <c r="I40" s="340"/>
      <c r="J40" s="351"/>
      <c r="K40" s="315" t="s">
        <v>15</v>
      </c>
      <c r="L40" s="315" t="s">
        <v>39</v>
      </c>
      <c r="M40" s="81" t="s">
        <v>49</v>
      </c>
      <c r="N40" s="26"/>
      <c r="O40" s="28"/>
      <c r="P40" s="28"/>
      <c r="Q40" s="28"/>
      <c r="R40" s="113"/>
      <c r="S40" s="28"/>
      <c r="T40" s="28"/>
      <c r="U40" s="28"/>
      <c r="V40" s="28"/>
      <c r="W40" s="97"/>
      <c r="X40" s="97"/>
      <c r="Y40" s="97"/>
      <c r="Z40" s="97"/>
      <c r="AA40" s="97"/>
      <c r="AB40" s="97"/>
      <c r="AC40" s="97"/>
      <c r="AD40" s="97"/>
      <c r="AE40" s="97"/>
      <c r="AF40" s="97"/>
      <c r="AG40" s="97"/>
      <c r="AH40" s="97"/>
      <c r="AI40" s="97"/>
      <c r="AJ40" s="97"/>
      <c r="AK40" s="97"/>
      <c r="AL40" s="97"/>
      <c r="AM40" s="97"/>
      <c r="AN40" s="97"/>
      <c r="AO40" s="97"/>
      <c r="AP40" s="97"/>
      <c r="AQ40" s="97"/>
      <c r="AR40" s="97"/>
      <c r="AS40" s="97"/>
      <c r="AT40" s="97"/>
      <c r="AU40" s="97"/>
      <c r="AV40" s="97"/>
      <c r="AW40" s="97"/>
      <c r="AX40" s="97"/>
      <c r="AY40" s="97"/>
      <c r="AZ40" s="97"/>
      <c r="BA40" s="97"/>
      <c r="BB40" s="97"/>
      <c r="BC40" s="97"/>
      <c r="BD40" s="97"/>
      <c r="BE40" s="97"/>
      <c r="BF40" s="97"/>
      <c r="BG40" s="97"/>
      <c r="BH40" s="97"/>
      <c r="BI40" s="97"/>
      <c r="BJ40" s="97"/>
      <c r="BK40" s="97"/>
      <c r="BL40" s="97"/>
      <c r="BM40" s="97"/>
      <c r="BN40" s="97"/>
      <c r="BO40" s="97"/>
      <c r="BP40" s="97"/>
      <c r="BQ40" s="97"/>
      <c r="BR40" s="97"/>
      <c r="BS40" s="97"/>
      <c r="BT40" s="97"/>
      <c r="BU40" s="97"/>
      <c r="BV40" s="97"/>
      <c r="BW40" s="97"/>
      <c r="BX40" s="97"/>
      <c r="BY40" s="97"/>
      <c r="BZ40" s="97"/>
      <c r="CA40" s="97"/>
      <c r="CB40" s="97"/>
      <c r="CC40" s="97"/>
      <c r="CD40" s="97"/>
      <c r="CE40" s="97"/>
      <c r="CF40" s="97"/>
      <c r="CG40" s="97"/>
      <c r="CH40" s="97"/>
      <c r="CI40" s="97"/>
      <c r="CJ40" s="97"/>
      <c r="CK40" s="97"/>
    </row>
    <row r="41" spans="2:89" x14ac:dyDescent="0.15">
      <c r="B41" s="3"/>
      <c r="C41" s="370" t="s">
        <v>94</v>
      </c>
      <c r="D41" s="338"/>
      <c r="E41" s="338"/>
      <c r="F41" s="338"/>
      <c r="G41" s="338"/>
      <c r="H41" s="338"/>
      <c r="I41" s="338"/>
      <c r="J41" s="350"/>
      <c r="K41" s="314" t="s">
        <v>59</v>
      </c>
      <c r="L41" s="318">
        <v>1</v>
      </c>
      <c r="M41" s="80" t="s">
        <v>48</v>
      </c>
      <c r="N41" s="22"/>
      <c r="O41" s="24"/>
      <c r="P41" s="24"/>
      <c r="Q41" s="24"/>
      <c r="R41" s="24"/>
      <c r="S41" s="24"/>
      <c r="T41" s="24"/>
      <c r="U41" s="24"/>
      <c r="V41" s="24"/>
      <c r="W41" s="97"/>
      <c r="X41" s="97"/>
      <c r="Y41" s="97"/>
      <c r="Z41" s="97"/>
      <c r="AA41" s="97"/>
      <c r="AB41" s="97"/>
      <c r="AC41" s="97"/>
      <c r="AD41" s="97"/>
      <c r="AE41" s="97"/>
      <c r="AF41" s="97"/>
      <c r="AG41" s="97"/>
      <c r="AH41" s="97"/>
      <c r="AI41" s="97"/>
      <c r="AJ41" s="97"/>
      <c r="AK41" s="97"/>
      <c r="AL41" s="97"/>
      <c r="AM41" s="97"/>
      <c r="AN41" s="97"/>
      <c r="AO41" s="97"/>
      <c r="AP41" s="97"/>
      <c r="AQ41" s="97"/>
      <c r="AR41" s="97"/>
      <c r="AS41" s="97"/>
      <c r="AT41" s="97"/>
      <c r="AU41" s="97"/>
      <c r="AV41" s="97"/>
      <c r="AW41" s="97"/>
      <c r="AX41" s="97"/>
      <c r="AY41" s="97"/>
      <c r="AZ41" s="97"/>
      <c r="BA41" s="97"/>
      <c r="BB41" s="97"/>
      <c r="BC41" s="97"/>
      <c r="BD41" s="97"/>
      <c r="BE41" s="97"/>
      <c r="BF41" s="97"/>
      <c r="BG41" s="97"/>
      <c r="BH41" s="97"/>
      <c r="BI41" s="97"/>
      <c r="BJ41" s="97"/>
      <c r="BK41" s="97"/>
      <c r="BL41" s="97"/>
      <c r="BM41" s="97"/>
      <c r="BN41" s="97"/>
      <c r="BO41" s="97"/>
      <c r="BP41" s="97"/>
      <c r="BQ41" s="97"/>
      <c r="BR41" s="97"/>
      <c r="BS41" s="97"/>
      <c r="BT41" s="97"/>
      <c r="BU41" s="97"/>
      <c r="BV41" s="97"/>
      <c r="BW41" s="97"/>
      <c r="BX41" s="97"/>
      <c r="BY41" s="97"/>
      <c r="BZ41" s="97"/>
      <c r="CA41" s="97"/>
      <c r="CB41" s="97"/>
      <c r="CC41" s="97"/>
      <c r="CD41" s="97"/>
      <c r="CE41" s="97"/>
      <c r="CF41" s="97"/>
      <c r="CG41" s="97"/>
      <c r="CH41" s="97"/>
      <c r="CI41" s="97"/>
      <c r="CJ41" s="97"/>
      <c r="CK41" s="97"/>
    </row>
    <row r="42" spans="2:89" x14ac:dyDescent="0.15">
      <c r="B42" s="3"/>
      <c r="C42" s="339"/>
      <c r="D42" s="340"/>
      <c r="E42" s="340"/>
      <c r="F42" s="340"/>
      <c r="G42" s="340"/>
      <c r="H42" s="340"/>
      <c r="I42" s="340"/>
      <c r="J42" s="351"/>
      <c r="K42" s="315" t="s">
        <v>15</v>
      </c>
      <c r="L42" s="315" t="s">
        <v>39</v>
      </c>
      <c r="M42" s="81" t="s">
        <v>49</v>
      </c>
      <c r="N42" s="26"/>
      <c r="O42" s="28"/>
      <c r="P42" s="28"/>
      <c r="Q42" s="28"/>
      <c r="R42" s="113"/>
      <c r="S42" s="28"/>
      <c r="T42" s="28"/>
      <c r="U42" s="28"/>
      <c r="V42" s="28"/>
      <c r="W42" s="97"/>
      <c r="X42" s="97"/>
      <c r="Y42" s="97"/>
      <c r="Z42" s="97"/>
      <c r="AA42" s="97"/>
      <c r="AB42" s="97"/>
      <c r="AC42" s="97"/>
      <c r="AD42" s="97"/>
      <c r="AE42" s="97"/>
      <c r="AF42" s="97"/>
      <c r="AG42" s="97"/>
      <c r="AH42" s="97"/>
      <c r="AI42" s="97"/>
      <c r="AJ42" s="97"/>
      <c r="AK42" s="97"/>
      <c r="AL42" s="97"/>
      <c r="AM42" s="97"/>
      <c r="AN42" s="97"/>
      <c r="AO42" s="97"/>
      <c r="AP42" s="97"/>
      <c r="AQ42" s="97"/>
      <c r="AR42" s="97"/>
      <c r="AS42" s="97"/>
      <c r="AT42" s="97"/>
      <c r="AU42" s="97"/>
      <c r="AV42" s="97"/>
      <c r="AW42" s="97"/>
      <c r="AX42" s="97"/>
      <c r="AY42" s="97"/>
      <c r="AZ42" s="97"/>
      <c r="BA42" s="97"/>
      <c r="BB42" s="97"/>
      <c r="BC42" s="97"/>
      <c r="BD42" s="97"/>
      <c r="BE42" s="97"/>
      <c r="BF42" s="97"/>
      <c r="BG42" s="97"/>
      <c r="BH42" s="97"/>
      <c r="BI42" s="97"/>
      <c r="BJ42" s="97"/>
      <c r="BK42" s="97"/>
      <c r="BL42" s="97"/>
      <c r="BM42" s="97"/>
      <c r="BN42" s="97"/>
      <c r="BO42" s="97"/>
      <c r="BP42" s="97"/>
      <c r="BQ42" s="97"/>
      <c r="BR42" s="97"/>
      <c r="BS42" s="97"/>
      <c r="BT42" s="97"/>
      <c r="BU42" s="97"/>
      <c r="BV42" s="97"/>
      <c r="BW42" s="97"/>
      <c r="BX42" s="97"/>
      <c r="BY42" s="97"/>
      <c r="BZ42" s="97"/>
      <c r="CA42" s="97"/>
      <c r="CB42" s="97"/>
      <c r="CC42" s="97"/>
      <c r="CD42" s="97"/>
      <c r="CE42" s="97"/>
      <c r="CF42" s="97"/>
      <c r="CG42" s="97"/>
      <c r="CH42" s="97"/>
      <c r="CI42" s="97"/>
      <c r="CJ42" s="97"/>
      <c r="CK42" s="97"/>
    </row>
    <row r="43" spans="2:89" x14ac:dyDescent="0.15">
      <c r="B43" s="3"/>
      <c r="C43" s="370" t="s">
        <v>95</v>
      </c>
      <c r="D43" s="338"/>
      <c r="E43" s="338"/>
      <c r="F43" s="338"/>
      <c r="G43" s="338"/>
      <c r="H43" s="338"/>
      <c r="I43" s="338"/>
      <c r="J43" s="350"/>
      <c r="K43" s="314" t="s">
        <v>59</v>
      </c>
      <c r="L43" s="318">
        <v>1</v>
      </c>
      <c r="M43" s="80" t="s">
        <v>48</v>
      </c>
      <c r="N43" s="22"/>
      <c r="O43" s="24"/>
      <c r="P43" s="24"/>
      <c r="Q43" s="24"/>
      <c r="R43" s="24"/>
      <c r="S43" s="189"/>
      <c r="T43" s="189"/>
      <c r="U43" s="24"/>
      <c r="V43" s="24"/>
      <c r="W43" s="97"/>
      <c r="X43" s="97"/>
      <c r="Y43" s="97"/>
      <c r="Z43" s="97"/>
      <c r="AA43" s="97"/>
      <c r="AB43" s="97"/>
      <c r="AC43" s="97"/>
      <c r="AD43" s="97"/>
      <c r="AE43" s="97"/>
      <c r="AF43" s="97"/>
      <c r="AG43" s="97"/>
      <c r="AH43" s="97"/>
      <c r="AI43" s="97"/>
      <c r="AJ43" s="97"/>
      <c r="AK43" s="97"/>
      <c r="AL43" s="97"/>
      <c r="AM43" s="97"/>
      <c r="AN43" s="97"/>
      <c r="AO43" s="97"/>
      <c r="AP43" s="97"/>
      <c r="AQ43" s="97"/>
      <c r="AR43" s="97"/>
      <c r="AS43" s="97"/>
      <c r="AT43" s="97"/>
      <c r="AU43" s="97"/>
      <c r="AV43" s="97"/>
      <c r="AW43" s="97"/>
      <c r="AX43" s="97"/>
      <c r="AY43" s="97"/>
      <c r="AZ43" s="97"/>
      <c r="BA43" s="97"/>
      <c r="BB43" s="97"/>
      <c r="BC43" s="97"/>
      <c r="BD43" s="97"/>
      <c r="BE43" s="97"/>
      <c r="BF43" s="97"/>
      <c r="BG43" s="97"/>
      <c r="BH43" s="97"/>
      <c r="BI43" s="97"/>
      <c r="BJ43" s="97"/>
      <c r="BK43" s="97"/>
      <c r="BL43" s="97"/>
      <c r="BM43" s="97"/>
      <c r="BN43" s="97"/>
      <c r="BO43" s="97"/>
      <c r="BP43" s="97"/>
      <c r="BQ43" s="97"/>
      <c r="BR43" s="97"/>
      <c r="BS43" s="97"/>
      <c r="BT43" s="97"/>
      <c r="BU43" s="97"/>
      <c r="BV43" s="97"/>
      <c r="BW43" s="97"/>
      <c r="BX43" s="97"/>
      <c r="BY43" s="97"/>
      <c r="BZ43" s="97"/>
      <c r="CA43" s="97"/>
      <c r="CB43" s="97"/>
      <c r="CC43" s="97"/>
      <c r="CD43" s="97"/>
      <c r="CE43" s="97"/>
      <c r="CF43" s="97"/>
      <c r="CG43" s="97"/>
      <c r="CH43" s="97"/>
      <c r="CI43" s="97"/>
      <c r="CJ43" s="97"/>
      <c r="CK43" s="97"/>
    </row>
    <row r="44" spans="2:89" x14ac:dyDescent="0.15">
      <c r="B44" s="3"/>
      <c r="C44" s="339"/>
      <c r="D44" s="340"/>
      <c r="E44" s="340"/>
      <c r="F44" s="340"/>
      <c r="G44" s="340"/>
      <c r="H44" s="340"/>
      <c r="I44" s="340"/>
      <c r="J44" s="351"/>
      <c r="K44" s="315" t="s">
        <v>15</v>
      </c>
      <c r="L44" s="315" t="s">
        <v>39</v>
      </c>
      <c r="M44" s="81" t="s">
        <v>49</v>
      </c>
      <c r="N44" s="26"/>
      <c r="O44" s="28"/>
      <c r="P44" s="28"/>
      <c r="Q44" s="28"/>
      <c r="R44" s="186"/>
      <c r="S44" s="190"/>
      <c r="T44" s="191"/>
      <c r="U44" s="187"/>
      <c r="V44" s="28"/>
      <c r="W44" s="97"/>
      <c r="X44" s="97"/>
      <c r="Y44" s="97"/>
      <c r="Z44" s="97"/>
      <c r="AA44" s="97"/>
      <c r="AB44" s="97"/>
      <c r="AC44" s="97"/>
      <c r="AD44" s="97"/>
      <c r="AE44" s="97"/>
      <c r="AF44" s="97"/>
      <c r="AG44" s="97"/>
      <c r="AH44" s="97"/>
      <c r="AI44" s="97"/>
      <c r="AJ44" s="97"/>
      <c r="AK44" s="97"/>
      <c r="AL44" s="97"/>
      <c r="AM44" s="97"/>
      <c r="AN44" s="97"/>
      <c r="AO44" s="97"/>
      <c r="AP44" s="97"/>
      <c r="AQ44" s="97"/>
      <c r="AR44" s="97"/>
      <c r="AS44" s="97"/>
      <c r="AT44" s="97"/>
      <c r="AU44" s="97"/>
      <c r="AV44" s="97"/>
      <c r="AW44" s="97"/>
      <c r="AX44" s="97"/>
      <c r="AY44" s="97"/>
      <c r="AZ44" s="97"/>
      <c r="BA44" s="97"/>
      <c r="BB44" s="97"/>
      <c r="BC44" s="97"/>
      <c r="BD44" s="97"/>
      <c r="BE44" s="97"/>
      <c r="BF44" s="97"/>
      <c r="BG44" s="97"/>
      <c r="BH44" s="97"/>
      <c r="BI44" s="97"/>
      <c r="BJ44" s="97"/>
      <c r="BK44" s="97"/>
      <c r="BL44" s="97"/>
      <c r="BM44" s="97"/>
      <c r="BN44" s="97"/>
      <c r="BO44" s="97"/>
      <c r="BP44" s="97"/>
      <c r="BQ44" s="97"/>
      <c r="BR44" s="97"/>
      <c r="BS44" s="97"/>
      <c r="BT44" s="97"/>
      <c r="BU44" s="97"/>
      <c r="BV44" s="97"/>
      <c r="BW44" s="97"/>
      <c r="BX44" s="97"/>
      <c r="BY44" s="97"/>
      <c r="BZ44" s="97"/>
      <c r="CA44" s="97"/>
      <c r="CB44" s="97"/>
      <c r="CC44" s="97"/>
      <c r="CD44" s="97"/>
      <c r="CE44" s="97"/>
      <c r="CF44" s="97"/>
      <c r="CG44" s="97"/>
      <c r="CH44" s="97"/>
      <c r="CI44" s="97"/>
      <c r="CJ44" s="97"/>
      <c r="CK44" s="97"/>
    </row>
    <row r="45" spans="2:89" x14ac:dyDescent="0.15">
      <c r="B45" s="4"/>
      <c r="C45" s="60"/>
      <c r="D45" s="61"/>
      <c r="E45" s="61"/>
      <c r="F45" s="61"/>
      <c r="G45" s="61"/>
      <c r="H45" s="61"/>
      <c r="I45" s="61"/>
      <c r="J45" s="61"/>
      <c r="K45" s="62"/>
      <c r="L45" s="75"/>
      <c r="M45" s="62"/>
      <c r="N45" s="63"/>
      <c r="O45" s="39"/>
      <c r="P45" s="39"/>
      <c r="Q45" s="39"/>
      <c r="R45" s="39"/>
      <c r="S45" s="39"/>
      <c r="T45" s="39"/>
      <c r="U45" s="39"/>
      <c r="V45" s="39"/>
      <c r="W45" s="97"/>
      <c r="X45" s="97"/>
      <c r="Y45" s="97"/>
      <c r="Z45" s="97"/>
      <c r="AA45" s="97"/>
      <c r="AB45" s="97"/>
      <c r="AC45" s="97"/>
      <c r="AD45" s="97"/>
      <c r="AE45" s="97"/>
      <c r="AF45" s="97"/>
      <c r="AG45" s="97"/>
      <c r="AH45" s="97"/>
      <c r="AI45" s="97"/>
      <c r="AJ45" s="97"/>
      <c r="AK45" s="97"/>
      <c r="AL45" s="97"/>
      <c r="AM45" s="97"/>
      <c r="AN45" s="97"/>
      <c r="AO45" s="97"/>
      <c r="AP45" s="97"/>
      <c r="AQ45" s="97"/>
      <c r="AR45" s="97"/>
      <c r="AS45" s="97"/>
      <c r="AT45" s="97"/>
      <c r="AU45" s="97"/>
      <c r="AV45" s="97"/>
      <c r="AW45" s="97"/>
      <c r="AX45" s="97"/>
      <c r="AY45" s="97"/>
      <c r="AZ45" s="97"/>
      <c r="BA45" s="97"/>
      <c r="BB45" s="97"/>
      <c r="BC45" s="97"/>
      <c r="BD45" s="97"/>
      <c r="BE45" s="97"/>
      <c r="BF45" s="97"/>
      <c r="BG45" s="97"/>
      <c r="BH45" s="97"/>
      <c r="BI45" s="97"/>
      <c r="BJ45" s="97"/>
      <c r="BK45" s="97"/>
      <c r="BL45" s="97"/>
      <c r="BM45" s="97"/>
      <c r="BN45" s="97"/>
      <c r="BO45" s="97"/>
      <c r="BP45" s="97"/>
      <c r="BQ45" s="97"/>
      <c r="BR45" s="97"/>
      <c r="BS45" s="97"/>
      <c r="BT45" s="97"/>
      <c r="BU45" s="97"/>
      <c r="BV45" s="97"/>
      <c r="BW45" s="97"/>
      <c r="BX45" s="97"/>
      <c r="BY45" s="97"/>
      <c r="BZ45" s="97"/>
      <c r="CA45" s="97"/>
      <c r="CB45" s="97"/>
      <c r="CC45" s="97"/>
      <c r="CD45" s="97"/>
      <c r="CE45" s="97"/>
      <c r="CF45" s="97"/>
      <c r="CG45" s="97"/>
      <c r="CH45" s="97"/>
      <c r="CI45" s="97"/>
      <c r="CJ45" s="97"/>
      <c r="CK45" s="97"/>
    </row>
    <row r="46" spans="2:89" x14ac:dyDescent="0.15">
      <c r="W46" s="97"/>
      <c r="X46" s="97"/>
      <c r="Y46" s="97"/>
      <c r="Z46" s="97"/>
      <c r="AA46" s="97"/>
      <c r="AB46" s="97"/>
      <c r="AC46" s="97"/>
      <c r="AD46" s="97"/>
      <c r="AE46" s="97"/>
      <c r="AF46" s="97"/>
      <c r="AG46" s="97"/>
      <c r="AH46" s="97"/>
      <c r="AI46" s="97"/>
      <c r="AJ46" s="97"/>
      <c r="AK46" s="97"/>
      <c r="AL46" s="97"/>
      <c r="AM46" s="97"/>
      <c r="AN46" s="97"/>
      <c r="AO46" s="97"/>
      <c r="AP46" s="97"/>
      <c r="AQ46" s="97"/>
      <c r="AR46" s="97"/>
      <c r="AS46" s="97"/>
      <c r="AT46" s="97"/>
      <c r="AU46" s="97"/>
      <c r="AV46" s="97"/>
      <c r="AW46" s="97"/>
      <c r="AX46" s="97"/>
      <c r="AY46" s="97"/>
      <c r="AZ46" s="97"/>
      <c r="BA46" s="97"/>
      <c r="BB46" s="97"/>
      <c r="BC46" s="97"/>
      <c r="BD46" s="97"/>
      <c r="BE46" s="97"/>
      <c r="BF46" s="97"/>
      <c r="BG46" s="97"/>
      <c r="BH46" s="97"/>
      <c r="BI46" s="97"/>
      <c r="BJ46" s="97"/>
      <c r="BK46" s="97"/>
      <c r="BL46" s="97"/>
      <c r="BM46" s="97"/>
      <c r="BN46" s="97"/>
      <c r="BO46" s="97"/>
      <c r="BP46" s="97"/>
      <c r="BQ46" s="97"/>
      <c r="BR46" s="97"/>
      <c r="BS46" s="97"/>
      <c r="BT46" s="97"/>
      <c r="BU46" s="97"/>
      <c r="BV46" s="97"/>
      <c r="BW46" s="97"/>
      <c r="BX46" s="97"/>
      <c r="BY46" s="97"/>
      <c r="BZ46" s="97"/>
      <c r="CA46" s="97"/>
      <c r="CB46" s="97"/>
      <c r="CC46" s="97"/>
      <c r="CD46" s="97"/>
      <c r="CE46" s="97"/>
      <c r="CF46" s="97"/>
      <c r="CG46" s="97"/>
      <c r="CH46" s="97"/>
      <c r="CI46" s="97"/>
      <c r="CJ46" s="97"/>
      <c r="CK46" s="97"/>
    </row>
    <row r="47" spans="2:89" x14ac:dyDescent="0.15">
      <c r="W47" s="97"/>
      <c r="X47" s="97"/>
      <c r="Y47" s="97"/>
      <c r="Z47" s="97"/>
      <c r="AA47" s="97"/>
      <c r="AB47" s="97"/>
      <c r="AC47" s="97"/>
      <c r="AD47" s="97"/>
      <c r="AE47" s="97"/>
      <c r="AF47" s="97"/>
      <c r="AG47" s="97"/>
      <c r="AH47" s="97"/>
      <c r="AI47" s="97"/>
      <c r="AJ47" s="97"/>
      <c r="AK47" s="97"/>
      <c r="AL47" s="97"/>
      <c r="AM47" s="97"/>
      <c r="AN47" s="97"/>
      <c r="AO47" s="97"/>
      <c r="AP47" s="97"/>
      <c r="AQ47" s="97"/>
      <c r="AR47" s="97"/>
      <c r="AS47" s="97"/>
      <c r="AT47" s="97"/>
      <c r="AU47" s="97"/>
      <c r="AV47" s="97"/>
      <c r="AW47" s="97"/>
      <c r="AX47" s="97"/>
      <c r="AY47" s="97"/>
      <c r="AZ47" s="97"/>
      <c r="BA47" s="97"/>
      <c r="BB47" s="97"/>
      <c r="BC47" s="97"/>
      <c r="BD47" s="97"/>
      <c r="BE47" s="97"/>
      <c r="BF47" s="97"/>
      <c r="BG47" s="97"/>
      <c r="BH47" s="97"/>
      <c r="BI47" s="97"/>
      <c r="BJ47" s="97"/>
      <c r="BK47" s="97"/>
      <c r="BL47" s="97"/>
      <c r="BM47" s="97"/>
      <c r="BN47" s="97"/>
      <c r="BO47" s="97"/>
      <c r="BP47" s="97"/>
      <c r="BQ47" s="97"/>
      <c r="BR47" s="97"/>
      <c r="BS47" s="97"/>
      <c r="BT47" s="97"/>
      <c r="BU47" s="97"/>
      <c r="BV47" s="97"/>
      <c r="BW47" s="97"/>
      <c r="BX47" s="97"/>
      <c r="BY47" s="97"/>
      <c r="BZ47" s="97"/>
      <c r="CA47" s="97"/>
      <c r="CB47" s="97"/>
      <c r="CC47" s="97"/>
      <c r="CD47" s="97"/>
      <c r="CE47" s="97"/>
      <c r="CF47" s="97"/>
      <c r="CG47" s="97"/>
      <c r="CH47" s="97"/>
      <c r="CI47" s="97"/>
      <c r="CJ47" s="97"/>
      <c r="CK47" s="97"/>
    </row>
  </sheetData>
  <mergeCells count="27">
    <mergeCell ref="C43:J44"/>
    <mergeCell ref="K43:K44"/>
    <mergeCell ref="L43:L44"/>
    <mergeCell ref="C39:J40"/>
    <mergeCell ref="K39:K40"/>
    <mergeCell ref="L39:L40"/>
    <mergeCell ref="C41:J42"/>
    <mergeCell ref="K41:K42"/>
    <mergeCell ref="L41:L42"/>
    <mergeCell ref="C35:J36"/>
    <mergeCell ref="K35:K36"/>
    <mergeCell ref="L35:L36"/>
    <mergeCell ref="C37:J38"/>
    <mergeCell ref="K37:K38"/>
    <mergeCell ref="L37:L38"/>
    <mergeCell ref="C31:J32"/>
    <mergeCell ref="K31:K32"/>
    <mergeCell ref="L31:L32"/>
    <mergeCell ref="C33:J34"/>
    <mergeCell ref="K33:K34"/>
    <mergeCell ref="L33:L34"/>
    <mergeCell ref="K25:K27"/>
    <mergeCell ref="L25:L27"/>
    <mergeCell ref="M25:M27"/>
    <mergeCell ref="C29:J30"/>
    <mergeCell ref="K29:K30"/>
    <mergeCell ref="L29:L30"/>
  </mergeCells>
  <phoneticPr fontId="1" type="noConversion"/>
  <dataValidations disablePrompts="1" count="1">
    <dataValidation type="list" allowBlank="1" showInputMessage="1" showErrorMessage="1" sqref="M45" xr:uid="{00000000-0002-0000-0500-000000000000}">
      <formula1>"未着手,作業中,作業完"</formula1>
    </dataValidation>
  </dataValidations>
  <pageMargins left="0.7" right="0.7" top="0.75" bottom="0.75" header="0.3" footer="0.3"/>
  <pageSetup paperSize="9"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3:AB63"/>
  <sheetViews>
    <sheetView showGridLines="0" topLeftCell="A16" zoomScaleNormal="100" workbookViewId="0">
      <selection activeCell="B1" sqref="B1"/>
    </sheetView>
  </sheetViews>
  <sheetFormatPr defaultColWidth="4.875" defaultRowHeight="11.25" x14ac:dyDescent="0.15"/>
  <cols>
    <col min="1" max="10" width="4" style="1" customWidth="1"/>
    <col min="11" max="12" width="8" style="1" customWidth="1"/>
    <col min="13" max="15" width="4.875" style="1" customWidth="1"/>
    <col min="16" max="16384" width="4.875" style="1"/>
  </cols>
  <sheetData>
    <row r="23" spans="2:28" ht="17.25" x14ac:dyDescent="0.15">
      <c r="B23" s="18" t="s">
        <v>29</v>
      </c>
    </row>
    <row r="24" spans="2:28" x14ac:dyDescent="0.15">
      <c r="N24" s="46"/>
      <c r="O24" s="1" t="s">
        <v>50</v>
      </c>
      <c r="P24" s="47"/>
      <c r="Q24" s="1" t="s">
        <v>51</v>
      </c>
    </row>
    <row r="25" spans="2:28" x14ac:dyDescent="0.15">
      <c r="B25" s="5" t="s">
        <v>0</v>
      </c>
      <c r="C25" s="6"/>
      <c r="D25" s="7"/>
      <c r="E25" s="7"/>
      <c r="F25" s="7"/>
      <c r="G25" s="7"/>
      <c r="H25" s="7"/>
      <c r="I25" s="7"/>
      <c r="J25" s="7"/>
      <c r="K25" s="6"/>
      <c r="L25" s="6"/>
      <c r="M25" s="5"/>
      <c r="N25" s="8">
        <v>2020</v>
      </c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9"/>
    </row>
    <row r="26" spans="2:28" x14ac:dyDescent="0.15">
      <c r="B26" s="10"/>
      <c r="C26" s="11"/>
      <c r="D26" s="12"/>
      <c r="E26" s="12"/>
      <c r="F26" s="12"/>
      <c r="G26" s="12"/>
      <c r="H26" s="12"/>
      <c r="I26" s="12"/>
      <c r="J26" s="12"/>
      <c r="K26" s="32" t="s">
        <v>3</v>
      </c>
      <c r="L26" s="32" t="s">
        <v>52</v>
      </c>
      <c r="M26" s="43" t="s">
        <v>47</v>
      </c>
      <c r="N26" s="36" t="s">
        <v>65</v>
      </c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4"/>
    </row>
    <row r="27" spans="2:28" x14ac:dyDescent="0.15">
      <c r="B27" s="15"/>
      <c r="C27" s="16"/>
      <c r="D27" s="17"/>
      <c r="E27" s="17"/>
      <c r="F27" s="17"/>
      <c r="G27" s="17"/>
      <c r="H27" s="17"/>
      <c r="I27" s="17"/>
      <c r="J27" s="17"/>
      <c r="K27" s="16"/>
      <c r="L27" s="16"/>
      <c r="M27" s="15"/>
      <c r="N27" s="108">
        <v>18</v>
      </c>
      <c r="O27" s="109">
        <v>19</v>
      </c>
      <c r="P27" s="108">
        <v>20</v>
      </c>
      <c r="Q27" s="109">
        <v>21</v>
      </c>
      <c r="R27" s="108">
        <v>22</v>
      </c>
      <c r="S27" s="109">
        <v>23</v>
      </c>
      <c r="T27" s="108">
        <v>24</v>
      </c>
      <c r="U27" s="109">
        <v>25</v>
      </c>
      <c r="V27" s="108">
        <v>26</v>
      </c>
      <c r="W27" s="109">
        <v>27</v>
      </c>
      <c r="X27" s="108">
        <v>28</v>
      </c>
      <c r="Y27" s="33"/>
      <c r="Z27" s="33"/>
      <c r="AA27" s="33"/>
      <c r="AB27" s="34"/>
    </row>
    <row r="28" spans="2:28" x14ac:dyDescent="0.15">
      <c r="B28" s="2">
        <v>8</v>
      </c>
      <c r="C28" s="53" t="s">
        <v>10</v>
      </c>
      <c r="D28" s="54"/>
      <c r="E28" s="54"/>
      <c r="F28" s="54"/>
      <c r="G28" s="54"/>
      <c r="H28" s="54"/>
      <c r="I28" s="54"/>
      <c r="J28" s="54"/>
      <c r="K28" s="55"/>
      <c r="L28" s="55"/>
      <c r="M28" s="55"/>
      <c r="N28" s="56"/>
      <c r="O28" s="35"/>
      <c r="P28" s="35"/>
      <c r="Q28" s="35"/>
      <c r="R28" s="50"/>
      <c r="S28" s="50"/>
      <c r="T28" s="50"/>
      <c r="U28" s="35"/>
      <c r="V28" s="35"/>
      <c r="W28" s="35"/>
      <c r="X28" s="35"/>
      <c r="Y28" s="50"/>
      <c r="Z28" s="50"/>
      <c r="AA28" s="50"/>
      <c r="AB28" s="57"/>
    </row>
    <row r="29" spans="2:28" x14ac:dyDescent="0.15">
      <c r="B29" s="3"/>
      <c r="C29" s="66" t="s">
        <v>75</v>
      </c>
      <c r="D29" s="67" t="s">
        <v>71</v>
      </c>
      <c r="E29" s="67"/>
      <c r="F29" s="67"/>
      <c r="G29" s="67"/>
      <c r="H29" s="67"/>
      <c r="I29" s="67"/>
      <c r="J29" s="67"/>
      <c r="K29" s="68"/>
      <c r="L29" s="68"/>
      <c r="M29" s="68"/>
      <c r="N29" s="69"/>
      <c r="O29" s="70"/>
      <c r="P29" s="70"/>
      <c r="Q29" s="70"/>
      <c r="R29" s="71"/>
      <c r="S29" s="71"/>
      <c r="T29" s="71"/>
      <c r="U29" s="70"/>
      <c r="V29" s="70"/>
      <c r="W29" s="70"/>
      <c r="X29" s="70"/>
      <c r="Y29" s="71"/>
      <c r="Z29" s="71"/>
      <c r="AA29" s="71"/>
      <c r="AB29" s="72"/>
    </row>
    <row r="30" spans="2:28" x14ac:dyDescent="0.15">
      <c r="B30" s="3"/>
      <c r="C30" s="329" t="s">
        <v>87</v>
      </c>
      <c r="D30" s="330"/>
      <c r="E30" s="330" t="s">
        <v>30</v>
      </c>
      <c r="F30" s="330" t="s">
        <v>17</v>
      </c>
      <c r="G30" s="330"/>
      <c r="H30" s="330"/>
      <c r="I30" s="330"/>
      <c r="J30" s="331"/>
      <c r="K30" s="314" t="s">
        <v>11</v>
      </c>
      <c r="L30" s="316">
        <v>0</v>
      </c>
      <c r="M30" s="45" t="s">
        <v>48</v>
      </c>
      <c r="N30" s="22"/>
      <c r="O30" s="24"/>
      <c r="P30" s="24"/>
      <c r="Q30" s="24"/>
      <c r="R30" s="37"/>
      <c r="S30" s="37"/>
      <c r="T30" s="37"/>
      <c r="U30" s="24"/>
      <c r="V30" s="24"/>
      <c r="W30" s="24"/>
      <c r="X30" s="24"/>
      <c r="Y30" s="37"/>
      <c r="Z30" s="37"/>
      <c r="AA30" s="37"/>
      <c r="AB30" s="40"/>
    </row>
    <row r="31" spans="2:28" x14ac:dyDescent="0.15">
      <c r="B31" s="3"/>
      <c r="C31" s="332"/>
      <c r="D31" s="333"/>
      <c r="E31" s="333"/>
      <c r="F31" s="333"/>
      <c r="G31" s="333"/>
      <c r="H31" s="333"/>
      <c r="I31" s="333"/>
      <c r="J31" s="334"/>
      <c r="K31" s="315"/>
      <c r="L31" s="317"/>
      <c r="M31" s="44" t="s">
        <v>49</v>
      </c>
      <c r="N31" s="26"/>
      <c r="O31" s="28"/>
      <c r="P31" s="28"/>
      <c r="Q31" s="28"/>
      <c r="R31" s="38"/>
      <c r="S31" s="38"/>
      <c r="T31" s="38"/>
      <c r="U31" s="28"/>
      <c r="V31" s="28"/>
      <c r="W31" s="28"/>
      <c r="X31" s="28"/>
      <c r="Y31" s="38"/>
      <c r="Z31" s="38"/>
      <c r="AA31" s="38"/>
      <c r="AB31" s="41"/>
    </row>
    <row r="32" spans="2:28" x14ac:dyDescent="0.15">
      <c r="B32" s="3"/>
      <c r="C32" s="329" t="s">
        <v>102</v>
      </c>
      <c r="D32" s="330"/>
      <c r="E32" s="330" t="s">
        <v>31</v>
      </c>
      <c r="F32" s="330" t="s">
        <v>18</v>
      </c>
      <c r="G32" s="330"/>
      <c r="H32" s="330"/>
      <c r="I32" s="330"/>
      <c r="J32" s="331"/>
      <c r="K32" s="314" t="s">
        <v>15</v>
      </c>
      <c r="L32" s="316">
        <v>0</v>
      </c>
      <c r="M32" s="45" t="s">
        <v>48</v>
      </c>
      <c r="N32" s="22"/>
      <c r="O32" s="24"/>
      <c r="P32" s="24"/>
      <c r="Q32" s="24"/>
      <c r="R32" s="37"/>
      <c r="S32" s="37"/>
      <c r="T32" s="37"/>
      <c r="U32" s="24"/>
      <c r="V32" s="24"/>
      <c r="W32" s="24"/>
      <c r="X32" s="24"/>
      <c r="Y32" s="37"/>
      <c r="Z32" s="37"/>
      <c r="AA32" s="37"/>
      <c r="AB32" s="40"/>
    </row>
    <row r="33" spans="2:28" x14ac:dyDescent="0.15">
      <c r="B33" s="3"/>
      <c r="C33" s="332"/>
      <c r="D33" s="333"/>
      <c r="E33" s="333"/>
      <c r="F33" s="333"/>
      <c r="G33" s="333"/>
      <c r="H33" s="333"/>
      <c r="I33" s="333"/>
      <c r="J33" s="334"/>
      <c r="K33" s="315"/>
      <c r="L33" s="317"/>
      <c r="M33" s="44" t="s">
        <v>49</v>
      </c>
      <c r="N33" s="26"/>
      <c r="O33" s="28"/>
      <c r="P33" s="28"/>
      <c r="Q33" s="28"/>
      <c r="R33" s="38"/>
      <c r="S33" s="38"/>
      <c r="T33" s="38"/>
      <c r="U33" s="28"/>
      <c r="V33" s="28"/>
      <c r="W33" s="28"/>
      <c r="X33" s="28"/>
      <c r="Y33" s="38"/>
      <c r="Z33" s="38"/>
      <c r="AA33" s="38"/>
      <c r="AB33" s="41"/>
    </row>
    <row r="34" spans="2:28" x14ac:dyDescent="0.15">
      <c r="B34" s="3"/>
      <c r="C34" s="329" t="s">
        <v>101</v>
      </c>
      <c r="D34" s="330"/>
      <c r="E34" s="330" t="s">
        <v>32</v>
      </c>
      <c r="F34" s="330" t="s">
        <v>19</v>
      </c>
      <c r="G34" s="330"/>
      <c r="H34" s="330"/>
      <c r="I34" s="330"/>
      <c r="J34" s="331"/>
      <c r="K34" s="314" t="s">
        <v>15</v>
      </c>
      <c r="L34" s="316">
        <v>0</v>
      </c>
      <c r="M34" s="45" t="s">
        <v>48</v>
      </c>
      <c r="N34" s="22"/>
      <c r="O34" s="24"/>
      <c r="P34" s="24"/>
      <c r="Q34" s="24"/>
      <c r="R34" s="37"/>
      <c r="S34" s="37"/>
      <c r="T34" s="37"/>
      <c r="U34" s="24"/>
      <c r="V34" s="24"/>
      <c r="W34" s="24"/>
      <c r="X34" s="24"/>
      <c r="Y34" s="37"/>
      <c r="Z34" s="37"/>
      <c r="AA34" s="37"/>
      <c r="AB34" s="40"/>
    </row>
    <row r="35" spans="2:28" x14ac:dyDescent="0.15">
      <c r="B35" s="3"/>
      <c r="C35" s="332"/>
      <c r="D35" s="333"/>
      <c r="E35" s="333"/>
      <c r="F35" s="333"/>
      <c r="G35" s="333"/>
      <c r="H35" s="333"/>
      <c r="I35" s="333"/>
      <c r="J35" s="334"/>
      <c r="K35" s="315"/>
      <c r="L35" s="317"/>
      <c r="M35" s="44" t="s">
        <v>49</v>
      </c>
      <c r="N35" s="26"/>
      <c r="O35" s="28"/>
      <c r="P35" s="28"/>
      <c r="Q35" s="28"/>
      <c r="R35" s="38"/>
      <c r="S35" s="38"/>
      <c r="T35" s="38"/>
      <c r="U35" s="28"/>
      <c r="V35" s="28"/>
      <c r="W35" s="28"/>
      <c r="X35" s="28"/>
      <c r="Y35" s="38"/>
      <c r="Z35" s="38"/>
      <c r="AA35" s="38"/>
      <c r="AB35" s="41"/>
    </row>
    <row r="36" spans="2:28" x14ac:dyDescent="0.15">
      <c r="B36" s="3"/>
      <c r="C36" s="371" t="s">
        <v>100</v>
      </c>
      <c r="D36" s="330"/>
      <c r="E36" s="330" t="s">
        <v>33</v>
      </c>
      <c r="F36" s="330" t="s">
        <v>20</v>
      </c>
      <c r="G36" s="330"/>
      <c r="H36" s="330"/>
      <c r="I36" s="330"/>
      <c r="J36" s="331"/>
      <c r="K36" s="314" t="s">
        <v>15</v>
      </c>
      <c r="L36" s="316">
        <v>0</v>
      </c>
      <c r="M36" s="45" t="s">
        <v>48</v>
      </c>
      <c r="N36" s="22"/>
      <c r="O36" s="24"/>
      <c r="P36" s="24"/>
      <c r="Q36" s="24"/>
      <c r="R36" s="37"/>
      <c r="S36" s="37"/>
      <c r="T36" s="37"/>
      <c r="U36" s="24"/>
      <c r="V36" s="24"/>
      <c r="W36" s="24"/>
      <c r="X36" s="24"/>
      <c r="Y36" s="37"/>
      <c r="Z36" s="37"/>
      <c r="AA36" s="37"/>
      <c r="AB36" s="40"/>
    </row>
    <row r="37" spans="2:28" x14ac:dyDescent="0.15">
      <c r="B37" s="3"/>
      <c r="C37" s="332"/>
      <c r="D37" s="333"/>
      <c r="E37" s="333"/>
      <c r="F37" s="333"/>
      <c r="G37" s="333"/>
      <c r="H37" s="333"/>
      <c r="I37" s="333"/>
      <c r="J37" s="334"/>
      <c r="K37" s="315"/>
      <c r="L37" s="317"/>
      <c r="M37" s="44" t="s">
        <v>49</v>
      </c>
      <c r="N37" s="26"/>
      <c r="O37" s="28"/>
      <c r="P37" s="28"/>
      <c r="Q37" s="28"/>
      <c r="R37" s="38"/>
      <c r="S37" s="38"/>
      <c r="T37" s="38"/>
      <c r="U37" s="28"/>
      <c r="V37" s="28"/>
      <c r="W37" s="28"/>
      <c r="X37" s="28"/>
      <c r="Y37" s="38"/>
      <c r="Z37" s="38"/>
      <c r="AA37" s="38"/>
      <c r="AB37" s="41"/>
    </row>
    <row r="38" spans="2:28" x14ac:dyDescent="0.15">
      <c r="B38" s="3"/>
      <c r="C38" s="329" t="s">
        <v>99</v>
      </c>
      <c r="D38" s="330"/>
      <c r="E38" s="330" t="s">
        <v>34</v>
      </c>
      <c r="F38" s="330" t="s">
        <v>24</v>
      </c>
      <c r="G38" s="330"/>
      <c r="H38" s="330"/>
      <c r="I38" s="330"/>
      <c r="J38" s="331"/>
      <c r="K38" s="314" t="s">
        <v>16</v>
      </c>
      <c r="L38" s="316">
        <v>0</v>
      </c>
      <c r="M38" s="45" t="s">
        <v>48</v>
      </c>
      <c r="N38" s="22"/>
      <c r="O38" s="24"/>
      <c r="P38" s="24"/>
      <c r="Q38" s="24"/>
      <c r="R38" s="37"/>
      <c r="S38" s="37"/>
      <c r="T38" s="37"/>
      <c r="U38" s="24"/>
      <c r="V38" s="24"/>
      <c r="W38" s="24"/>
      <c r="X38" s="24"/>
      <c r="Y38" s="37"/>
      <c r="Z38" s="37"/>
      <c r="AA38" s="37"/>
      <c r="AB38" s="40"/>
    </row>
    <row r="39" spans="2:28" x14ac:dyDescent="0.15">
      <c r="B39" s="3"/>
      <c r="C39" s="332"/>
      <c r="D39" s="333"/>
      <c r="E39" s="333"/>
      <c r="F39" s="333"/>
      <c r="G39" s="333"/>
      <c r="H39" s="333"/>
      <c r="I39" s="333"/>
      <c r="J39" s="334"/>
      <c r="K39" s="315"/>
      <c r="L39" s="317"/>
      <c r="M39" s="44" t="s">
        <v>49</v>
      </c>
      <c r="N39" s="26"/>
      <c r="O39" s="28"/>
      <c r="P39" s="28"/>
      <c r="Q39" s="28"/>
      <c r="R39" s="38"/>
      <c r="S39" s="38"/>
      <c r="T39" s="38"/>
      <c r="U39" s="28"/>
      <c r="V39" s="28"/>
      <c r="W39" s="28"/>
      <c r="X39" s="28"/>
      <c r="Y39" s="38"/>
      <c r="Z39" s="38"/>
      <c r="AA39" s="38"/>
      <c r="AB39" s="41"/>
    </row>
    <row r="40" spans="2:28" x14ac:dyDescent="0.15">
      <c r="B40" s="3"/>
      <c r="C40" s="329" t="s">
        <v>98</v>
      </c>
      <c r="D40" s="330"/>
      <c r="E40" s="330" t="s">
        <v>35</v>
      </c>
      <c r="F40" s="330" t="s">
        <v>25</v>
      </c>
      <c r="G40" s="330"/>
      <c r="H40" s="330"/>
      <c r="I40" s="330"/>
      <c r="J40" s="331"/>
      <c r="K40" s="314" t="s">
        <v>16</v>
      </c>
      <c r="L40" s="316">
        <v>0</v>
      </c>
      <c r="M40" s="45" t="s">
        <v>48</v>
      </c>
      <c r="N40" s="22"/>
      <c r="O40" s="24"/>
      <c r="P40" s="24"/>
      <c r="Q40" s="24"/>
      <c r="R40" s="37"/>
      <c r="S40" s="37"/>
      <c r="T40" s="37"/>
      <c r="U40" s="24"/>
      <c r="V40" s="24"/>
      <c r="W40" s="24"/>
      <c r="X40" s="24"/>
      <c r="Y40" s="37"/>
      <c r="Z40" s="37"/>
      <c r="AA40" s="37"/>
      <c r="AB40" s="40"/>
    </row>
    <row r="41" spans="2:28" x14ac:dyDescent="0.15">
      <c r="B41" s="3"/>
      <c r="C41" s="332"/>
      <c r="D41" s="333"/>
      <c r="E41" s="333"/>
      <c r="F41" s="333"/>
      <c r="G41" s="333"/>
      <c r="H41" s="333"/>
      <c r="I41" s="333"/>
      <c r="J41" s="334"/>
      <c r="K41" s="315"/>
      <c r="L41" s="317"/>
      <c r="M41" s="44" t="s">
        <v>49</v>
      </c>
      <c r="N41" s="26"/>
      <c r="O41" s="28"/>
      <c r="P41" s="28"/>
      <c r="Q41" s="28"/>
      <c r="R41" s="38"/>
      <c r="S41" s="38"/>
      <c r="T41" s="38"/>
      <c r="U41" s="28"/>
      <c r="V41" s="28"/>
      <c r="W41" s="28"/>
      <c r="X41" s="28"/>
      <c r="Y41" s="38"/>
      <c r="Z41" s="38"/>
      <c r="AA41" s="38"/>
      <c r="AB41" s="41"/>
    </row>
    <row r="42" spans="2:28" x14ac:dyDescent="0.15">
      <c r="B42" s="3"/>
      <c r="C42" s="329" t="s">
        <v>97</v>
      </c>
      <c r="D42" s="330"/>
      <c r="E42" s="330" t="s">
        <v>36</v>
      </c>
      <c r="F42" s="330" t="s">
        <v>26</v>
      </c>
      <c r="G42" s="330"/>
      <c r="H42" s="330"/>
      <c r="I42" s="330"/>
      <c r="J42" s="331"/>
      <c r="K42" s="314" t="s">
        <v>16</v>
      </c>
      <c r="L42" s="316">
        <v>0</v>
      </c>
      <c r="M42" s="45" t="s">
        <v>48</v>
      </c>
      <c r="N42" s="22"/>
      <c r="O42" s="24"/>
      <c r="P42" s="24"/>
      <c r="Q42" s="24"/>
      <c r="R42" s="37"/>
      <c r="S42" s="37"/>
      <c r="T42" s="37"/>
      <c r="U42" s="24"/>
      <c r="V42" s="24"/>
      <c r="W42" s="24"/>
      <c r="X42" s="24"/>
      <c r="Y42" s="37"/>
      <c r="Z42" s="37"/>
      <c r="AA42" s="37"/>
      <c r="AB42" s="40"/>
    </row>
    <row r="43" spans="2:28" x14ac:dyDescent="0.15">
      <c r="B43" s="3"/>
      <c r="C43" s="332"/>
      <c r="D43" s="333"/>
      <c r="E43" s="333"/>
      <c r="F43" s="333"/>
      <c r="G43" s="333"/>
      <c r="H43" s="333"/>
      <c r="I43" s="333"/>
      <c r="J43" s="334"/>
      <c r="K43" s="315"/>
      <c r="L43" s="317"/>
      <c r="M43" s="44" t="s">
        <v>49</v>
      </c>
      <c r="N43" s="26"/>
      <c r="O43" s="28"/>
      <c r="P43" s="28"/>
      <c r="Q43" s="28"/>
      <c r="R43" s="38"/>
      <c r="S43" s="38"/>
      <c r="T43" s="38"/>
      <c r="U43" s="28"/>
      <c r="V43" s="28"/>
      <c r="W43" s="28"/>
      <c r="X43" s="28"/>
      <c r="Y43" s="38"/>
      <c r="Z43" s="38"/>
      <c r="AA43" s="38"/>
      <c r="AB43" s="41"/>
    </row>
    <row r="44" spans="2:28" x14ac:dyDescent="0.15">
      <c r="B44" s="3"/>
      <c r="C44" s="329" t="s">
        <v>96</v>
      </c>
      <c r="D44" s="330"/>
      <c r="E44" s="330" t="s">
        <v>37</v>
      </c>
      <c r="F44" s="330" t="s">
        <v>27</v>
      </c>
      <c r="G44" s="330"/>
      <c r="H44" s="330"/>
      <c r="I44" s="330"/>
      <c r="J44" s="331"/>
      <c r="K44" s="314" t="s">
        <v>22</v>
      </c>
      <c r="L44" s="316">
        <v>0</v>
      </c>
      <c r="M44" s="45" t="s">
        <v>48</v>
      </c>
      <c r="N44" s="22"/>
      <c r="O44" s="24"/>
      <c r="P44" s="24"/>
      <c r="Q44" s="24"/>
      <c r="R44" s="37"/>
      <c r="S44" s="37"/>
      <c r="T44" s="37"/>
      <c r="U44" s="24"/>
      <c r="V44" s="24"/>
      <c r="W44" s="24"/>
      <c r="X44" s="24"/>
      <c r="Y44" s="37"/>
      <c r="Z44" s="37"/>
      <c r="AA44" s="37"/>
      <c r="AB44" s="40"/>
    </row>
    <row r="45" spans="2:28" x14ac:dyDescent="0.15">
      <c r="B45" s="3"/>
      <c r="C45" s="332"/>
      <c r="D45" s="333"/>
      <c r="E45" s="333"/>
      <c r="F45" s="333"/>
      <c r="G45" s="333"/>
      <c r="H45" s="333"/>
      <c r="I45" s="333"/>
      <c r="J45" s="334"/>
      <c r="K45" s="315"/>
      <c r="L45" s="317"/>
      <c r="M45" s="44" t="s">
        <v>49</v>
      </c>
      <c r="N45" s="26"/>
      <c r="O45" s="28"/>
      <c r="P45" s="28"/>
      <c r="Q45" s="28"/>
      <c r="R45" s="38"/>
      <c r="S45" s="38"/>
      <c r="T45" s="38"/>
      <c r="U45" s="28"/>
      <c r="V45" s="28"/>
      <c r="W45" s="28"/>
      <c r="X45" s="28"/>
      <c r="Y45" s="38"/>
      <c r="Z45" s="38"/>
      <c r="AA45" s="38"/>
      <c r="AB45" s="41"/>
    </row>
    <row r="46" spans="2:28" x14ac:dyDescent="0.15">
      <c r="B46" s="3"/>
      <c r="C46" s="66" t="s">
        <v>76</v>
      </c>
      <c r="D46" s="74" t="s">
        <v>28</v>
      </c>
      <c r="E46" s="67"/>
      <c r="F46" s="67"/>
      <c r="G46" s="67"/>
      <c r="H46" s="67"/>
      <c r="I46" s="67"/>
      <c r="J46" s="67"/>
      <c r="K46" s="68"/>
      <c r="L46" s="68"/>
      <c r="M46" s="82"/>
      <c r="N46" s="69"/>
      <c r="O46" s="70"/>
      <c r="P46" s="70"/>
      <c r="Q46" s="70"/>
      <c r="R46" s="71"/>
      <c r="S46" s="71"/>
      <c r="T46" s="71"/>
      <c r="U46" s="70"/>
      <c r="V46" s="70"/>
      <c r="W46" s="70"/>
      <c r="X46" s="70"/>
      <c r="Y46" s="71"/>
      <c r="Z46" s="71"/>
      <c r="AA46" s="71"/>
      <c r="AB46" s="72"/>
    </row>
    <row r="47" spans="2:28" x14ac:dyDescent="0.15">
      <c r="B47" s="3"/>
      <c r="C47" s="329" t="s">
        <v>87</v>
      </c>
      <c r="D47" s="330"/>
      <c r="E47" s="330" t="s">
        <v>30</v>
      </c>
      <c r="F47" s="330" t="s">
        <v>17</v>
      </c>
      <c r="G47" s="330"/>
      <c r="H47" s="330"/>
      <c r="I47" s="330"/>
      <c r="J47" s="331"/>
      <c r="K47" s="314" t="s">
        <v>15</v>
      </c>
      <c r="L47" s="316">
        <v>0</v>
      </c>
      <c r="M47" s="45" t="s">
        <v>48</v>
      </c>
      <c r="N47" s="22"/>
      <c r="O47" s="24"/>
      <c r="P47" s="24"/>
      <c r="Q47" s="24"/>
      <c r="R47" s="37"/>
      <c r="S47" s="37"/>
      <c r="T47" s="37"/>
      <c r="U47" s="24"/>
      <c r="V47" s="24"/>
      <c r="W47" s="24"/>
      <c r="X47" s="24"/>
      <c r="Y47" s="37"/>
      <c r="Z47" s="37"/>
      <c r="AA47" s="37"/>
      <c r="AB47" s="40"/>
    </row>
    <row r="48" spans="2:28" x14ac:dyDescent="0.15">
      <c r="B48" s="3"/>
      <c r="C48" s="332"/>
      <c r="D48" s="333"/>
      <c r="E48" s="333"/>
      <c r="F48" s="333"/>
      <c r="G48" s="333"/>
      <c r="H48" s="333"/>
      <c r="I48" s="333"/>
      <c r="J48" s="334"/>
      <c r="K48" s="315"/>
      <c r="L48" s="317"/>
      <c r="M48" s="44" t="s">
        <v>49</v>
      </c>
      <c r="N48" s="26"/>
      <c r="O48" s="28"/>
      <c r="P48" s="28"/>
      <c r="Q48" s="28"/>
      <c r="R48" s="38"/>
      <c r="S48" s="38"/>
      <c r="T48" s="38"/>
      <c r="U48" s="28"/>
      <c r="V48" s="28"/>
      <c r="W48" s="28"/>
      <c r="X48" s="28"/>
      <c r="Y48" s="38"/>
      <c r="Z48" s="38"/>
      <c r="AA48" s="38"/>
      <c r="AB48" s="41"/>
    </row>
    <row r="49" spans="2:28" x14ac:dyDescent="0.15">
      <c r="B49" s="3"/>
      <c r="C49" s="329" t="s">
        <v>102</v>
      </c>
      <c r="D49" s="330"/>
      <c r="E49" s="330" t="s">
        <v>31</v>
      </c>
      <c r="F49" s="330" t="s">
        <v>18</v>
      </c>
      <c r="G49" s="330"/>
      <c r="H49" s="330"/>
      <c r="I49" s="330"/>
      <c r="J49" s="331"/>
      <c r="K49" s="314" t="s">
        <v>16</v>
      </c>
      <c r="L49" s="316">
        <v>0</v>
      </c>
      <c r="M49" s="45" t="s">
        <v>48</v>
      </c>
      <c r="N49" s="22"/>
      <c r="O49" s="24"/>
      <c r="P49" s="24"/>
      <c r="Q49" s="24"/>
      <c r="R49" s="37"/>
      <c r="S49" s="37"/>
      <c r="T49" s="37"/>
      <c r="U49" s="24"/>
      <c r="V49" s="24"/>
      <c r="W49" s="24"/>
      <c r="X49" s="24"/>
      <c r="Y49" s="37"/>
      <c r="Z49" s="37"/>
      <c r="AA49" s="37"/>
      <c r="AB49" s="40"/>
    </row>
    <row r="50" spans="2:28" x14ac:dyDescent="0.15">
      <c r="B50" s="3"/>
      <c r="C50" s="332"/>
      <c r="D50" s="333"/>
      <c r="E50" s="333"/>
      <c r="F50" s="333"/>
      <c r="G50" s="333"/>
      <c r="H50" s="333"/>
      <c r="I50" s="333"/>
      <c r="J50" s="334"/>
      <c r="K50" s="315"/>
      <c r="L50" s="317"/>
      <c r="M50" s="44" t="s">
        <v>49</v>
      </c>
      <c r="N50" s="26"/>
      <c r="O50" s="28"/>
      <c r="P50" s="28"/>
      <c r="Q50" s="28"/>
      <c r="R50" s="38"/>
      <c r="S50" s="38"/>
      <c r="T50" s="38"/>
      <c r="U50" s="28"/>
      <c r="V50" s="28"/>
      <c r="W50" s="28"/>
      <c r="X50" s="28"/>
      <c r="Y50" s="38"/>
      <c r="Z50" s="38"/>
      <c r="AA50" s="38"/>
      <c r="AB50" s="41"/>
    </row>
    <row r="51" spans="2:28" x14ac:dyDescent="0.15">
      <c r="B51" s="3"/>
      <c r="C51" s="329" t="s">
        <v>101</v>
      </c>
      <c r="D51" s="330"/>
      <c r="E51" s="330" t="s">
        <v>32</v>
      </c>
      <c r="F51" s="330" t="s">
        <v>19</v>
      </c>
      <c r="G51" s="330"/>
      <c r="H51" s="330"/>
      <c r="I51" s="330"/>
      <c r="J51" s="331"/>
      <c r="K51" s="314" t="s">
        <v>16</v>
      </c>
      <c r="L51" s="316">
        <v>0</v>
      </c>
      <c r="M51" s="45" t="s">
        <v>48</v>
      </c>
      <c r="N51" s="22"/>
      <c r="O51" s="24"/>
      <c r="P51" s="24"/>
      <c r="Q51" s="24"/>
      <c r="R51" s="37"/>
      <c r="S51" s="37"/>
      <c r="T51" s="37"/>
      <c r="U51" s="24"/>
      <c r="V51" s="24"/>
      <c r="W51" s="24"/>
      <c r="X51" s="24"/>
      <c r="Y51" s="37"/>
      <c r="Z51" s="37"/>
      <c r="AA51" s="37"/>
      <c r="AB51" s="40"/>
    </row>
    <row r="52" spans="2:28" x14ac:dyDescent="0.15">
      <c r="B52" s="3"/>
      <c r="C52" s="332"/>
      <c r="D52" s="333"/>
      <c r="E52" s="333"/>
      <c r="F52" s="333"/>
      <c r="G52" s="333"/>
      <c r="H52" s="333"/>
      <c r="I52" s="333"/>
      <c r="J52" s="334"/>
      <c r="K52" s="315"/>
      <c r="L52" s="317"/>
      <c r="M52" s="44" t="s">
        <v>49</v>
      </c>
      <c r="N52" s="26"/>
      <c r="O52" s="28"/>
      <c r="P52" s="28"/>
      <c r="Q52" s="28"/>
      <c r="R52" s="38"/>
      <c r="S52" s="38"/>
      <c r="T52" s="38"/>
      <c r="U52" s="28"/>
      <c r="V52" s="28"/>
      <c r="W52" s="28"/>
      <c r="X52" s="28"/>
      <c r="Y52" s="38"/>
      <c r="Z52" s="38"/>
      <c r="AA52" s="38"/>
      <c r="AB52" s="41"/>
    </row>
    <row r="53" spans="2:28" x14ac:dyDescent="0.15">
      <c r="B53" s="3"/>
      <c r="C53" s="371" t="s">
        <v>100</v>
      </c>
      <c r="D53" s="330"/>
      <c r="E53" s="330" t="s">
        <v>33</v>
      </c>
      <c r="F53" s="330" t="s">
        <v>20</v>
      </c>
      <c r="G53" s="330"/>
      <c r="H53" s="330"/>
      <c r="I53" s="330"/>
      <c r="J53" s="331"/>
      <c r="K53" s="314" t="s">
        <v>16</v>
      </c>
      <c r="L53" s="316">
        <v>0</v>
      </c>
      <c r="M53" s="45" t="s">
        <v>48</v>
      </c>
      <c r="N53" s="22"/>
      <c r="O53" s="24"/>
      <c r="P53" s="24"/>
      <c r="Q53" s="24"/>
      <c r="R53" s="37"/>
      <c r="S53" s="37"/>
      <c r="T53" s="37"/>
      <c r="U53" s="24"/>
      <c r="V53" s="24"/>
      <c r="W53" s="24"/>
      <c r="X53" s="24"/>
      <c r="Y53" s="37"/>
      <c r="Z53" s="37"/>
      <c r="AA53" s="37"/>
      <c r="AB53" s="40"/>
    </row>
    <row r="54" spans="2:28" x14ac:dyDescent="0.15">
      <c r="B54" s="3"/>
      <c r="C54" s="332"/>
      <c r="D54" s="333"/>
      <c r="E54" s="333"/>
      <c r="F54" s="333"/>
      <c r="G54" s="333"/>
      <c r="H54" s="333"/>
      <c r="I54" s="333"/>
      <c r="J54" s="334"/>
      <c r="K54" s="315"/>
      <c r="L54" s="317"/>
      <c r="M54" s="44" t="s">
        <v>49</v>
      </c>
      <c r="N54" s="26"/>
      <c r="O54" s="28"/>
      <c r="P54" s="28"/>
      <c r="Q54" s="28"/>
      <c r="R54" s="38"/>
      <c r="S54" s="38"/>
      <c r="T54" s="38"/>
      <c r="U54" s="28"/>
      <c r="V54" s="28"/>
      <c r="W54" s="28"/>
      <c r="X54" s="28"/>
      <c r="Y54" s="38"/>
      <c r="Z54" s="38"/>
      <c r="AA54" s="38"/>
      <c r="AB54" s="41"/>
    </row>
    <row r="55" spans="2:28" x14ac:dyDescent="0.15">
      <c r="B55" s="3"/>
      <c r="C55" s="329" t="s">
        <v>99</v>
      </c>
      <c r="D55" s="330"/>
      <c r="E55" s="330" t="s">
        <v>34</v>
      </c>
      <c r="F55" s="330" t="s">
        <v>24</v>
      </c>
      <c r="G55" s="330"/>
      <c r="H55" s="330"/>
      <c r="I55" s="330"/>
      <c r="J55" s="331"/>
      <c r="K55" s="314" t="s">
        <v>22</v>
      </c>
      <c r="L55" s="316">
        <v>0</v>
      </c>
      <c r="M55" s="45" t="s">
        <v>48</v>
      </c>
      <c r="N55" s="22"/>
      <c r="O55" s="24"/>
      <c r="P55" s="24"/>
      <c r="Q55" s="24"/>
      <c r="R55" s="37"/>
      <c r="S55" s="37"/>
      <c r="T55" s="37"/>
      <c r="U55" s="24"/>
      <c r="V55" s="24"/>
      <c r="W55" s="24"/>
      <c r="X55" s="24"/>
      <c r="Y55" s="37"/>
      <c r="Z55" s="37"/>
      <c r="AA55" s="37"/>
      <c r="AB55" s="40"/>
    </row>
    <row r="56" spans="2:28" x14ac:dyDescent="0.15">
      <c r="B56" s="3"/>
      <c r="C56" s="332"/>
      <c r="D56" s="333"/>
      <c r="E56" s="333"/>
      <c r="F56" s="333"/>
      <c r="G56" s="333"/>
      <c r="H56" s="333"/>
      <c r="I56" s="333"/>
      <c r="J56" s="334"/>
      <c r="K56" s="315"/>
      <c r="L56" s="317"/>
      <c r="M56" s="44" t="s">
        <v>49</v>
      </c>
      <c r="N56" s="26"/>
      <c r="O56" s="28"/>
      <c r="P56" s="28"/>
      <c r="Q56" s="28"/>
      <c r="R56" s="38"/>
      <c r="S56" s="38"/>
      <c r="T56" s="38"/>
      <c r="U56" s="28"/>
      <c r="V56" s="28"/>
      <c r="W56" s="28"/>
      <c r="X56" s="28"/>
      <c r="Y56" s="38"/>
      <c r="Z56" s="38"/>
      <c r="AA56" s="38"/>
      <c r="AB56" s="41"/>
    </row>
    <row r="57" spans="2:28" x14ac:dyDescent="0.15">
      <c r="B57" s="3"/>
      <c r="C57" s="329" t="s">
        <v>98</v>
      </c>
      <c r="D57" s="330"/>
      <c r="E57" s="330" t="s">
        <v>35</v>
      </c>
      <c r="F57" s="330" t="s">
        <v>25</v>
      </c>
      <c r="G57" s="330"/>
      <c r="H57" s="330"/>
      <c r="I57" s="330"/>
      <c r="J57" s="331"/>
      <c r="K57" s="314" t="s">
        <v>22</v>
      </c>
      <c r="L57" s="316">
        <v>0</v>
      </c>
      <c r="M57" s="45" t="s">
        <v>48</v>
      </c>
      <c r="N57" s="22"/>
      <c r="O57" s="24"/>
      <c r="P57" s="24"/>
      <c r="Q57" s="24"/>
      <c r="R57" s="37"/>
      <c r="S57" s="37"/>
      <c r="T57" s="37"/>
      <c r="U57" s="24"/>
      <c r="V57" s="24"/>
      <c r="W57" s="24"/>
      <c r="X57" s="24"/>
      <c r="Y57" s="37"/>
      <c r="Z57" s="37"/>
      <c r="AA57" s="37"/>
      <c r="AB57" s="40"/>
    </row>
    <row r="58" spans="2:28" x14ac:dyDescent="0.15">
      <c r="B58" s="3"/>
      <c r="C58" s="332"/>
      <c r="D58" s="333"/>
      <c r="E58" s="333"/>
      <c r="F58" s="333"/>
      <c r="G58" s="333"/>
      <c r="H58" s="333"/>
      <c r="I58" s="333"/>
      <c r="J58" s="334"/>
      <c r="K58" s="315"/>
      <c r="L58" s="317"/>
      <c r="M58" s="44" t="s">
        <v>49</v>
      </c>
      <c r="N58" s="26"/>
      <c r="O58" s="28"/>
      <c r="P58" s="28"/>
      <c r="Q58" s="28"/>
      <c r="R58" s="38"/>
      <c r="S58" s="38"/>
      <c r="T58" s="38"/>
      <c r="U58" s="28"/>
      <c r="V58" s="28"/>
      <c r="W58" s="28"/>
      <c r="X58" s="28"/>
      <c r="Y58" s="38"/>
      <c r="Z58" s="38"/>
      <c r="AA58" s="38"/>
      <c r="AB58" s="41"/>
    </row>
    <row r="59" spans="2:28" x14ac:dyDescent="0.15">
      <c r="B59" s="3"/>
      <c r="C59" s="329" t="s">
        <v>97</v>
      </c>
      <c r="D59" s="330"/>
      <c r="E59" s="330" t="s">
        <v>36</v>
      </c>
      <c r="F59" s="330" t="s">
        <v>26</v>
      </c>
      <c r="G59" s="330"/>
      <c r="H59" s="330"/>
      <c r="I59" s="330"/>
      <c r="J59" s="331"/>
      <c r="K59" s="314" t="s">
        <v>22</v>
      </c>
      <c r="L59" s="316">
        <v>0</v>
      </c>
      <c r="M59" s="45" t="s">
        <v>48</v>
      </c>
      <c r="N59" s="22"/>
      <c r="O59" s="24"/>
      <c r="P59" s="24"/>
      <c r="Q59" s="24"/>
      <c r="R59" s="37"/>
      <c r="S59" s="37"/>
      <c r="T59" s="37"/>
      <c r="U59" s="24"/>
      <c r="V59" s="24"/>
      <c r="W59" s="24"/>
      <c r="X59" s="24"/>
      <c r="Y59" s="37"/>
      <c r="Z59" s="37"/>
      <c r="AA59" s="37"/>
      <c r="AB59" s="40"/>
    </row>
    <row r="60" spans="2:28" x14ac:dyDescent="0.15">
      <c r="B60" s="3"/>
      <c r="C60" s="332"/>
      <c r="D60" s="333"/>
      <c r="E60" s="333"/>
      <c r="F60" s="333"/>
      <c r="G60" s="333"/>
      <c r="H60" s="333"/>
      <c r="I60" s="333"/>
      <c r="J60" s="334"/>
      <c r="K60" s="315"/>
      <c r="L60" s="317"/>
      <c r="M60" s="44" t="s">
        <v>49</v>
      </c>
      <c r="N60" s="26"/>
      <c r="O60" s="28"/>
      <c r="P60" s="28"/>
      <c r="Q60" s="28"/>
      <c r="R60" s="38"/>
      <c r="S60" s="38"/>
      <c r="T60" s="38"/>
      <c r="U60" s="28"/>
      <c r="V60" s="28"/>
      <c r="W60" s="28"/>
      <c r="X60" s="28"/>
      <c r="Y60" s="38"/>
      <c r="Z60" s="38"/>
      <c r="AA60" s="38"/>
      <c r="AB60" s="41"/>
    </row>
    <row r="61" spans="2:28" x14ac:dyDescent="0.15">
      <c r="B61" s="3"/>
      <c r="C61" s="329" t="s">
        <v>96</v>
      </c>
      <c r="D61" s="330"/>
      <c r="E61" s="330" t="s">
        <v>37</v>
      </c>
      <c r="F61" s="330" t="s">
        <v>27</v>
      </c>
      <c r="G61" s="330"/>
      <c r="H61" s="330"/>
      <c r="I61" s="330"/>
      <c r="J61" s="331"/>
      <c r="K61" s="314" t="s">
        <v>23</v>
      </c>
      <c r="L61" s="316">
        <v>0</v>
      </c>
      <c r="M61" s="45" t="s">
        <v>48</v>
      </c>
      <c r="N61" s="22"/>
      <c r="O61" s="24"/>
      <c r="P61" s="24"/>
      <c r="Q61" s="24"/>
      <c r="R61" s="37"/>
      <c r="S61" s="37"/>
      <c r="T61" s="37"/>
      <c r="U61" s="24"/>
      <c r="V61" s="24"/>
      <c r="W61" s="24"/>
      <c r="X61" s="24"/>
      <c r="Y61" s="37"/>
      <c r="Z61" s="37"/>
      <c r="AA61" s="37"/>
      <c r="AB61" s="40"/>
    </row>
    <row r="62" spans="2:28" x14ac:dyDescent="0.15">
      <c r="B62" s="3"/>
      <c r="C62" s="332"/>
      <c r="D62" s="333"/>
      <c r="E62" s="333"/>
      <c r="F62" s="333"/>
      <c r="G62" s="333"/>
      <c r="H62" s="333"/>
      <c r="I62" s="333"/>
      <c r="J62" s="334"/>
      <c r="K62" s="315"/>
      <c r="L62" s="317"/>
      <c r="M62" s="44" t="s">
        <v>49</v>
      </c>
      <c r="N62" s="26"/>
      <c r="O62" s="28"/>
      <c r="P62" s="28"/>
      <c r="Q62" s="28"/>
      <c r="R62" s="38"/>
      <c r="S62" s="38"/>
      <c r="T62" s="38"/>
      <c r="U62" s="28"/>
      <c r="V62" s="28"/>
      <c r="W62" s="28"/>
      <c r="X62" s="28"/>
      <c r="Y62" s="38"/>
      <c r="Z62" s="38"/>
      <c r="AA62" s="38"/>
      <c r="AB62" s="41"/>
    </row>
    <row r="63" spans="2:28" x14ac:dyDescent="0.15">
      <c r="B63" s="4"/>
      <c r="C63" s="60"/>
      <c r="D63" s="61"/>
      <c r="E63" s="61"/>
      <c r="F63" s="61"/>
      <c r="G63" s="61"/>
      <c r="H63" s="61"/>
      <c r="I63" s="61"/>
      <c r="J63" s="61"/>
      <c r="K63" s="62"/>
      <c r="L63" s="62"/>
      <c r="M63" s="4"/>
      <c r="N63" s="63"/>
      <c r="O63" s="39"/>
      <c r="P63" s="39"/>
      <c r="Q63" s="39"/>
      <c r="R63" s="52"/>
      <c r="S63" s="52"/>
      <c r="T63" s="52"/>
      <c r="U63" s="39"/>
      <c r="V63" s="39"/>
      <c r="W63" s="39"/>
      <c r="X63" s="39"/>
      <c r="Y63" s="52"/>
      <c r="Z63" s="52"/>
      <c r="AA63" s="52"/>
      <c r="AB63" s="64"/>
    </row>
  </sheetData>
  <mergeCells count="48">
    <mergeCell ref="L42:L43"/>
    <mergeCell ref="K42:K43"/>
    <mergeCell ref="C42:J43"/>
    <mergeCell ref="C59:J60"/>
    <mergeCell ref="K59:K60"/>
    <mergeCell ref="L59:L60"/>
    <mergeCell ref="C51:J52"/>
    <mergeCell ref="K51:K52"/>
    <mergeCell ref="L51:L52"/>
    <mergeCell ref="C53:J54"/>
    <mergeCell ref="K53:K54"/>
    <mergeCell ref="L53:L54"/>
    <mergeCell ref="C47:J48"/>
    <mergeCell ref="K47:K48"/>
    <mergeCell ref="L47:L48"/>
    <mergeCell ref="C49:J50"/>
    <mergeCell ref="C61:J62"/>
    <mergeCell ref="K61:K62"/>
    <mergeCell ref="L61:L62"/>
    <mergeCell ref="C55:J56"/>
    <mergeCell ref="K55:K56"/>
    <mergeCell ref="L55:L56"/>
    <mergeCell ref="C57:J58"/>
    <mergeCell ref="K57:K58"/>
    <mergeCell ref="L57:L58"/>
    <mergeCell ref="K49:K50"/>
    <mergeCell ref="L49:L50"/>
    <mergeCell ref="C44:J45"/>
    <mergeCell ref="K44:K45"/>
    <mergeCell ref="L44:L45"/>
    <mergeCell ref="C34:J35"/>
    <mergeCell ref="K34:K35"/>
    <mergeCell ref="L34:L35"/>
    <mergeCell ref="C40:J41"/>
    <mergeCell ref="K40:K41"/>
    <mergeCell ref="L40:L41"/>
    <mergeCell ref="C36:J37"/>
    <mergeCell ref="K36:K37"/>
    <mergeCell ref="L36:L37"/>
    <mergeCell ref="C38:J39"/>
    <mergeCell ref="K38:K39"/>
    <mergeCell ref="L38:L39"/>
    <mergeCell ref="C30:J31"/>
    <mergeCell ref="K30:K31"/>
    <mergeCell ref="L30:L31"/>
    <mergeCell ref="C32:J33"/>
    <mergeCell ref="K32:K33"/>
    <mergeCell ref="L32:L33"/>
  </mergeCells>
  <phoneticPr fontId="1" type="noConversion"/>
  <dataValidations count="1">
    <dataValidation type="list" allowBlank="1" showInputMessage="1" showErrorMessage="1" sqref="L28:M29" xr:uid="{00000000-0002-0000-0600-000000000000}">
      <formula1>"未着手,作業中,作業完"</formula1>
    </dataValidation>
  </dataValidations>
  <pageMargins left="0.7" right="0.7" top="0.75" bottom="0.75" header="0.3" footer="0.3"/>
  <pageSetup paperSize="9" orientation="portrait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8</Pages>
  <Words>0</Words>
  <Characters>0</Characters>
  <Application>Microsoft Excel</Application>
  <DocSecurity>0</DocSecurity>
  <Lines>0</Lines>
  <Paragraphs>0</Paragraphs>
  <MMClips>0</MMClips>
  <ScaleCrop>false</ScaleCrop>
  <HeadingPairs>
    <vt:vector size="2" baseType="variant">
      <vt:variant>
        <vt:lpstr>ワークシート</vt:lpstr>
      </vt:variant>
      <vt:variant>
        <vt:i4>12</vt:i4>
      </vt:variant>
    </vt:vector>
  </HeadingPairs>
  <TitlesOfParts>
    <vt:vector size="12" baseType="lpstr">
      <vt:lpstr>マイルストーン</vt:lpstr>
      <vt:lpstr>工程日数</vt:lpstr>
      <vt:lpstr>人日管理</vt:lpstr>
      <vt:lpstr>要件定義</vt:lpstr>
      <vt:lpstr>基本設計</vt:lpstr>
      <vt:lpstr>テーブル定義</vt:lpstr>
      <vt:lpstr>詳細設計</vt:lpstr>
      <vt:lpstr>プログラミング</vt:lpstr>
      <vt:lpstr>単体試験</vt:lpstr>
      <vt:lpstr>結合試験</vt:lpstr>
      <vt:lpstr>発表準備</vt:lpstr>
      <vt:lpstr>Sheet1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n.homma</dc:creator>
  <cp:lastModifiedBy>User</cp:lastModifiedBy>
  <cp:revision>3</cp:revision>
  <dcterms:created xsi:type="dcterms:W3CDTF">2021-06-14T02:37:39Z</dcterms:created>
  <dcterms:modified xsi:type="dcterms:W3CDTF">2021-06-24T08:27:45Z</dcterms:modified>
  <cp:version>9.101.12.38406</cp:ver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5078d000-1ccd-4119-995c-41f8dec860ee</vt:lpwstr>
  </property>
</Properties>
</file>