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\\file-srv\share\05_グループ開発\グループD\"/>
    </mc:Choice>
  </mc:AlternateContent>
  <xr:revisionPtr revIDLastSave="0" documentId="13_ncr:1_{8FD3DBB6-F840-4895-AC36-65FEAB3DE8B4}" xr6:coauthVersionLast="47" xr6:coauthVersionMax="47" xr10:uidLastSave="{00000000-0000-0000-0000-000000000000}"/>
  <bookViews>
    <workbookView xWindow="5115" yWindow="870" windowWidth="15375" windowHeight="10050" tabRatio="560" firstSheet="2" activeTab="6" xr2:uid="{00000000-000D-0000-FFFF-FFFF00000000}"/>
  </bookViews>
  <sheets>
    <sheet name="マイルストーン" sheetId="7" r:id="rId1"/>
    <sheet name="工程日数" sheetId="19" r:id="rId2"/>
    <sheet name="人日管理" sheetId="20" r:id="rId3"/>
    <sheet name="要件定義" sheetId="8" r:id="rId4"/>
    <sheet name="基本設計" sheetId="10" r:id="rId5"/>
    <sheet name="テーブル定義" sheetId="11" r:id="rId6"/>
    <sheet name="詳細設計" sheetId="17" r:id="rId7"/>
    <sheet name="プログラミング" sheetId="12" r:id="rId8"/>
    <sheet name="単体試験" sheetId="13" r:id="rId9"/>
    <sheet name="結合試験" sheetId="15" r:id="rId10"/>
    <sheet name="発表準備" sheetId="16" r:id="rId11"/>
    <sheet name="Sheet1" sheetId="18" r:id="rId12"/>
  </sheets>
  <definedNames>
    <definedName name="_xlnm._FilterDatabase" localSheetId="4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6" i="20" l="1"/>
  <c r="X35" i="20"/>
  <c r="X34" i="20"/>
  <c r="X33" i="20"/>
  <c r="X32" i="20"/>
  <c r="X31" i="20"/>
  <c r="X28" i="20"/>
  <c r="X29" i="20"/>
  <c r="X30" i="20"/>
  <c r="X27" i="20"/>
  <c r="L27" i="20"/>
  <c r="L31" i="20"/>
  <c r="L35" i="20"/>
  <c r="L36" i="20"/>
  <c r="L30" i="20"/>
  <c r="L29" i="20"/>
  <c r="L28" i="20"/>
  <c r="K39" i="19"/>
  <c r="M39" i="19"/>
  <c r="M38" i="19"/>
  <c r="K38" i="19"/>
  <c r="X39" i="20" l="1"/>
  <c r="X38" i="20"/>
  <c r="W29" i="20" s="1"/>
  <c r="L38" i="20"/>
  <c r="L40" i="20" s="1"/>
  <c r="X40" i="20" l="1"/>
  <c r="L39" i="20"/>
  <c r="W36" i="20"/>
  <c r="W33" i="20"/>
  <c r="W35" i="20"/>
  <c r="W31" i="20"/>
  <c r="W27" i="20"/>
  <c r="W34" i="20"/>
  <c r="W32" i="20"/>
</calcChain>
</file>

<file path=xl/sharedStrings.xml><?xml version="1.0" encoding="utf-8"?>
<sst xmlns="http://schemas.openxmlformats.org/spreadsheetml/2006/main" count="527" uniqueCount="180">
  <si>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</si>
  <si>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</si>
  <si>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</si>
  <si>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</si>
  <si>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</si>
  <si>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</si>
  <si>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</si>
  <si>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</si>
  <si>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</si>
  <si>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</si>
  <si>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</si>
  <si>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</si>
  <si>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</si>
  <si>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</si>
  <si>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</si>
  <si>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</si>
  <si>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</si>
  <si>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</si>
  <si>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</si>
  <si>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</si>
  <si>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</si>
  <si>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</si>
  <si>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</si>
  <si>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</si>
  <si>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</si>
  <si>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</si>
  <si>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</si>
  <si>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</si>
  <si>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</si>
  <si>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</si>
  <si>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</si>
  <si>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</si>
  <si>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</si>
  <si>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</si>
  <si>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</si>
  <si>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</si>
  <si>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</si>
  <si>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</si>
  <si>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</si>
  <si>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</si>
  <si>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</si>
  <si>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</si>
  <si>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</si>
  <si>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</si>
  <si>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</si>
  <si>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</si>
  <si>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</si>
  <si>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</si>
  <si>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</si>
  <si>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</si>
  <si>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</si>
  <si>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</si>
  <si>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</si>
  <si>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</si>
  <si>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</si>
  <si>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</si>
  <si>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</si>
  <si>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</si>
  <si>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</si>
  <si>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</si>
  <si>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</si>
  <si>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</si>
  <si>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</si>
  <si>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</si>
  <si>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</si>
  <si>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</si>
  <si>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</si>
  <si>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</si>
  <si>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</si>
  <si>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</si>
  <si>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-</t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</si>
  <si>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</si>
  <si>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</si>
  <si>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</si>
  <si>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</si>
  <si>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</si>
  <si>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</si>
  <si>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</si>
  <si>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</si>
  <si>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</si>
  <si>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</si>
  <si>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</si>
  <si>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</si>
  <si>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</si>
  <si>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</si>
  <si>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</si>
  <si>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</si>
  <si>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</si>
  <si>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</si>
  <si>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</si>
  <si>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</si>
  <si>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</si>
  <si>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</si>
  <si>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</si>
  <si>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</si>
  <si>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</si>
  <si>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</si>
  <si>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</si>
  <si>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</si>
  <si>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</si>
  <si>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</si>
  <si>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</si>
  <si>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</si>
  <si>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</si>
  <si>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</si>
  <si>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</si>
  <si>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</si>
  <si>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</si>
  <si>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</si>
  <si>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10.</t>
  </si>
  <si>
    <t>発表</t>
    <rPh sb="0" eb="2">
      <t>ﾊｯﾋﾟｮｳ</t>
    </rPh>
    <phoneticPr fontId="1" type="noConversion"/>
  </si>
  <si>
    <t>発表資料作成、準備</t>
    <rPh sb="0" eb="2">
      <t>ﾊｯﾋﾟｮｳ</t>
    </rPh>
    <rPh sb="2" eb="6">
      <t>ｼﾘｮｳｻｸｾｲ</t>
    </rPh>
    <rPh sb="7" eb="9">
      <t>ｼﾞｭﾝﾋﾞ</t>
    </rPh>
    <phoneticPr fontId="1" type="noConversion"/>
  </si>
  <si>
    <t>11.</t>
    <phoneticPr fontId="1" type="noConversion"/>
  </si>
  <si>
    <t>6月</t>
    <rPh sb="1" eb="2">
      <t>がつ</t>
    </rPh>
    <phoneticPr fontId="1" type="noConversion"/>
  </si>
  <si>
    <t>基本設計書</t>
    <rPh sb="0" eb="5">
      <t>ｷﾎﾝｾｯｹｲｼｮ</t>
    </rPh>
    <phoneticPr fontId="1" type="noConversion"/>
  </si>
  <si>
    <t>基本設計書</t>
    <rPh sb="0" eb="1">
      <t>きほん</t>
    </rPh>
    <rPh sb="1" eb="4">
      <t>せっけいしょ</t>
    </rPh>
    <rPh sb="4" eb="5">
      <t>ｼｮ</t>
    </rPh>
    <phoneticPr fontId="1" type="noConversion"/>
  </si>
  <si>
    <t>名嘉眞</t>
    <rPh sb="0" eb="3">
      <t>ﾅｶﾏ</t>
    </rPh>
    <phoneticPr fontId="1" type="noConversion"/>
  </si>
  <si>
    <t>前川</t>
    <rPh sb="0" eb="2">
      <t>ﾏｴｶﾜ</t>
    </rPh>
    <phoneticPr fontId="1" type="noConversion"/>
  </si>
  <si>
    <t>6月</t>
    <rPh sb="1" eb="2">
      <t>ｶﾞﾂ</t>
    </rPh>
    <phoneticPr fontId="1" type="noConversion"/>
  </si>
  <si>
    <t>永山</t>
    <rPh sb="0" eb="2">
      <t>ﾅｶﾞﾔﾏ</t>
    </rPh>
    <phoneticPr fontId="1" type="noConversion"/>
  </si>
  <si>
    <t>長嶺</t>
    <rPh sb="0" eb="2">
      <t>ﾅｶﾞﾐﾈ</t>
    </rPh>
    <phoneticPr fontId="1" type="noConversion"/>
  </si>
  <si>
    <t>眞榮城</t>
    <rPh sb="0" eb="3">
      <t>ﾏｴｼﾛ</t>
    </rPh>
    <phoneticPr fontId="1" type="noConversion"/>
  </si>
  <si>
    <t>下里</t>
    <rPh sb="0" eb="2">
      <t>ｼﾓｻﾞﾄ</t>
    </rPh>
    <phoneticPr fontId="1" type="noConversion"/>
  </si>
  <si>
    <t>6月</t>
    <rPh sb="1" eb="2">
      <t>ガツ</t>
    </rPh>
    <phoneticPr fontId="7"/>
  </si>
  <si>
    <t>工程日数</t>
    <rPh sb="0" eb="4">
      <t>コウテイニッスウ</t>
    </rPh>
    <phoneticPr fontId="7"/>
  </si>
  <si>
    <t>【工程日数】</t>
    <rPh sb="1" eb="5">
      <t>ｺｳﾃｲﾆｯｽｳ</t>
    </rPh>
    <phoneticPr fontId="1" type="noConversion"/>
  </si>
  <si>
    <t>合計日数</t>
    <rPh sb="0" eb="4">
      <t>ゴウケイニッスウ</t>
    </rPh>
    <phoneticPr fontId="7"/>
  </si>
  <si>
    <t>進捗</t>
    <rPh sb="0" eb="2">
      <t>シンチョク</t>
    </rPh>
    <phoneticPr fontId="7"/>
  </si>
  <si>
    <t>完了にかかった工程日数</t>
    <rPh sb="0" eb="2">
      <t>カンリョウ</t>
    </rPh>
    <rPh sb="7" eb="9">
      <t>コウテイ</t>
    </rPh>
    <rPh sb="9" eb="11">
      <t>ニッスウ</t>
    </rPh>
    <phoneticPr fontId="7"/>
  </si>
  <si>
    <t>人日</t>
    <rPh sb="0" eb="2">
      <t>ニンニチ</t>
    </rPh>
    <phoneticPr fontId="7"/>
  </si>
  <si>
    <t>人日
人数*日数</t>
    <rPh sb="0" eb="2">
      <t>ニンニチ</t>
    </rPh>
    <rPh sb="3" eb="5">
      <t>ニンズウ</t>
    </rPh>
    <rPh sb="6" eb="8">
      <t>ニッスウ</t>
    </rPh>
    <phoneticPr fontId="7"/>
  </si>
  <si>
    <t>人数</t>
    <rPh sb="0" eb="2">
      <t>ニンズウ</t>
    </rPh>
    <phoneticPr fontId="7"/>
  </si>
  <si>
    <t>完了</t>
    <rPh sb="0" eb="2">
      <t>カンリョウ</t>
    </rPh>
    <phoneticPr fontId="7"/>
  </si>
  <si>
    <t>〇</t>
    <phoneticPr fontId="7"/>
  </si>
  <si>
    <t>予定進捗</t>
    <rPh sb="0" eb="2">
      <t>ヨテイ</t>
    </rPh>
    <rPh sb="2" eb="4">
      <t>シンチョク</t>
    </rPh>
    <phoneticPr fontId="7"/>
  </si>
  <si>
    <t>合計人日</t>
    <rPh sb="0" eb="2">
      <t>ゴウケイ</t>
    </rPh>
    <rPh sb="2" eb="4">
      <t>ニンニチ</t>
    </rPh>
    <phoneticPr fontId="7"/>
  </si>
  <si>
    <t>実際の運用（グループの進捗</t>
    <rPh sb="0" eb="2">
      <t>ジッサイ</t>
    </rPh>
    <rPh sb="3" eb="5">
      <t>ウンヨウ</t>
    </rPh>
    <rPh sb="11" eb="13">
      <t>シンチョク</t>
    </rPh>
    <phoneticPr fontId="7"/>
  </si>
  <si>
    <t>実際の進捗</t>
    <rPh sb="0" eb="2">
      <t>ジッサイ</t>
    </rPh>
    <rPh sb="3" eb="5">
      <t>シンチョク</t>
    </rPh>
    <phoneticPr fontId="7"/>
  </si>
  <si>
    <t>完了予定日</t>
    <rPh sb="0" eb="5">
      <t>カンリョウヨテイビ</t>
    </rPh>
    <phoneticPr fontId="7"/>
  </si>
  <si>
    <t>【人日】 予定</t>
    <rPh sb="1" eb="3">
      <t>ﾆﾝﾆﾁ</t>
    </rPh>
    <rPh sb="5" eb="7">
      <t>ﾖﾃｲ</t>
    </rPh>
    <phoneticPr fontId="1" type="noConversion"/>
  </si>
  <si>
    <t>×　</t>
    <phoneticPr fontId="7"/>
  </si>
  <si>
    <t>６人</t>
    <rPh sb="1" eb="2">
      <t>ニン</t>
    </rPh>
    <phoneticPr fontId="7"/>
  </si>
  <si>
    <t>13日</t>
    <rPh sb="2" eb="3">
      <t>ニチ</t>
    </rPh>
    <phoneticPr fontId="7"/>
  </si>
  <si>
    <t>＝</t>
    <phoneticPr fontId="7"/>
  </si>
  <si>
    <t>78人日</t>
    <rPh sb="2" eb="4">
      <t>ニンニチ</t>
    </rPh>
    <phoneticPr fontId="7"/>
  </si>
  <si>
    <t>1. 新規登録</t>
    <rPh sb="3" eb="7">
      <t>シンキトウロク</t>
    </rPh>
    <phoneticPr fontId="7"/>
  </si>
  <si>
    <t>2. ログイン</t>
    <phoneticPr fontId="7"/>
  </si>
  <si>
    <t>予定との人日の遅れ</t>
    <rPh sb="0" eb="2">
      <t>ヨテイ</t>
    </rPh>
    <rPh sb="4" eb="6">
      <t>ニンニチ</t>
    </rPh>
    <rPh sb="7" eb="8">
      <t>オク</t>
    </rPh>
    <phoneticPr fontId="7"/>
  </si>
  <si>
    <t>実際かかってる人日</t>
    <rPh sb="0" eb="2">
      <t>ジッサイ</t>
    </rPh>
    <rPh sb="7" eb="9">
      <t>ニンニチ</t>
    </rPh>
    <phoneticPr fontId="7"/>
  </si>
  <si>
    <t>全体に対する比重</t>
    <rPh sb="0" eb="2">
      <t>ゼンタイ</t>
    </rPh>
    <rPh sb="3" eb="4">
      <t>タイ</t>
    </rPh>
    <rPh sb="6" eb="8">
      <t>ヒジュウ</t>
    </rPh>
    <phoneticPr fontId="7"/>
  </si>
  <si>
    <t>3. Topページへ遷移機能</t>
    <rPh sb="10" eb="14">
      <t>センイキノウ</t>
    </rPh>
    <phoneticPr fontId="7"/>
  </si>
  <si>
    <t>4. 検索</t>
    <rPh sb="3" eb="5">
      <t>ケンサク</t>
    </rPh>
    <phoneticPr fontId="7"/>
  </si>
  <si>
    <t>5. カテゴリ検索</t>
    <rPh sb="7" eb="9">
      <t>ケンサク</t>
    </rPh>
    <phoneticPr fontId="7"/>
  </si>
  <si>
    <t>6. レシピ一覧表示</t>
    <rPh sb="6" eb="10">
      <t>イチランヒョウジ</t>
    </rPh>
    <phoneticPr fontId="7"/>
  </si>
  <si>
    <t>プログラミング
担当</t>
    <rPh sb="8" eb="10">
      <t>タントウ</t>
    </rPh>
    <phoneticPr fontId="7"/>
  </si>
  <si>
    <t>下里</t>
    <rPh sb="0" eb="2">
      <t>シモザト</t>
    </rPh>
    <phoneticPr fontId="7"/>
  </si>
  <si>
    <t>前川</t>
    <rPh sb="0" eb="2">
      <t>マエカワ</t>
    </rPh>
    <phoneticPr fontId="7"/>
  </si>
  <si>
    <t>眞榮城</t>
    <rPh sb="0" eb="3">
      <t>マエシロ</t>
    </rPh>
    <phoneticPr fontId="7"/>
  </si>
  <si>
    <t>永山</t>
    <rPh sb="0" eb="2">
      <t>ナガヤマ</t>
    </rPh>
    <phoneticPr fontId="7"/>
  </si>
  <si>
    <t>長嶺</t>
    <rPh sb="0" eb="2">
      <t>ナガミネ</t>
    </rPh>
    <phoneticPr fontId="7"/>
  </si>
  <si>
    <t>名嘉真</t>
    <rPh sb="0" eb="3">
      <t>ナカマ</t>
    </rPh>
    <phoneticPr fontId="7"/>
  </si>
  <si>
    <t>手が空いた人</t>
    <rPh sb="0" eb="1">
      <t>テ</t>
    </rPh>
    <rPh sb="2" eb="3">
      <t>ア</t>
    </rPh>
    <rPh sb="5" eb="6">
      <t>ヒト</t>
    </rPh>
    <phoneticPr fontId="7"/>
  </si>
  <si>
    <t>7. レシピ情報取得</t>
    <rPh sb="6" eb="10">
      <t>ジョウホウシュトク</t>
    </rPh>
    <phoneticPr fontId="7"/>
  </si>
  <si>
    <t>8. レシピ画面表示</t>
    <rPh sb="6" eb="8">
      <t>ガメン</t>
    </rPh>
    <rPh sb="8" eb="10">
      <t>ヒョウジ</t>
    </rPh>
    <phoneticPr fontId="7"/>
  </si>
  <si>
    <t>9. いいねボタン機能</t>
    <rPh sb="9" eb="11">
      <t>キノウ</t>
    </rPh>
    <phoneticPr fontId="7"/>
  </si>
  <si>
    <t>10. 作ったよボタン機能</t>
    <rPh sb="4" eb="5">
      <t>ツク</t>
    </rPh>
    <rPh sb="11" eb="13">
      <t>キノウ</t>
    </rPh>
    <phoneticPr fontId="7"/>
  </si>
  <si>
    <t>11. レシピ投稿</t>
    <rPh sb="7" eb="9">
      <t>トウコウ</t>
    </rPh>
    <phoneticPr fontId="7"/>
  </si>
  <si>
    <t>12. レシピ修正</t>
    <rPh sb="7" eb="9">
      <t>シュウセイ</t>
    </rPh>
    <phoneticPr fontId="7"/>
  </si>
  <si>
    <t>13. ランキング</t>
    <phoneticPr fontId="7"/>
  </si>
  <si>
    <t>14. 新着レシピ表示</t>
    <rPh sb="4" eb="6">
      <t>シンチャク</t>
    </rPh>
    <rPh sb="9" eb="11">
      <t>ヒョウジ</t>
    </rPh>
    <phoneticPr fontId="7"/>
  </si>
  <si>
    <t>15. カレンダー</t>
    <phoneticPr fontId="7"/>
  </si>
  <si>
    <t>16. ユーザページ</t>
    <phoneticPr fontId="7"/>
  </si>
  <si>
    <t>17. マイページ</t>
    <phoneticPr fontId="7"/>
  </si>
  <si>
    <t>18. 管理者ページ</t>
    <rPh sb="4" eb="7">
      <t>カンリシャ</t>
    </rPh>
    <phoneticPr fontId="7"/>
  </si>
  <si>
    <t>19. ログアウト</t>
    <phoneticPr fontId="7"/>
  </si>
  <si>
    <t>作業中</t>
  </si>
  <si>
    <t>半日の遅れ</t>
    <rPh sb="0" eb="1">
      <t>ハン</t>
    </rPh>
    <rPh sb="1" eb="2">
      <t>ニチ</t>
    </rPh>
    <rPh sb="3" eb="4">
      <t>オク</t>
    </rPh>
    <phoneticPr fontId="7"/>
  </si>
  <si>
    <t>完了日</t>
    <rPh sb="0" eb="3">
      <t>カンリョウビ</t>
    </rPh>
    <phoneticPr fontId="7"/>
  </si>
  <si>
    <t>完了予定工数</t>
    <rPh sb="0" eb="2">
      <t>カンリョウ</t>
    </rPh>
    <rPh sb="2" eb="4">
      <t>ヨテイ</t>
    </rPh>
    <rPh sb="4" eb="6">
      <t>コウスウ</t>
    </rPh>
    <phoneticPr fontId="7"/>
  </si>
  <si>
    <t>超過工数
±可能</t>
    <rPh sb="0" eb="2">
      <t>チョウカ</t>
    </rPh>
    <rPh sb="2" eb="4">
      <t>コウスウ</t>
    </rPh>
    <rPh sb="6" eb="8">
      <t>カノウ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</si>
</sst>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d"/>
    <numFmt numFmtId="177" formatCode="h:mm;@"/>
    <numFmt numFmtId="178" formatCode="m/d;@"/>
    <numFmt numFmtId="179" formatCode="0_);[Red]\(0\)"/>
  </numFmts>
  <fonts count="10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6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5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Fill="1" applyBorder="1">
      <alignment vertical="center"/>
    </xf>
    <xf numFmtId="0" fontId="2" fillId="4" borderId="37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right"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4" borderId="41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39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8" xfId="0" quotePrefix="1" applyFont="1" applyBorder="1" applyAlignment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31" xfId="0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2" xfId="0" applyNumberFormat="1" applyFont="1" applyFill="1" applyBorder="1">
      <alignment vertical="center"/>
    </xf>
    <xf numFmtId="0" fontId="2" fillId="0" borderId="25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4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7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2" xfId="0" applyFont="1" applyFill="1" applyBorder="1">
      <alignment vertical="center"/>
    </xf>
    <xf numFmtId="0" fontId="2" fillId="0" borderId="48" xfId="0" applyFont="1" applyFill="1" applyBorder="1">
      <alignment vertical="center"/>
    </xf>
    <xf numFmtId="0" fontId="2" fillId="0" borderId="50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7" xfId="0" applyNumberFormat="1" applyFont="1" applyFill="1" applyBorder="1">
      <alignment vertical="center"/>
    </xf>
    <xf numFmtId="0" fontId="2" fillId="0" borderId="52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4" xfId="0" applyFont="1" applyBorder="1">
      <alignment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53" xfId="0" applyNumberFormat="1" applyFont="1" applyBorder="1">
      <alignment vertical="center"/>
    </xf>
    <xf numFmtId="0" fontId="2" fillId="0" borderId="54" xfId="0" applyNumberFormat="1" applyFont="1" applyBorder="1">
      <alignment vertical="center"/>
    </xf>
    <xf numFmtId="0" fontId="2" fillId="6" borderId="41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6" borderId="37" xfId="0" applyFont="1" applyFill="1" applyBorder="1">
      <alignment vertical="center"/>
    </xf>
    <xf numFmtId="0" fontId="2" fillId="7" borderId="31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9" borderId="0" xfId="0" applyFont="1" applyFill="1">
      <alignment vertical="center"/>
    </xf>
    <xf numFmtId="176" fontId="2" fillId="2" borderId="60" xfId="0" applyNumberFormat="1" applyFont="1" applyFill="1" applyBorder="1">
      <alignment vertical="center"/>
    </xf>
    <xf numFmtId="0" fontId="2" fillId="2" borderId="62" xfId="0" applyFont="1" applyFill="1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>
      <alignment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9" borderId="21" xfId="0" applyFont="1" applyFill="1" applyBorder="1">
      <alignment vertical="center"/>
    </xf>
    <xf numFmtId="0" fontId="2" fillId="9" borderId="19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7" borderId="25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41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7" borderId="20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7" borderId="35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7" borderId="39" xfId="0" applyFont="1" applyFill="1" applyBorder="1">
      <alignment vertical="center"/>
    </xf>
    <xf numFmtId="0" fontId="2" fillId="3" borderId="43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0" borderId="27" xfId="0" applyNumberFormat="1" applyFont="1" applyFill="1" applyBorder="1">
      <alignment vertical="center"/>
    </xf>
    <xf numFmtId="0" fontId="2" fillId="0" borderId="70" xfId="0" applyNumberFormat="1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0" borderId="76" xfId="0" applyNumberFormat="1" applyFont="1" applyFill="1" applyBorder="1">
      <alignment vertical="center"/>
    </xf>
    <xf numFmtId="0" fontId="2" fillId="2" borderId="56" xfId="0" applyNumberFormat="1" applyFont="1" applyFill="1" applyBorder="1">
      <alignment vertical="center"/>
    </xf>
    <xf numFmtId="0" fontId="2" fillId="7" borderId="75" xfId="0" applyNumberFormat="1" applyFont="1" applyFill="1" applyBorder="1">
      <alignment vertical="center"/>
    </xf>
    <xf numFmtId="0" fontId="2" fillId="7" borderId="27" xfId="0" applyNumberFormat="1" applyFont="1" applyFill="1" applyBorder="1">
      <alignment vertical="center"/>
    </xf>
    <xf numFmtId="0" fontId="2" fillId="7" borderId="74" xfId="0" applyNumberFormat="1" applyFont="1" applyFill="1" applyBorder="1">
      <alignment vertical="center"/>
    </xf>
    <xf numFmtId="0" fontId="2" fillId="7" borderId="71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7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73" xfId="0" applyFont="1" applyFill="1" applyBorder="1">
      <alignment vertical="center"/>
    </xf>
    <xf numFmtId="0" fontId="2" fillId="0" borderId="77" xfId="0" applyFont="1" applyFill="1" applyBorder="1">
      <alignment vertical="center"/>
    </xf>
    <xf numFmtId="0" fontId="2" fillId="0" borderId="78" xfId="0" applyFont="1" applyFill="1" applyBorder="1">
      <alignment vertical="center"/>
    </xf>
    <xf numFmtId="0" fontId="2" fillId="0" borderId="79" xfId="0" applyFont="1" applyFill="1" applyBorder="1">
      <alignment vertical="center"/>
    </xf>
    <xf numFmtId="0" fontId="2" fillId="0" borderId="80" xfId="0" applyFont="1" applyFill="1" applyBorder="1">
      <alignment vertical="center"/>
    </xf>
    <xf numFmtId="0" fontId="2" fillId="0" borderId="81" xfId="0" applyFont="1" applyFill="1" applyBorder="1">
      <alignment vertical="center"/>
    </xf>
    <xf numFmtId="0" fontId="2" fillId="0" borderId="82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55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49" xfId="0" applyBorder="1">
      <alignment vertical="center"/>
    </xf>
    <xf numFmtId="0" fontId="0" fillId="0" borderId="54" xfId="0" applyBorder="1">
      <alignment vertical="center"/>
    </xf>
    <xf numFmtId="0" fontId="2" fillId="0" borderId="89" xfId="0" quotePrefix="1" applyFont="1" applyBorder="1" applyAlignment="1">
      <alignment horizontal="right"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92" xfId="0" applyFont="1" applyBorder="1" applyAlignment="1">
      <alignment vertical="center"/>
    </xf>
    <xf numFmtId="0" fontId="8" fillId="0" borderId="85" xfId="0" applyFont="1" applyBorder="1">
      <alignment vertical="center"/>
    </xf>
    <xf numFmtId="9" fontId="0" fillId="0" borderId="49" xfId="3" applyFont="1" applyBorder="1">
      <alignment vertical="center"/>
    </xf>
    <xf numFmtId="0" fontId="8" fillId="0" borderId="87" xfId="0" applyFont="1" applyBorder="1">
      <alignment vertical="center"/>
    </xf>
    <xf numFmtId="0" fontId="0" fillId="0" borderId="87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2" fillId="0" borderId="60" xfId="0" applyFont="1" applyFill="1" applyBorder="1">
      <alignment vertical="center"/>
    </xf>
    <xf numFmtId="0" fontId="2" fillId="0" borderId="93" xfId="0" applyFont="1" applyBorder="1">
      <alignment vertical="center"/>
    </xf>
    <xf numFmtId="0" fontId="2" fillId="0" borderId="95" xfId="0" applyFont="1" applyBorder="1" applyAlignment="1">
      <alignment vertical="center"/>
    </xf>
    <xf numFmtId="0" fontId="2" fillId="0" borderId="83" xfId="0" applyFont="1" applyBorder="1" applyAlignment="1">
      <alignment vertical="center"/>
    </xf>
    <xf numFmtId="0" fontId="2" fillId="0" borderId="96" xfId="0" applyFont="1" applyBorder="1" applyAlignment="1">
      <alignment vertical="center"/>
    </xf>
    <xf numFmtId="0" fontId="0" fillId="0" borderId="94" xfId="0" applyBorder="1">
      <alignment vertical="center"/>
    </xf>
    <xf numFmtId="0" fontId="0" fillId="0" borderId="83" xfId="0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179" fontId="0" fillId="0" borderId="86" xfId="0" applyNumberFormat="1" applyBorder="1" applyAlignment="1">
      <alignment horizontal="center" vertical="center"/>
    </xf>
    <xf numFmtId="179" fontId="0" fillId="0" borderId="87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9" fontId="8" fillId="0" borderId="0" xfId="3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0" borderId="84" xfId="0" quotePrefix="1" applyFont="1" applyBorder="1" applyAlignment="1">
      <alignment horizontal="left" vertical="center" indent="1"/>
    </xf>
    <xf numFmtId="0" fontId="2" fillId="0" borderId="85" xfId="0" quotePrefix="1" applyFont="1" applyBorder="1" applyAlignment="1">
      <alignment horizontal="left" vertical="center" indent="1"/>
    </xf>
    <xf numFmtId="0" fontId="2" fillId="0" borderId="85" xfId="0" applyFont="1" applyBorder="1" applyAlignment="1">
      <alignment horizontal="center" vertical="center"/>
    </xf>
    <xf numFmtId="0" fontId="2" fillId="0" borderId="85" xfId="0" applyFont="1" applyFill="1" applyBorder="1">
      <alignment vertical="center"/>
    </xf>
    <xf numFmtId="0" fontId="2" fillId="7" borderId="105" xfId="0" applyFont="1" applyFill="1" applyBorder="1">
      <alignment vertical="center"/>
    </xf>
    <xf numFmtId="0" fontId="2" fillId="7" borderId="106" xfId="0" applyNumberFormat="1" applyFont="1" applyFill="1" applyBorder="1">
      <alignment vertical="center"/>
    </xf>
    <xf numFmtId="0" fontId="2" fillId="0" borderId="90" xfId="0" applyFont="1" applyBorder="1" applyAlignment="1">
      <alignment horizontal="center" vertical="center"/>
    </xf>
    <xf numFmtId="0" fontId="2" fillId="7" borderId="85" xfId="0" applyFont="1" applyFill="1" applyBorder="1">
      <alignment vertical="center"/>
    </xf>
    <xf numFmtId="0" fontId="2" fillId="7" borderId="90" xfId="0" applyFont="1" applyFill="1" applyBorder="1">
      <alignment vertical="center"/>
    </xf>
    <xf numFmtId="0" fontId="2" fillId="0" borderId="107" xfId="0" applyFont="1" applyFill="1" applyBorder="1">
      <alignment vertical="center"/>
    </xf>
    <xf numFmtId="0" fontId="2" fillId="0" borderId="90" xfId="0" applyFont="1" applyFill="1" applyBorder="1">
      <alignment vertical="center"/>
    </xf>
    <xf numFmtId="0" fontId="2" fillId="0" borderId="108" xfId="0" applyFont="1" applyFill="1" applyBorder="1">
      <alignment vertical="center"/>
    </xf>
    <xf numFmtId="0" fontId="2" fillId="0" borderId="109" xfId="0" applyFont="1" applyFill="1" applyBorder="1">
      <alignment vertical="center"/>
    </xf>
    <xf numFmtId="9" fontId="2" fillId="0" borderId="0" xfId="0" applyNumberFormat="1" applyFont="1" applyFill="1" applyBorder="1" applyAlignment="1">
      <alignment horizontal="center" vertical="center"/>
    </xf>
    <xf numFmtId="9" fontId="0" fillId="0" borderId="0" xfId="3" applyFont="1">
      <alignment vertical="center"/>
    </xf>
    <xf numFmtId="9" fontId="2" fillId="0" borderId="83" xfId="3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9" fontId="0" fillId="0" borderId="49" xfId="3" applyFont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 wrapText="1"/>
    </xf>
    <xf numFmtId="179" fontId="0" fillId="0" borderId="49" xfId="0" applyNumberFormat="1" applyBorder="1" applyAlignment="1">
      <alignment horizontal="center" vertical="center"/>
    </xf>
    <xf numFmtId="0" fontId="0" fillId="0" borderId="100" xfId="0" applyNumberFormat="1" applyBorder="1" applyAlignment="1">
      <alignment horizontal="center" vertical="center"/>
    </xf>
    <xf numFmtId="0" fontId="0" fillId="0" borderId="102" xfId="0" applyNumberFormat="1" applyBorder="1" applyAlignment="1">
      <alignment horizontal="center" vertical="center"/>
    </xf>
    <xf numFmtId="0" fontId="2" fillId="10" borderId="97" xfId="0" applyFont="1" applyFill="1" applyBorder="1" applyAlignment="1">
      <alignment horizontal="center" vertical="center" wrapText="1"/>
    </xf>
    <xf numFmtId="0" fontId="2" fillId="10" borderId="98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10" borderId="83" xfId="0" applyFont="1" applyFill="1" applyBorder="1" applyAlignment="1">
      <alignment horizontal="center" vertical="center" wrapText="1"/>
    </xf>
    <xf numFmtId="0" fontId="2" fillId="10" borderId="84" xfId="0" applyFont="1" applyFill="1" applyBorder="1" applyAlignment="1">
      <alignment horizontal="center" vertical="center" wrapText="1"/>
    </xf>
    <xf numFmtId="0" fontId="2" fillId="10" borderId="94" xfId="0" applyFont="1" applyFill="1" applyBorder="1" applyAlignment="1">
      <alignment horizontal="center" vertical="center" wrapText="1"/>
    </xf>
    <xf numFmtId="179" fontId="0" fillId="0" borderId="86" xfId="0" applyNumberFormat="1" applyBorder="1" applyAlignment="1">
      <alignment horizontal="center" vertical="center"/>
    </xf>
    <xf numFmtId="179" fontId="0" fillId="0" borderId="88" xfId="0" applyNumberFormat="1" applyBorder="1" applyAlignment="1">
      <alignment horizontal="center" vertical="center"/>
    </xf>
    <xf numFmtId="56" fontId="0" fillId="0" borderId="86" xfId="0" applyNumberFormat="1" applyBorder="1" applyAlignment="1">
      <alignment horizontal="center" vertical="center"/>
    </xf>
    <xf numFmtId="0" fontId="0" fillId="0" borderId="88" xfId="0" applyNumberFormat="1" applyBorder="1" applyAlignment="1">
      <alignment horizontal="center" vertical="center"/>
    </xf>
    <xf numFmtId="0" fontId="0" fillId="0" borderId="87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 vertical="center"/>
    </xf>
    <xf numFmtId="9" fontId="2" fillId="0" borderId="83" xfId="3" applyFont="1" applyFill="1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9" fontId="0" fillId="0" borderId="88" xfId="3" applyFont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0" fillId="0" borderId="102" xfId="0" applyBorder="1" applyAlignment="1">
      <alignment horizontal="center" vertical="center"/>
    </xf>
    <xf numFmtId="0" fontId="0" fillId="0" borderId="101" xfId="0" applyNumberFormat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 wrapText="1"/>
    </xf>
    <xf numFmtId="0" fontId="0" fillId="10" borderId="98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3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 vertical="center"/>
    </xf>
    <xf numFmtId="0" fontId="0" fillId="10" borderId="94" xfId="0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5" xfId="0" applyFont="1" applyFill="1" applyBorder="1" applyAlignment="1">
      <alignment horizontal="center" vertical="center" wrapText="1"/>
    </xf>
    <xf numFmtId="9" fontId="2" fillId="0" borderId="49" xfId="0" applyNumberFormat="1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7" xfId="0" quotePrefix="1" applyFont="1" applyBorder="1" applyAlignment="1">
      <alignment horizontal="center" vertical="center"/>
    </xf>
    <xf numFmtId="0" fontId="2" fillId="0" borderId="58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6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4" xfId="0" quotePrefix="1" applyFont="1" applyBorder="1" applyAlignment="1">
      <alignment horizontal="left" vertical="center" indent="2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49" xfId="0" applyFont="1" applyBorder="1" applyAlignment="1">
      <alignment horizontal="center" vertical="center"/>
    </xf>
    <xf numFmtId="9" fontId="2" fillId="0" borderId="4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9" fontId="2" fillId="0" borderId="110" xfId="3" applyFont="1" applyBorder="1" applyAlignment="1">
      <alignment horizontal="center" vertical="center"/>
    </xf>
    <xf numFmtId="9" fontId="2" fillId="0" borderId="111" xfId="3" applyFont="1" applyBorder="1" applyAlignment="1">
      <alignment horizontal="center" vertical="center"/>
    </xf>
    <xf numFmtId="0" fontId="2" fillId="0" borderId="3" xfId="0" quotePrefix="1" applyFont="1" applyBorder="1" applyAlignment="1">
      <alignment horizontal="left" vertical="center" indent="1"/>
    </xf>
    <xf numFmtId="0" fontId="2" fillId="0" borderId="34" xfId="0" quotePrefix="1" applyFont="1" applyBorder="1" applyAlignment="1">
      <alignment horizontal="left" vertical="center" indent="1"/>
    </xf>
    <xf numFmtId="9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indent="1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0" borderId="103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04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4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4">
    <cellStyle name="パーセント" xfId="3" builtinId="5"/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3.emf"/><Relationship Id="rId1" Type="http://schemas.openxmlformats.org/officeDocument/2006/relationships/image" Target="../media/image8.emf"/><Relationship Id="rId5" Type="http://schemas.openxmlformats.org/officeDocument/2006/relationships/image" Target="../media/image1.png"/><Relationship Id="rId4" Type="http://schemas.openxmlformats.org/officeDocument/2006/relationships/image" Target="../media/image10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13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2.emf"/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14653</xdr:rowOff>
    </xdr:from>
    <xdr:to>
      <xdr:col>11</xdr:col>
      <xdr:colOff>146539</xdr:colOff>
      <xdr:row>7</xdr:row>
      <xdr:rowOff>131885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7AA550-5C9D-4321-9A30-9F008833195F}"/>
            </a:ext>
          </a:extLst>
        </xdr:cNvPr>
        <xdr:cNvSpPr/>
      </xdr:nvSpPr>
      <xdr:spPr>
        <a:xfrm>
          <a:off x="3091962" y="1135672"/>
          <a:ext cx="439615" cy="1172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13189</xdr:colOff>
      <xdr:row>8</xdr:row>
      <xdr:rowOff>13186</xdr:rowOff>
    </xdr:from>
    <xdr:to>
      <xdr:col>11</xdr:col>
      <xdr:colOff>146539</xdr:colOff>
      <xdr:row>8</xdr:row>
      <xdr:rowOff>131885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41A3604-8E89-49B2-97E9-1B8217D8C960}"/>
            </a:ext>
          </a:extLst>
        </xdr:cNvPr>
        <xdr:cNvSpPr/>
      </xdr:nvSpPr>
      <xdr:spPr>
        <a:xfrm>
          <a:off x="3090497" y="1302724"/>
          <a:ext cx="441080" cy="118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14656</xdr:colOff>
      <xdr:row>16</xdr:row>
      <xdr:rowOff>14654</xdr:rowOff>
    </xdr:from>
    <xdr:to>
      <xdr:col>26</xdr:col>
      <xdr:colOff>302656</xdr:colOff>
      <xdr:row>16</xdr:row>
      <xdr:rowOff>139212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652B62-AC38-41CD-9EB8-55B352809C02}"/>
            </a:ext>
          </a:extLst>
        </xdr:cNvPr>
        <xdr:cNvSpPr/>
      </xdr:nvSpPr>
      <xdr:spPr>
        <a:xfrm>
          <a:off x="8015656" y="2652346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14653</xdr:colOff>
      <xdr:row>15</xdr:row>
      <xdr:rowOff>14653</xdr:rowOff>
    </xdr:from>
    <xdr:to>
      <xdr:col>25</xdr:col>
      <xdr:colOff>302653</xdr:colOff>
      <xdr:row>15</xdr:row>
      <xdr:rowOff>140653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98DEDB0-3A23-4941-8766-0C7D5BF93314}"/>
            </a:ext>
          </a:extLst>
        </xdr:cNvPr>
        <xdr:cNvSpPr/>
      </xdr:nvSpPr>
      <xdr:spPr>
        <a:xfrm>
          <a:off x="7707922" y="2483826"/>
          <a:ext cx="2880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14654</xdr:colOff>
      <xdr:row>14</xdr:row>
      <xdr:rowOff>14653</xdr:rowOff>
    </xdr:from>
    <xdr:to>
      <xdr:col>24</xdr:col>
      <xdr:colOff>302654</xdr:colOff>
      <xdr:row>14</xdr:row>
      <xdr:rowOff>139211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02942D-8E35-4BA2-B3C3-C0774D0DFC53}"/>
            </a:ext>
          </a:extLst>
        </xdr:cNvPr>
        <xdr:cNvSpPr/>
      </xdr:nvSpPr>
      <xdr:spPr>
        <a:xfrm>
          <a:off x="7400192" y="2315307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189033</xdr:colOff>
      <xdr:row>13</xdr:row>
      <xdr:rowOff>13188</xdr:rowOff>
    </xdr:from>
    <xdr:to>
      <xdr:col>22</xdr:col>
      <xdr:colOff>5571</xdr:colOff>
      <xdr:row>13</xdr:row>
      <xdr:rowOff>137746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0C7D31C-39F5-48EE-9A28-B871ED451DC7}"/>
            </a:ext>
          </a:extLst>
        </xdr:cNvPr>
        <xdr:cNvSpPr/>
      </xdr:nvSpPr>
      <xdr:spPr>
        <a:xfrm>
          <a:off x="6343648" y="2145323"/>
          <a:ext cx="432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14653</xdr:colOff>
      <xdr:row>12</xdr:row>
      <xdr:rowOff>7327</xdr:rowOff>
    </xdr:from>
    <xdr:to>
      <xdr:col>21</xdr:col>
      <xdr:colOff>151730</xdr:colOff>
      <xdr:row>12</xdr:row>
      <xdr:rowOff>131885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1C9EBF8-9E0A-4C65-B022-A0F3E2FDA497}"/>
            </a:ext>
          </a:extLst>
        </xdr:cNvPr>
        <xdr:cNvSpPr/>
      </xdr:nvSpPr>
      <xdr:spPr>
        <a:xfrm>
          <a:off x="5246076" y="1970942"/>
          <a:ext cx="136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145074</xdr:colOff>
      <xdr:row>9</xdr:row>
      <xdr:rowOff>13186</xdr:rowOff>
    </xdr:from>
    <xdr:to>
      <xdr:col>13</xdr:col>
      <xdr:colOff>4812</xdr:colOff>
      <xdr:row>9</xdr:row>
      <xdr:rowOff>139186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D547D74-CB16-4BCC-BE06-094C9B6C75F9}"/>
            </a:ext>
          </a:extLst>
        </xdr:cNvPr>
        <xdr:cNvSpPr/>
      </xdr:nvSpPr>
      <xdr:spPr>
        <a:xfrm>
          <a:off x="3530112" y="1471244"/>
          <a:ext cx="4752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139212</xdr:colOff>
      <xdr:row>10</xdr:row>
      <xdr:rowOff>14653</xdr:rowOff>
    </xdr:from>
    <xdr:to>
      <xdr:col>13</xdr:col>
      <xdr:colOff>0</xdr:colOff>
      <xdr:row>10</xdr:row>
      <xdr:rowOff>140653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20E2779-1280-4A49-85DE-B4DB1DCF07DF}"/>
            </a:ext>
          </a:extLst>
        </xdr:cNvPr>
        <xdr:cNvSpPr/>
      </xdr:nvSpPr>
      <xdr:spPr>
        <a:xfrm>
          <a:off x="3524250" y="1641230"/>
          <a:ext cx="47625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7327</xdr:colOff>
      <xdr:row>11</xdr:row>
      <xdr:rowOff>5860</xdr:rowOff>
    </xdr:from>
    <xdr:to>
      <xdr:col>14</xdr:col>
      <xdr:colOff>301188</xdr:colOff>
      <xdr:row>11</xdr:row>
      <xdr:rowOff>131860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F81BFF3-8461-47E8-87ED-3EC16AFD27F3}"/>
            </a:ext>
          </a:extLst>
        </xdr:cNvPr>
        <xdr:cNvSpPr/>
      </xdr:nvSpPr>
      <xdr:spPr>
        <a:xfrm>
          <a:off x="4007827" y="1800956"/>
          <a:ext cx="601592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14653</xdr:colOff>
      <xdr:row>13</xdr:row>
      <xdr:rowOff>14653</xdr:rowOff>
    </xdr:from>
    <xdr:to>
      <xdr:col>24</xdr:col>
      <xdr:colOff>158653</xdr:colOff>
      <xdr:row>13</xdr:row>
      <xdr:rowOff>139211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4DEED87-7AB2-4CEB-A73E-848E131EABCF}"/>
            </a:ext>
          </a:extLst>
        </xdr:cNvPr>
        <xdr:cNvSpPr/>
      </xdr:nvSpPr>
      <xdr:spPr>
        <a:xfrm>
          <a:off x="7400191" y="2146788"/>
          <a:ext cx="144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951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B7DE9B-F807-4A0C-B3A3-5648EC0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1049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1AD91B3-F812-4E2A-B57E-07DE255C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40341</xdr:colOff>
      <xdr:row>16</xdr:row>
      <xdr:rowOff>27431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A48671-01C7-4BF3-BD9E-74F592FC9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168088"/>
          <a:ext cx="7581900" cy="2548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25</xdr:col>
      <xdr:colOff>9525</xdr:colOff>
      <xdr:row>14</xdr:row>
      <xdr:rowOff>148455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5B3965-CD8D-45B5-8539-D723BB59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0"/>
          <a:ext cx="7581900" cy="25487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23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295276</xdr:colOff>
      <xdr:row>1</xdr:row>
      <xdr:rowOff>9525</xdr:rowOff>
    </xdr:from>
    <xdr:to>
      <xdr:col>21</xdr:col>
      <xdr:colOff>266701</xdr:colOff>
      <xdr:row>18</xdr:row>
      <xdr:rowOff>129405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D7CE1A-DA46-45CF-9FDA-FB34AE59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6" y="152400"/>
          <a:ext cx="7581900" cy="2548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439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23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23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C78EF5E-DF48-46AE-BF0E-B7D71487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548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315" name="図 1" descr="xl/media/image4.emf" hidden="1">
              <a:extLst>
                <a:ext uri="{FF2B5EF4-FFF2-40B4-BE49-F238E27FC236}">
                  <a16:creationId xmlns:a16="http://schemas.microsoft.com/office/drawing/2014/main" id="{940D9233-1027-471C-8338-7AA47A185D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マイルストーン!A1:U20" spid="_x0000_s548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9096375" cy="31432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74BC0B-E1AE-429C-BCBC-26962EE6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25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20</xdr:col>
      <xdr:colOff>238125</xdr:colOff>
      <xdr:row>17</xdr:row>
      <xdr:rowOff>119880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106A41-9BE4-4B62-8ADC-C2BE6390B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7BF6A3-6CE1-4D2F-B67F-C61EBFDC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751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91DC3DE-59B4-4606-A47B-5847C553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showGridLines="0" zoomScale="85" zoomScaleNormal="85" workbookViewId="0">
      <selection activeCell="B29" sqref="B2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7" ht="17.25" x14ac:dyDescent="0.15">
      <c r="B2" s="18" t="s">
        <v>108</v>
      </c>
    </row>
    <row r="4" spans="2:27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57">
        <v>2021</v>
      </c>
      <c r="L4" s="257"/>
      <c r="M4" s="257"/>
      <c r="N4" s="257"/>
      <c r="O4" s="257"/>
      <c r="P4" s="257"/>
      <c r="Q4" s="257"/>
      <c r="R4" s="257"/>
      <c r="S4" s="257"/>
      <c r="T4" s="257"/>
      <c r="U4" s="258"/>
      <c r="V4" s="258"/>
      <c r="W4" s="258"/>
      <c r="X4" s="258"/>
      <c r="Y4" s="258"/>
      <c r="Z4" s="258"/>
      <c r="AA4" s="258"/>
    </row>
    <row r="5" spans="2:27" x14ac:dyDescent="0.15">
      <c r="B5" s="10"/>
      <c r="C5" s="11"/>
      <c r="D5" s="12"/>
      <c r="E5" s="12"/>
      <c r="F5" s="12"/>
      <c r="G5" s="12"/>
      <c r="H5" s="12"/>
      <c r="I5" s="12"/>
      <c r="J5" s="12"/>
      <c r="K5" s="257">
        <v>6</v>
      </c>
      <c r="L5" s="257"/>
      <c r="M5" s="257"/>
      <c r="N5" s="257"/>
      <c r="O5" s="257"/>
      <c r="P5" s="257"/>
      <c r="Q5" s="257"/>
      <c r="R5" s="257"/>
      <c r="S5" s="257"/>
      <c r="T5" s="257"/>
      <c r="U5" s="258"/>
      <c r="V5" s="258"/>
      <c r="W5" s="258"/>
      <c r="X5" s="258"/>
      <c r="Y5" s="258"/>
      <c r="Z5" s="258"/>
      <c r="AA5" s="258"/>
    </row>
    <row r="6" spans="2:27" x14ac:dyDescent="0.15">
      <c r="B6" s="15"/>
      <c r="C6" s="16"/>
      <c r="D6" s="17"/>
      <c r="E6" s="17"/>
      <c r="F6" s="17"/>
      <c r="G6" s="17"/>
      <c r="H6" s="17"/>
      <c r="I6" s="17"/>
      <c r="J6" s="17"/>
      <c r="K6" s="84">
        <v>14</v>
      </c>
      <c r="L6" s="84">
        <v>15</v>
      </c>
      <c r="M6" s="84">
        <v>16</v>
      </c>
      <c r="N6" s="84">
        <v>17</v>
      </c>
      <c r="O6" s="84">
        <v>18</v>
      </c>
      <c r="P6" s="84">
        <v>19</v>
      </c>
      <c r="Q6" s="84">
        <v>20</v>
      </c>
      <c r="R6" s="84">
        <v>21</v>
      </c>
      <c r="S6" s="84">
        <v>22</v>
      </c>
      <c r="T6" s="84">
        <v>23</v>
      </c>
      <c r="U6" s="84">
        <v>24</v>
      </c>
      <c r="V6" s="84">
        <v>25</v>
      </c>
      <c r="W6" s="84">
        <v>26</v>
      </c>
      <c r="X6" s="84">
        <v>27</v>
      </c>
      <c r="Y6" s="84">
        <v>28</v>
      </c>
      <c r="Z6" s="84">
        <v>29</v>
      </c>
      <c r="AA6" s="84">
        <v>30</v>
      </c>
    </row>
    <row r="7" spans="2:27" ht="13.5" customHeight="1" x14ac:dyDescent="0.15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83"/>
      <c r="L7" s="83"/>
      <c r="M7" s="83"/>
      <c r="N7" s="83"/>
      <c r="O7" s="83"/>
      <c r="P7" s="137"/>
      <c r="Q7" s="137"/>
      <c r="R7" s="83"/>
      <c r="S7" s="83"/>
      <c r="T7" s="83"/>
      <c r="U7" s="83"/>
      <c r="V7" s="83"/>
      <c r="W7" s="137"/>
      <c r="X7" s="137"/>
      <c r="Y7" s="83"/>
      <c r="Z7" s="83"/>
      <c r="AA7" s="83"/>
    </row>
    <row r="8" spans="2:27" ht="13.5" customHeight="1" x14ac:dyDescent="0.15">
      <c r="B8" s="3"/>
      <c r="C8" s="21" t="s">
        <v>1</v>
      </c>
      <c r="D8" s="29" t="s">
        <v>13</v>
      </c>
      <c r="E8" s="29"/>
      <c r="F8" s="29"/>
      <c r="G8" s="29"/>
      <c r="H8" s="29"/>
      <c r="I8" s="29"/>
      <c r="J8" s="29"/>
      <c r="K8" s="83"/>
      <c r="L8" s="83"/>
      <c r="M8" s="83"/>
      <c r="N8" s="83"/>
      <c r="O8" s="83"/>
      <c r="P8" s="137"/>
      <c r="Q8" s="137"/>
      <c r="R8" s="83"/>
      <c r="S8" s="83"/>
      <c r="T8" s="83"/>
      <c r="U8" s="83"/>
      <c r="V8" s="83"/>
      <c r="W8" s="137"/>
      <c r="X8" s="137"/>
      <c r="Y8" s="83"/>
      <c r="Z8" s="83"/>
      <c r="AA8" s="83"/>
    </row>
    <row r="9" spans="2:27" ht="13.5" customHeight="1" x14ac:dyDescent="0.15">
      <c r="B9" s="3"/>
      <c r="C9" s="21" t="s">
        <v>4</v>
      </c>
      <c r="D9" s="29" t="s">
        <v>61</v>
      </c>
      <c r="E9" s="29"/>
      <c r="F9" s="29"/>
      <c r="G9" s="29"/>
      <c r="H9" s="29"/>
      <c r="I9" s="29"/>
      <c r="J9" s="29"/>
      <c r="K9" s="83"/>
      <c r="L9" s="83"/>
      <c r="M9" s="83"/>
      <c r="N9" s="83"/>
      <c r="O9" s="83"/>
      <c r="P9" s="137"/>
      <c r="Q9" s="137"/>
      <c r="R9" s="83"/>
      <c r="S9" s="83"/>
      <c r="T9" s="83"/>
      <c r="U9" s="83"/>
      <c r="V9" s="83"/>
      <c r="W9" s="137"/>
      <c r="X9" s="137"/>
      <c r="Y9" s="83"/>
      <c r="Z9" s="83"/>
      <c r="AA9" s="83"/>
    </row>
    <row r="10" spans="2:27" ht="13.5" customHeight="1" x14ac:dyDescent="0.15">
      <c r="B10" s="3"/>
      <c r="C10" s="21" t="s">
        <v>5</v>
      </c>
      <c r="D10" s="1" t="s">
        <v>60</v>
      </c>
      <c r="E10" s="29"/>
      <c r="F10" s="29"/>
      <c r="G10" s="29"/>
      <c r="H10" s="29"/>
      <c r="I10" s="29"/>
      <c r="J10" s="29"/>
      <c r="K10" s="83"/>
      <c r="L10" s="83"/>
      <c r="M10" s="83"/>
      <c r="N10" s="83"/>
      <c r="O10" s="83"/>
      <c r="P10" s="137"/>
      <c r="Q10" s="137"/>
      <c r="R10" s="83"/>
      <c r="S10" s="83"/>
      <c r="T10" s="83"/>
      <c r="U10" s="83"/>
      <c r="V10" s="83"/>
      <c r="W10" s="137"/>
      <c r="X10" s="137"/>
      <c r="Y10" s="83"/>
      <c r="Z10" s="83"/>
      <c r="AA10" s="83"/>
    </row>
    <row r="11" spans="2:27" ht="13.5" customHeight="1" x14ac:dyDescent="0.15">
      <c r="B11" s="3"/>
      <c r="C11" s="21" t="s">
        <v>6</v>
      </c>
      <c r="D11" s="30" t="s">
        <v>62</v>
      </c>
      <c r="E11" s="29"/>
      <c r="F11" s="29"/>
      <c r="G11" s="29"/>
      <c r="H11" s="29"/>
      <c r="I11" s="29"/>
      <c r="J11" s="29"/>
      <c r="K11" s="83"/>
      <c r="L11" s="83"/>
      <c r="M11" s="83"/>
      <c r="N11" s="83"/>
      <c r="O11" s="83"/>
      <c r="P11" s="137"/>
      <c r="Q11" s="137"/>
      <c r="R11" s="83"/>
      <c r="S11" s="83"/>
      <c r="T11" s="83"/>
      <c r="U11" s="83"/>
      <c r="V11" s="83"/>
      <c r="W11" s="137"/>
      <c r="X11" s="137"/>
      <c r="Y11" s="83"/>
      <c r="Z11" s="83"/>
      <c r="AA11" s="83"/>
    </row>
    <row r="12" spans="2:27" ht="13.5" customHeight="1" x14ac:dyDescent="0.15">
      <c r="B12" s="3"/>
      <c r="C12" s="21" t="s">
        <v>7</v>
      </c>
      <c r="D12" s="1" t="s">
        <v>57</v>
      </c>
      <c r="E12" s="29"/>
      <c r="F12" s="29"/>
      <c r="G12" s="29"/>
      <c r="H12" s="29"/>
      <c r="I12" s="29"/>
      <c r="J12" s="29"/>
      <c r="K12" s="83"/>
      <c r="L12" s="83"/>
      <c r="M12" s="83"/>
      <c r="N12" s="83"/>
      <c r="O12" s="83"/>
      <c r="P12" s="137"/>
      <c r="Q12" s="137"/>
      <c r="R12" s="83"/>
      <c r="S12" s="83"/>
      <c r="T12" s="83"/>
      <c r="U12" s="83"/>
      <c r="V12" s="83"/>
      <c r="W12" s="137"/>
      <c r="X12" s="137"/>
      <c r="Y12" s="83"/>
      <c r="Z12" s="83"/>
      <c r="AA12" s="83"/>
    </row>
    <row r="13" spans="2:27" ht="13.5" customHeight="1" x14ac:dyDescent="0.15">
      <c r="B13" s="3"/>
      <c r="C13" s="21" t="s">
        <v>8</v>
      </c>
      <c r="D13" s="30" t="s">
        <v>41</v>
      </c>
      <c r="E13" s="29"/>
      <c r="F13" s="29"/>
      <c r="G13" s="29"/>
      <c r="H13" s="29"/>
      <c r="I13" s="29"/>
      <c r="J13" s="29"/>
      <c r="K13" s="83"/>
      <c r="L13" s="83"/>
      <c r="M13" s="83"/>
      <c r="N13" s="83"/>
      <c r="O13" s="83"/>
      <c r="P13" s="137"/>
      <c r="Q13" s="137"/>
      <c r="R13" s="83"/>
      <c r="S13" s="83"/>
      <c r="T13" s="83"/>
      <c r="U13" s="83"/>
      <c r="V13" s="83"/>
      <c r="W13" s="137"/>
      <c r="X13" s="137"/>
      <c r="Y13" s="83"/>
      <c r="Z13" s="83"/>
      <c r="AA13" s="83"/>
    </row>
    <row r="14" spans="2:27" ht="13.5" customHeight="1" x14ac:dyDescent="0.15">
      <c r="B14" s="3"/>
      <c r="C14" s="21" t="s">
        <v>9</v>
      </c>
      <c r="D14" s="30" t="s">
        <v>10</v>
      </c>
      <c r="E14" s="29"/>
      <c r="F14" s="29"/>
      <c r="G14" s="29"/>
      <c r="H14" s="29"/>
      <c r="I14" s="29"/>
      <c r="J14" s="29"/>
      <c r="K14" s="83"/>
      <c r="L14" s="83"/>
      <c r="M14" s="83"/>
      <c r="N14" s="83"/>
      <c r="O14" s="83"/>
      <c r="P14" s="137"/>
      <c r="Q14" s="137"/>
      <c r="R14" s="83"/>
      <c r="S14" s="83"/>
      <c r="T14" s="83"/>
      <c r="U14" s="83"/>
      <c r="V14" s="83"/>
      <c r="W14" s="137"/>
      <c r="X14" s="137"/>
      <c r="Y14" s="83"/>
      <c r="Z14" s="83"/>
      <c r="AA14" s="83"/>
    </row>
    <row r="15" spans="2:27" ht="13.5" customHeight="1" x14ac:dyDescent="0.15">
      <c r="B15" s="3"/>
      <c r="C15" s="21" t="s">
        <v>63</v>
      </c>
      <c r="D15" s="30" t="s">
        <v>107</v>
      </c>
      <c r="E15" s="29"/>
      <c r="F15" s="29"/>
      <c r="G15" s="29"/>
      <c r="H15" s="29"/>
      <c r="I15" s="29"/>
      <c r="J15" s="29"/>
      <c r="K15" s="83"/>
      <c r="L15" s="83"/>
      <c r="M15" s="83"/>
      <c r="N15" s="83"/>
      <c r="O15" s="83"/>
      <c r="P15" s="137"/>
      <c r="Q15" s="137"/>
      <c r="R15" s="83"/>
      <c r="S15" s="83"/>
      <c r="T15" s="83"/>
      <c r="U15" s="83"/>
      <c r="V15" s="83"/>
      <c r="W15" s="137"/>
      <c r="X15" s="137"/>
      <c r="Y15" s="83"/>
      <c r="Z15" s="83"/>
      <c r="AA15" s="83"/>
    </row>
    <row r="16" spans="2:27" ht="13.5" customHeight="1" x14ac:dyDescent="0.15">
      <c r="B16" s="3"/>
      <c r="C16" s="21" t="s">
        <v>109</v>
      </c>
      <c r="D16" s="31" t="s">
        <v>111</v>
      </c>
      <c r="E16" s="120"/>
      <c r="F16" s="120"/>
      <c r="G16" s="120"/>
      <c r="H16" s="120"/>
      <c r="I16" s="120"/>
      <c r="J16" s="120"/>
      <c r="K16" s="83"/>
      <c r="L16" s="83"/>
      <c r="M16" s="83"/>
      <c r="N16" s="83"/>
      <c r="O16" s="83"/>
      <c r="P16" s="137"/>
      <c r="Q16" s="137"/>
      <c r="R16" s="83"/>
      <c r="S16" s="83"/>
      <c r="T16" s="83"/>
      <c r="U16" s="83"/>
      <c r="V16" s="83"/>
      <c r="W16" s="137"/>
      <c r="X16" s="137"/>
      <c r="Y16" s="83"/>
      <c r="Z16" s="83"/>
      <c r="AA16" s="83"/>
    </row>
    <row r="17" spans="2:27" ht="13.5" customHeight="1" x14ac:dyDescent="0.15">
      <c r="B17" s="4"/>
      <c r="C17" s="21" t="s">
        <v>112</v>
      </c>
      <c r="D17" s="31" t="s">
        <v>110</v>
      </c>
      <c r="E17" s="31"/>
      <c r="F17" s="31"/>
      <c r="G17" s="31"/>
      <c r="H17" s="31"/>
      <c r="I17" s="31"/>
      <c r="J17" s="31"/>
      <c r="K17" s="83"/>
      <c r="L17" s="83"/>
      <c r="M17" s="83"/>
      <c r="N17" s="83"/>
      <c r="O17" s="83"/>
      <c r="P17" s="137"/>
      <c r="Q17" s="137"/>
      <c r="R17" s="83"/>
      <c r="S17" s="83"/>
      <c r="T17" s="83"/>
      <c r="U17" s="83"/>
      <c r="V17" s="83"/>
      <c r="W17" s="137"/>
      <c r="X17" s="137"/>
      <c r="Y17" s="83"/>
      <c r="Z17" s="83"/>
      <c r="AA17" s="83"/>
    </row>
  </sheetData>
  <mergeCells count="2">
    <mergeCell ref="K4:AA4"/>
    <mergeCell ref="K5:AA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6" t="s">
        <v>46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127"/>
      <c r="Q28" s="127"/>
      <c r="R28" s="127"/>
      <c r="S28" s="70"/>
      <c r="T28" s="70"/>
      <c r="U28" s="70"/>
      <c r="V28" s="70"/>
      <c r="W28" s="127"/>
      <c r="X28" s="127"/>
      <c r="Y28" s="127"/>
      <c r="Z28" s="127"/>
      <c r="AA28" s="127"/>
      <c r="AB28" s="128"/>
    </row>
    <row r="29" spans="2:28" x14ac:dyDescent="0.15">
      <c r="B29" s="3"/>
      <c r="C29" s="66" t="s">
        <v>75</v>
      </c>
      <c r="D29" s="74" t="s">
        <v>103</v>
      </c>
      <c r="E29" s="67"/>
      <c r="F29" s="67"/>
      <c r="G29" s="67"/>
      <c r="H29" s="67"/>
      <c r="I29" s="67"/>
      <c r="J29" s="67"/>
      <c r="K29" s="68"/>
      <c r="L29" s="78"/>
      <c r="M29" s="78"/>
      <c r="N29" s="69"/>
      <c r="O29" s="70"/>
      <c r="P29" s="127"/>
      <c r="Q29" s="127"/>
      <c r="R29" s="127"/>
      <c r="S29" s="70"/>
      <c r="T29" s="70"/>
      <c r="U29" s="70"/>
      <c r="V29" s="70"/>
      <c r="W29" s="127"/>
      <c r="X29" s="127"/>
      <c r="Y29" s="127"/>
      <c r="Z29" s="127"/>
      <c r="AA29" s="127"/>
      <c r="AB29" s="128"/>
    </row>
    <row r="30" spans="2:28" x14ac:dyDescent="0.15">
      <c r="B30" s="3"/>
      <c r="C30" s="364" t="s">
        <v>104</v>
      </c>
      <c r="D30" s="326"/>
      <c r="E30" s="326"/>
      <c r="F30" s="326"/>
      <c r="G30" s="326"/>
      <c r="H30" s="326"/>
      <c r="I30" s="326"/>
      <c r="J30" s="327"/>
      <c r="K30" s="310" t="s">
        <v>15</v>
      </c>
      <c r="L30" s="314">
        <v>0</v>
      </c>
      <c r="M30" s="45" t="s">
        <v>48</v>
      </c>
      <c r="N30" s="22"/>
      <c r="O30" s="24"/>
      <c r="P30" s="129"/>
      <c r="Q30" s="129"/>
      <c r="R30" s="129"/>
      <c r="S30" s="24"/>
      <c r="T30" s="24"/>
      <c r="U30" s="24"/>
      <c r="V30" s="24"/>
      <c r="W30" s="129"/>
      <c r="X30" s="130"/>
      <c r="Y30" s="130"/>
      <c r="Z30" s="130"/>
      <c r="AA30" s="130"/>
      <c r="AB30" s="131"/>
    </row>
    <row r="31" spans="2:28" x14ac:dyDescent="0.15">
      <c r="B31" s="3"/>
      <c r="C31" s="328"/>
      <c r="D31" s="329"/>
      <c r="E31" s="329"/>
      <c r="F31" s="329"/>
      <c r="G31" s="329"/>
      <c r="H31" s="329"/>
      <c r="I31" s="329"/>
      <c r="J31" s="330"/>
      <c r="K31" s="311"/>
      <c r="L31" s="311"/>
      <c r="M31" s="44" t="s">
        <v>49</v>
      </c>
      <c r="N31" s="26"/>
      <c r="O31" s="28"/>
      <c r="P31" s="132"/>
      <c r="Q31" s="132"/>
      <c r="R31" s="132"/>
      <c r="S31" s="28"/>
      <c r="T31" s="28"/>
      <c r="U31" s="28"/>
      <c r="V31" s="28"/>
      <c r="W31" s="132"/>
      <c r="X31" s="133"/>
      <c r="Y31" s="133"/>
      <c r="Z31" s="133"/>
      <c r="AA31" s="133"/>
      <c r="AB31" s="134"/>
    </row>
    <row r="32" spans="2:28" x14ac:dyDescent="0.15">
      <c r="B32" s="3"/>
      <c r="C32" s="66" t="s">
        <v>76</v>
      </c>
      <c r="D32" s="74" t="s">
        <v>28</v>
      </c>
      <c r="E32" s="67"/>
      <c r="F32" s="67"/>
      <c r="G32" s="67"/>
      <c r="H32" s="67"/>
      <c r="I32" s="67"/>
      <c r="J32" s="67"/>
      <c r="K32" s="68"/>
      <c r="L32" s="78"/>
      <c r="M32" s="78"/>
      <c r="N32" s="69"/>
      <c r="O32" s="70"/>
      <c r="P32" s="127"/>
      <c r="Q32" s="127"/>
      <c r="R32" s="127"/>
      <c r="S32" s="70"/>
      <c r="T32" s="70"/>
      <c r="U32" s="70"/>
      <c r="V32" s="70"/>
      <c r="W32" s="127"/>
      <c r="X32" s="127"/>
      <c r="Y32" s="127"/>
      <c r="Z32" s="127"/>
      <c r="AA32" s="127"/>
      <c r="AB32" s="128"/>
    </row>
    <row r="33" spans="2:28" x14ac:dyDescent="0.15">
      <c r="B33" s="3"/>
      <c r="C33" s="364" t="s">
        <v>105</v>
      </c>
      <c r="D33" s="326"/>
      <c r="E33" s="326"/>
      <c r="F33" s="326"/>
      <c r="G33" s="326"/>
      <c r="H33" s="326"/>
      <c r="I33" s="326"/>
      <c r="J33" s="327"/>
      <c r="K33" s="310" t="s">
        <v>15</v>
      </c>
      <c r="L33" s="314">
        <v>0</v>
      </c>
      <c r="M33" s="45" t="s">
        <v>48</v>
      </c>
      <c r="N33" s="22"/>
      <c r="O33" s="24"/>
      <c r="P33" s="129"/>
      <c r="Q33" s="129"/>
      <c r="R33" s="129"/>
      <c r="S33" s="24"/>
      <c r="T33" s="24"/>
      <c r="U33" s="24"/>
      <c r="V33" s="24"/>
      <c r="W33" s="129"/>
      <c r="X33" s="130"/>
      <c r="Y33" s="130"/>
      <c r="Z33" s="130"/>
      <c r="AA33" s="130"/>
      <c r="AB33" s="131"/>
    </row>
    <row r="34" spans="2:28" x14ac:dyDescent="0.15">
      <c r="B34" s="3"/>
      <c r="C34" s="328"/>
      <c r="D34" s="329"/>
      <c r="E34" s="329"/>
      <c r="F34" s="329"/>
      <c r="G34" s="329"/>
      <c r="H34" s="329"/>
      <c r="I34" s="329"/>
      <c r="J34" s="330"/>
      <c r="K34" s="311"/>
      <c r="L34" s="311"/>
      <c r="M34" s="44" t="s">
        <v>49</v>
      </c>
      <c r="N34" s="26"/>
      <c r="O34" s="28"/>
      <c r="P34" s="132"/>
      <c r="Q34" s="132"/>
      <c r="R34" s="132"/>
      <c r="S34" s="28"/>
      <c r="T34" s="28"/>
      <c r="U34" s="28"/>
      <c r="V34" s="28"/>
      <c r="W34" s="132"/>
      <c r="X34" s="133"/>
      <c r="Y34" s="133"/>
      <c r="Z34" s="133"/>
      <c r="AA34" s="133"/>
      <c r="AB34" s="134"/>
    </row>
    <row r="35" spans="2:28" x14ac:dyDescent="0.15">
      <c r="B35" s="3"/>
      <c r="C35" s="325" t="s">
        <v>106</v>
      </c>
      <c r="D35" s="326"/>
      <c r="E35" s="326"/>
      <c r="F35" s="326"/>
      <c r="G35" s="326"/>
      <c r="H35" s="326"/>
      <c r="I35" s="326"/>
      <c r="J35" s="327"/>
      <c r="K35" s="310" t="s">
        <v>16</v>
      </c>
      <c r="L35" s="314">
        <v>0</v>
      </c>
      <c r="M35" s="45" t="s">
        <v>48</v>
      </c>
      <c r="N35" s="22"/>
      <c r="O35" s="24"/>
      <c r="P35" s="129"/>
      <c r="Q35" s="129"/>
      <c r="R35" s="129"/>
      <c r="S35" s="24"/>
      <c r="T35" s="24"/>
      <c r="U35" s="24"/>
      <c r="V35" s="24"/>
      <c r="W35" s="129"/>
      <c r="X35" s="130"/>
      <c r="Y35" s="130"/>
      <c r="Z35" s="130"/>
      <c r="AA35" s="130"/>
      <c r="AB35" s="131"/>
    </row>
    <row r="36" spans="2:28" x14ac:dyDescent="0.15">
      <c r="B36" s="3"/>
      <c r="C36" s="328"/>
      <c r="D36" s="329"/>
      <c r="E36" s="329"/>
      <c r="F36" s="329"/>
      <c r="G36" s="329"/>
      <c r="H36" s="329"/>
      <c r="I36" s="329"/>
      <c r="J36" s="330"/>
      <c r="K36" s="311"/>
      <c r="L36" s="311"/>
      <c r="M36" s="44" t="s">
        <v>49</v>
      </c>
      <c r="N36" s="26"/>
      <c r="O36" s="28"/>
      <c r="P36" s="132"/>
      <c r="Q36" s="132"/>
      <c r="R36" s="132"/>
      <c r="S36" s="28"/>
      <c r="T36" s="28"/>
      <c r="U36" s="28"/>
      <c r="V36" s="28"/>
      <c r="W36" s="132"/>
      <c r="X36" s="133"/>
      <c r="Y36" s="133"/>
      <c r="Z36" s="133"/>
      <c r="AA36" s="133"/>
      <c r="AB36" s="134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5"/>
      <c r="M37" s="4"/>
      <c r="N37" s="63"/>
      <c r="O37" s="39"/>
      <c r="P37" s="135"/>
      <c r="Q37" s="135"/>
      <c r="R37" s="135"/>
      <c r="S37" s="39"/>
      <c r="T37" s="39"/>
      <c r="U37" s="39"/>
      <c r="V37" s="39"/>
      <c r="W37" s="135"/>
      <c r="X37" s="135"/>
      <c r="Y37" s="135"/>
      <c r="Z37" s="135"/>
      <c r="AA37" s="135"/>
      <c r="AB37" s="136"/>
    </row>
    <row r="38" spans="2:28" x14ac:dyDescent="0.15">
      <c r="Q38" s="11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6" t="s">
        <v>53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365" t="s">
        <v>54</v>
      </c>
      <c r="D29" s="334"/>
      <c r="E29" s="334"/>
      <c r="F29" s="334"/>
      <c r="G29" s="334"/>
      <c r="H29" s="334"/>
      <c r="I29" s="334"/>
      <c r="J29" s="346"/>
      <c r="K29" s="310" t="s">
        <v>15</v>
      </c>
      <c r="L29" s="314">
        <v>0</v>
      </c>
      <c r="M29" s="45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48"/>
      <c r="X29" s="37"/>
      <c r="Y29" s="37"/>
      <c r="Z29" s="37"/>
      <c r="AA29" s="37"/>
      <c r="AB29" s="40"/>
    </row>
    <row r="30" spans="2:28" x14ac:dyDescent="0.15">
      <c r="B30" s="3"/>
      <c r="C30" s="335"/>
      <c r="D30" s="336"/>
      <c r="E30" s="336"/>
      <c r="F30" s="336"/>
      <c r="G30" s="336"/>
      <c r="H30" s="336"/>
      <c r="I30" s="336"/>
      <c r="J30" s="347"/>
      <c r="K30" s="311"/>
      <c r="L30" s="311"/>
      <c r="M30" s="44" t="s">
        <v>49</v>
      </c>
      <c r="N30" s="26"/>
      <c r="O30" s="28"/>
      <c r="P30" s="28"/>
      <c r="Q30" s="28"/>
      <c r="R30" s="28"/>
      <c r="S30" s="28"/>
      <c r="T30" s="28"/>
      <c r="U30" s="28"/>
      <c r="V30" s="28"/>
      <c r="W30" s="49"/>
      <c r="X30" s="38"/>
      <c r="Y30" s="38"/>
      <c r="Z30" s="38"/>
      <c r="AA30" s="38"/>
      <c r="AB30" s="41"/>
    </row>
    <row r="31" spans="2:28" x14ac:dyDescent="0.15">
      <c r="B31" s="3"/>
      <c r="C31" s="333" t="s">
        <v>55</v>
      </c>
      <c r="D31" s="334"/>
      <c r="E31" s="334"/>
      <c r="F31" s="334"/>
      <c r="G31" s="334"/>
      <c r="H31" s="334"/>
      <c r="I31" s="334"/>
      <c r="J31" s="346"/>
      <c r="K31" s="310" t="s">
        <v>16</v>
      </c>
      <c r="L31" s="314">
        <v>0</v>
      </c>
      <c r="M31" s="45" t="s">
        <v>48</v>
      </c>
      <c r="N31" s="22"/>
      <c r="O31" s="24"/>
      <c r="P31" s="24"/>
      <c r="Q31" s="24"/>
      <c r="R31" s="24"/>
      <c r="S31" s="24"/>
      <c r="T31" s="24"/>
      <c r="U31" s="24"/>
      <c r="V31" s="24"/>
      <c r="W31" s="48"/>
      <c r="X31" s="37"/>
      <c r="Y31" s="37"/>
      <c r="Z31" s="37"/>
      <c r="AA31" s="37"/>
      <c r="AB31" s="40"/>
    </row>
    <row r="32" spans="2:28" x14ac:dyDescent="0.15">
      <c r="B32" s="3"/>
      <c r="C32" s="335"/>
      <c r="D32" s="336"/>
      <c r="E32" s="336"/>
      <c r="F32" s="336"/>
      <c r="G32" s="336"/>
      <c r="H32" s="336"/>
      <c r="I32" s="336"/>
      <c r="J32" s="347"/>
      <c r="K32" s="311"/>
      <c r="L32" s="311"/>
      <c r="M32" s="44" t="s">
        <v>49</v>
      </c>
      <c r="N32" s="26"/>
      <c r="O32" s="28"/>
      <c r="P32" s="28"/>
      <c r="Q32" s="28"/>
      <c r="R32" s="28"/>
      <c r="S32" s="28"/>
      <c r="T32" s="28"/>
      <c r="U32" s="28"/>
      <c r="V32" s="28"/>
      <c r="W32" s="49"/>
      <c r="X32" s="38"/>
      <c r="Y32" s="38"/>
      <c r="Z32" s="38"/>
      <c r="AA32" s="38"/>
      <c r="AB32" s="41"/>
    </row>
    <row r="33" spans="2:28" x14ac:dyDescent="0.15">
      <c r="B33" s="3"/>
      <c r="C33" s="333" t="s">
        <v>56</v>
      </c>
      <c r="D33" s="334"/>
      <c r="E33" s="334"/>
      <c r="F33" s="334"/>
      <c r="G33" s="334"/>
      <c r="H33" s="334"/>
      <c r="I33" s="334"/>
      <c r="J33" s="346"/>
      <c r="K33" s="310" t="s">
        <v>21</v>
      </c>
      <c r="L33" s="314">
        <v>0</v>
      </c>
      <c r="M33" s="45" t="s">
        <v>48</v>
      </c>
      <c r="N33" s="22"/>
      <c r="O33" s="24"/>
      <c r="P33" s="24"/>
      <c r="Q33" s="24"/>
      <c r="R33" s="24"/>
      <c r="S33" s="24"/>
      <c r="T33" s="24"/>
      <c r="U33" s="24"/>
      <c r="V33" s="24"/>
      <c r="W33" s="48"/>
      <c r="X33" s="37"/>
      <c r="Y33" s="37"/>
      <c r="Z33" s="37"/>
      <c r="AA33" s="37"/>
      <c r="AB33" s="40"/>
    </row>
    <row r="34" spans="2:28" x14ac:dyDescent="0.15">
      <c r="B34" s="3"/>
      <c r="C34" s="335"/>
      <c r="D34" s="336"/>
      <c r="E34" s="336"/>
      <c r="F34" s="336"/>
      <c r="G34" s="336"/>
      <c r="H34" s="336"/>
      <c r="I34" s="336"/>
      <c r="J34" s="347"/>
      <c r="K34" s="311"/>
      <c r="L34" s="311"/>
      <c r="M34" s="44" t="s">
        <v>49</v>
      </c>
      <c r="N34" s="26"/>
      <c r="O34" s="28"/>
      <c r="P34" s="28"/>
      <c r="Q34" s="28"/>
      <c r="R34" s="28"/>
      <c r="S34" s="28"/>
      <c r="T34" s="28"/>
      <c r="U34" s="28"/>
      <c r="V34" s="28"/>
      <c r="W34" s="49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5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570-323D-4FD1-AC44-1603450BA599}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BE8-7439-46E7-B76E-7CA051C9B5D3}">
  <dimension ref="A21:AA39"/>
  <sheetViews>
    <sheetView showGridLines="0" topLeftCell="A13" zoomScale="85" zoomScaleNormal="85" workbookViewId="0">
      <selection activeCell="E31" sqref="E31"/>
    </sheetView>
  </sheetViews>
  <sheetFormatPr defaultColWidth="4" defaultRowHeight="13.5" x14ac:dyDescent="0.15"/>
  <cols>
    <col min="11" max="11" width="7.625" bestFit="1" customWidth="1"/>
  </cols>
  <sheetData>
    <row r="21" spans="2:27" ht="17.25" x14ac:dyDescent="0.15">
      <c r="B21" s="18" t="s">
        <v>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5" customHeight="1" x14ac:dyDescent="0.15">
      <c r="B23" s="5" t="s">
        <v>0</v>
      </c>
      <c r="C23" s="6"/>
      <c r="D23" s="7"/>
      <c r="E23" s="7"/>
      <c r="F23" s="7"/>
      <c r="G23" s="7"/>
      <c r="H23" s="7"/>
      <c r="I23" s="7"/>
      <c r="J23" s="7"/>
      <c r="K23" s="259" t="s">
        <v>124</v>
      </c>
      <c r="M23" s="264" t="s">
        <v>128</v>
      </c>
      <c r="N23" s="264"/>
      <c r="O23" s="264"/>
      <c r="P23" s="264"/>
      <c r="Q23" s="264"/>
    </row>
    <row r="24" spans="2:27" x14ac:dyDescent="0.15">
      <c r="B24" s="10"/>
      <c r="C24" s="11"/>
      <c r="D24" s="12"/>
      <c r="E24" s="12"/>
      <c r="F24" s="12"/>
      <c r="G24" s="12"/>
      <c r="H24" s="12"/>
      <c r="I24" s="12"/>
      <c r="J24" s="12"/>
      <c r="K24" s="260"/>
      <c r="M24" s="264"/>
      <c r="N24" s="264"/>
      <c r="O24" s="264"/>
      <c r="P24" s="264"/>
      <c r="Q24" s="264"/>
    </row>
    <row r="25" spans="2:27" x14ac:dyDescent="0.15">
      <c r="B25" s="15"/>
      <c r="C25" s="16"/>
      <c r="D25" s="17"/>
      <c r="E25" s="17"/>
      <c r="F25" s="17"/>
      <c r="G25" s="17"/>
      <c r="H25" s="17"/>
      <c r="I25" s="17"/>
      <c r="J25" s="17"/>
      <c r="K25" s="261"/>
      <c r="M25" s="264"/>
      <c r="N25" s="264"/>
      <c r="O25" s="264"/>
      <c r="P25" s="264"/>
      <c r="Q25" s="264"/>
    </row>
    <row r="26" spans="2:27" x14ac:dyDescent="0.15">
      <c r="B26" s="2">
        <v>1</v>
      </c>
      <c r="C26" s="19" t="s">
        <v>2</v>
      </c>
      <c r="D26" s="20"/>
      <c r="E26" s="20"/>
      <c r="F26" s="20"/>
      <c r="G26" s="20"/>
      <c r="H26" s="20"/>
      <c r="I26" s="20"/>
      <c r="J26" s="20"/>
      <c r="K26" s="217"/>
      <c r="M26" s="265"/>
      <c r="N26" s="265"/>
      <c r="O26" s="265"/>
      <c r="P26" s="265"/>
      <c r="Q26" s="265"/>
    </row>
    <row r="27" spans="2:27" x14ac:dyDescent="0.15">
      <c r="B27" s="3"/>
      <c r="C27" s="21" t="s">
        <v>1</v>
      </c>
      <c r="D27" s="29" t="s">
        <v>13</v>
      </c>
      <c r="E27" s="29"/>
      <c r="F27" s="29"/>
      <c r="G27" s="29"/>
      <c r="H27" s="29"/>
      <c r="I27" s="29"/>
      <c r="J27" s="29"/>
      <c r="K27" s="83">
        <v>1.5</v>
      </c>
      <c r="M27" s="262">
        <v>1.5</v>
      </c>
      <c r="N27" s="262"/>
      <c r="O27" s="262"/>
      <c r="P27" s="262"/>
      <c r="Q27" s="262"/>
    </row>
    <row r="28" spans="2:27" x14ac:dyDescent="0.15">
      <c r="B28" s="3"/>
      <c r="C28" s="21" t="s">
        <v>4</v>
      </c>
      <c r="D28" s="29" t="s">
        <v>61</v>
      </c>
      <c r="E28" s="29"/>
      <c r="F28" s="29"/>
      <c r="G28" s="29"/>
      <c r="H28" s="29"/>
      <c r="I28" s="29"/>
      <c r="J28" s="29"/>
      <c r="K28" s="83">
        <v>1.5</v>
      </c>
      <c r="M28" s="262">
        <v>1.5</v>
      </c>
      <c r="N28" s="262"/>
      <c r="O28" s="262"/>
      <c r="P28" s="262"/>
      <c r="Q28" s="262"/>
    </row>
    <row r="29" spans="2:27" x14ac:dyDescent="0.15">
      <c r="B29" s="3"/>
      <c r="C29" s="21" t="s">
        <v>5</v>
      </c>
      <c r="D29" s="1" t="s">
        <v>60</v>
      </c>
      <c r="E29" s="29"/>
      <c r="F29" s="29"/>
      <c r="G29" s="29"/>
      <c r="H29" s="29"/>
      <c r="I29" s="29"/>
      <c r="J29" s="29"/>
      <c r="K29" s="83">
        <v>1.5</v>
      </c>
      <c r="M29" s="262"/>
      <c r="N29" s="262"/>
      <c r="O29" s="262"/>
      <c r="P29" s="262"/>
      <c r="Q29" s="262"/>
    </row>
    <row r="30" spans="2:27" x14ac:dyDescent="0.15">
      <c r="B30" s="3"/>
      <c r="C30" s="21" t="s">
        <v>6</v>
      </c>
      <c r="D30" s="30" t="s">
        <v>62</v>
      </c>
      <c r="E30" s="29"/>
      <c r="F30" s="29"/>
      <c r="G30" s="29"/>
      <c r="H30" s="29"/>
      <c r="I30" s="29"/>
      <c r="J30" s="29"/>
      <c r="K30" s="83">
        <v>1.5</v>
      </c>
      <c r="M30" s="262"/>
      <c r="N30" s="262"/>
      <c r="O30" s="262"/>
      <c r="P30" s="262"/>
      <c r="Q30" s="262"/>
    </row>
    <row r="31" spans="2:27" x14ac:dyDescent="0.15">
      <c r="B31" s="3"/>
      <c r="C31" s="21" t="s">
        <v>7</v>
      </c>
      <c r="D31" s="1" t="s">
        <v>57</v>
      </c>
      <c r="E31" s="29"/>
      <c r="F31" s="29"/>
      <c r="G31" s="29"/>
      <c r="H31" s="29"/>
      <c r="I31" s="29"/>
      <c r="J31" s="29"/>
      <c r="K31" s="83">
        <v>2</v>
      </c>
      <c r="M31" s="262"/>
      <c r="N31" s="262"/>
      <c r="O31" s="262"/>
      <c r="P31" s="262"/>
      <c r="Q31" s="262"/>
    </row>
    <row r="32" spans="2:27" x14ac:dyDescent="0.15">
      <c r="B32" s="3"/>
      <c r="C32" s="21" t="s">
        <v>8</v>
      </c>
      <c r="D32" s="30" t="s">
        <v>41</v>
      </c>
      <c r="E32" s="29"/>
      <c r="F32" s="29"/>
      <c r="G32" s="29"/>
      <c r="H32" s="29"/>
      <c r="I32" s="29"/>
      <c r="J32" s="29"/>
      <c r="K32" s="83">
        <v>4.5</v>
      </c>
      <c r="M32" s="262"/>
      <c r="N32" s="262"/>
      <c r="O32" s="262"/>
      <c r="P32" s="262"/>
      <c r="Q32" s="262"/>
    </row>
    <row r="33" spans="1:18" x14ac:dyDescent="0.15">
      <c r="B33" s="3"/>
      <c r="C33" s="21" t="s">
        <v>9</v>
      </c>
      <c r="D33" s="30" t="s">
        <v>10</v>
      </c>
      <c r="E33" s="29"/>
      <c r="F33" s="29"/>
      <c r="G33" s="29"/>
      <c r="H33" s="29"/>
      <c r="I33" s="29"/>
      <c r="J33" s="29"/>
      <c r="K33" s="83">
        <v>2</v>
      </c>
      <c r="M33" s="262"/>
      <c r="N33" s="262"/>
      <c r="O33" s="262"/>
      <c r="P33" s="262"/>
      <c r="Q33" s="262"/>
    </row>
    <row r="34" spans="1:18" x14ac:dyDescent="0.15">
      <c r="B34" s="3"/>
      <c r="C34" s="21" t="s">
        <v>63</v>
      </c>
      <c r="D34" s="30" t="s">
        <v>107</v>
      </c>
      <c r="E34" s="29"/>
      <c r="F34" s="29"/>
      <c r="G34" s="29"/>
      <c r="H34" s="29"/>
      <c r="I34" s="29"/>
      <c r="J34" s="29"/>
      <c r="K34" s="83">
        <v>1</v>
      </c>
      <c r="M34" s="262"/>
      <c r="N34" s="262"/>
      <c r="O34" s="262"/>
      <c r="P34" s="262"/>
      <c r="Q34" s="262"/>
    </row>
    <row r="35" spans="1:18" x14ac:dyDescent="0.15">
      <c r="B35" s="3"/>
      <c r="C35" s="21" t="s">
        <v>109</v>
      </c>
      <c r="D35" s="31" t="s">
        <v>111</v>
      </c>
      <c r="E35" s="120"/>
      <c r="F35" s="120"/>
      <c r="G35" s="120"/>
      <c r="H35" s="120"/>
      <c r="I35" s="120"/>
      <c r="J35" s="120"/>
      <c r="K35" s="83">
        <v>1</v>
      </c>
      <c r="M35" s="262"/>
      <c r="N35" s="262"/>
      <c r="O35" s="262"/>
      <c r="P35" s="262"/>
      <c r="Q35" s="262"/>
    </row>
    <row r="36" spans="1:18" x14ac:dyDescent="0.15">
      <c r="B36" s="122"/>
      <c r="C36" s="204" t="s">
        <v>112</v>
      </c>
      <c r="D36" s="205" t="s">
        <v>110</v>
      </c>
      <c r="E36" s="206"/>
      <c r="F36" s="206"/>
      <c r="G36" s="206"/>
      <c r="H36" s="206"/>
      <c r="I36" s="206"/>
      <c r="J36" s="207"/>
      <c r="K36" s="198">
        <v>1</v>
      </c>
      <c r="M36" s="262"/>
      <c r="N36" s="262"/>
      <c r="O36" s="262"/>
      <c r="P36" s="262"/>
      <c r="Q36" s="262"/>
    </row>
    <row r="37" spans="1:18" x14ac:dyDescent="0.15">
      <c r="B37" s="203"/>
      <c r="C37" s="195"/>
      <c r="D37" s="196"/>
      <c r="E37" s="196"/>
      <c r="F37" s="196"/>
      <c r="G37" s="196"/>
      <c r="H37" s="196"/>
      <c r="I37" s="196"/>
      <c r="J37" s="196"/>
      <c r="K37" s="201"/>
      <c r="M37" s="211"/>
      <c r="N37" s="211"/>
      <c r="O37" s="200"/>
      <c r="P37" s="200"/>
      <c r="Q37" s="200"/>
      <c r="R37" s="193"/>
    </row>
    <row r="38" spans="1:18" x14ac:dyDescent="0.15">
      <c r="A38" s="194"/>
      <c r="B38" s="203"/>
      <c r="C38" s="196"/>
      <c r="D38" s="208" t="s">
        <v>126</v>
      </c>
      <c r="E38" s="196"/>
      <c r="F38" s="196"/>
      <c r="G38" s="196"/>
      <c r="H38" s="196"/>
      <c r="I38" s="196"/>
      <c r="J38" s="196"/>
      <c r="K38" s="202">
        <f>SUM(K27:K36)</f>
        <v>17.5</v>
      </c>
      <c r="L38" s="192"/>
      <c r="M38" s="262">
        <f>SUM(M27:Q36)</f>
        <v>3</v>
      </c>
      <c r="N38" s="262"/>
      <c r="O38" s="262"/>
      <c r="P38" s="262"/>
      <c r="Q38" s="262"/>
    </row>
    <row r="39" spans="1:18" x14ac:dyDescent="0.15">
      <c r="B39" s="197"/>
      <c r="C39" s="199"/>
      <c r="D39" s="210" t="s">
        <v>127</v>
      </c>
      <c r="E39" s="200"/>
      <c r="F39" s="200"/>
      <c r="G39" s="200"/>
      <c r="H39" s="200"/>
      <c r="I39" s="200"/>
      <c r="J39" s="201"/>
      <c r="K39" s="209">
        <f>SUM(K27)/K38</f>
        <v>8.5714285714285715E-2</v>
      </c>
      <c r="M39" s="263">
        <f>SUM(M27:Q28)/M38</f>
        <v>1</v>
      </c>
      <c r="N39" s="263"/>
      <c r="O39" s="263"/>
      <c r="P39" s="263"/>
      <c r="Q39" s="263"/>
    </row>
  </sheetData>
  <mergeCells count="15">
    <mergeCell ref="K23:K25"/>
    <mergeCell ref="M38:Q38"/>
    <mergeCell ref="M39:Q39"/>
    <mergeCell ref="M23:Q25"/>
    <mergeCell ref="M26:Q26"/>
    <mergeCell ref="M27:Q27"/>
    <mergeCell ref="M28:Q28"/>
    <mergeCell ref="M29:Q29"/>
    <mergeCell ref="M30:Q30"/>
    <mergeCell ref="M31:Q31"/>
    <mergeCell ref="M33:Q33"/>
    <mergeCell ref="M34:Q34"/>
    <mergeCell ref="M35:Q35"/>
    <mergeCell ref="M36:Q36"/>
    <mergeCell ref="M32:Q32"/>
  </mergeCells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9F-0C3C-493F-A15D-BD44D6274607}">
  <dimension ref="C19:AN40"/>
  <sheetViews>
    <sheetView showGridLines="0" topLeftCell="A22" zoomScaleNormal="100" workbookViewId="0">
      <selection activeCell="AK40" sqref="AK40"/>
    </sheetView>
  </sheetViews>
  <sheetFormatPr defaultColWidth="4" defaultRowHeight="13.5" x14ac:dyDescent="0.15"/>
  <cols>
    <col min="14" max="14" width="4.5" bestFit="1" customWidth="1"/>
    <col min="15" max="15" width="6.5" bestFit="1" customWidth="1"/>
    <col min="32" max="32" width="4.875" customWidth="1"/>
    <col min="34" max="34" width="4.875" customWidth="1"/>
    <col min="36" max="36" width="5.875" customWidth="1"/>
    <col min="38" max="38" width="4.375" customWidth="1"/>
  </cols>
  <sheetData>
    <row r="19" spans="3:39" x14ac:dyDescent="0.15">
      <c r="N19" s="232" t="s">
        <v>142</v>
      </c>
      <c r="O19" s="231" t="s">
        <v>140</v>
      </c>
      <c r="P19" s="233" t="s">
        <v>141</v>
      </c>
      <c r="Q19" s="230" t="s">
        <v>143</v>
      </c>
      <c r="R19" s="230" t="s">
        <v>144</v>
      </c>
    </row>
    <row r="21" spans="3:39" ht="17.25" x14ac:dyDescent="0.15">
      <c r="C21" s="18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9" x14ac:dyDescent="0.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136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9" ht="13.5" customHeight="1" x14ac:dyDescent="0.15">
      <c r="C23" s="5" t="s">
        <v>0</v>
      </c>
      <c r="D23" s="6"/>
      <c r="E23" s="7"/>
      <c r="F23" s="7"/>
      <c r="G23" s="7"/>
      <c r="H23" s="7"/>
      <c r="I23" s="7"/>
      <c r="J23" s="7"/>
      <c r="K23" s="7"/>
      <c r="L23" s="284" t="s">
        <v>130</v>
      </c>
      <c r="M23" s="285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64" t="s">
        <v>129</v>
      </c>
      <c r="Y23" s="264"/>
      <c r="Z23" s="264"/>
      <c r="AA23" s="264"/>
      <c r="AB23" s="264"/>
      <c r="AC23" s="268" t="s">
        <v>131</v>
      </c>
      <c r="AD23" s="300"/>
      <c r="AE23" s="268" t="s">
        <v>138</v>
      </c>
      <c r="AF23" s="269"/>
      <c r="AG23" s="268" t="s">
        <v>177</v>
      </c>
      <c r="AH23" s="269"/>
      <c r="AI23" s="268" t="s">
        <v>178</v>
      </c>
      <c r="AJ23" s="269"/>
      <c r="AK23" s="294" t="s">
        <v>179</v>
      </c>
      <c r="AL23" s="295"/>
      <c r="AM23" s="292" t="s">
        <v>132</v>
      </c>
    </row>
    <row r="24" spans="3:39" x14ac:dyDescent="0.15">
      <c r="C24" s="10"/>
      <c r="D24" s="11"/>
      <c r="E24" s="12"/>
      <c r="F24" s="12"/>
      <c r="G24" s="12"/>
      <c r="H24" s="12"/>
      <c r="I24" s="12"/>
      <c r="J24" s="12"/>
      <c r="K24" s="12"/>
      <c r="L24" s="285"/>
      <c r="M24" s="285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64"/>
      <c r="Y24" s="264"/>
      <c r="Z24" s="264"/>
      <c r="AA24" s="264"/>
      <c r="AB24" s="264"/>
      <c r="AC24" s="270"/>
      <c r="AD24" s="301"/>
      <c r="AE24" s="270"/>
      <c r="AF24" s="271"/>
      <c r="AG24" s="270"/>
      <c r="AH24" s="271"/>
      <c r="AI24" s="270"/>
      <c r="AJ24" s="271"/>
      <c r="AK24" s="296"/>
      <c r="AL24" s="297"/>
      <c r="AM24" s="293"/>
    </row>
    <row r="25" spans="3:39" x14ac:dyDescent="0.15">
      <c r="C25" s="15"/>
      <c r="D25" s="16"/>
      <c r="E25" s="17"/>
      <c r="F25" s="17"/>
      <c r="G25" s="17"/>
      <c r="H25" s="17"/>
      <c r="I25" s="17"/>
      <c r="J25" s="17"/>
      <c r="K25" s="17"/>
      <c r="L25" s="285"/>
      <c r="M25" s="285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64"/>
      <c r="Y25" s="264"/>
      <c r="Z25" s="264"/>
      <c r="AA25" s="264"/>
      <c r="AB25" s="264"/>
      <c r="AC25" s="272"/>
      <c r="AD25" s="302"/>
      <c r="AE25" s="272"/>
      <c r="AF25" s="273"/>
      <c r="AG25" s="272"/>
      <c r="AH25" s="273"/>
      <c r="AI25" s="272"/>
      <c r="AJ25" s="273"/>
      <c r="AK25" s="298"/>
      <c r="AL25" s="299"/>
      <c r="AM25" s="293"/>
    </row>
    <row r="26" spans="3:39" x14ac:dyDescent="0.15">
      <c r="C26" s="2">
        <v>1</v>
      </c>
      <c r="D26" s="19" t="s">
        <v>2</v>
      </c>
      <c r="E26" s="20"/>
      <c r="F26" s="20"/>
      <c r="G26" s="20"/>
      <c r="H26" s="20"/>
      <c r="I26" s="20"/>
      <c r="J26" s="20"/>
      <c r="K26" s="218"/>
      <c r="L26" s="281"/>
      <c r="M26" s="282"/>
      <c r="N26" s="212"/>
      <c r="O26" s="212"/>
      <c r="P26" s="212"/>
      <c r="Q26" s="212"/>
      <c r="R26" s="212"/>
      <c r="S26" s="212"/>
      <c r="T26" s="212"/>
      <c r="U26" s="212"/>
      <c r="V26" s="212"/>
      <c r="W26" s="250" t="s">
        <v>149</v>
      </c>
      <c r="X26" s="265"/>
      <c r="Y26" s="265"/>
      <c r="Z26" s="265"/>
      <c r="AA26" s="265"/>
      <c r="AB26" s="274"/>
      <c r="AC26" s="226"/>
      <c r="AD26" s="227"/>
      <c r="AE26" s="274"/>
      <c r="AF26" s="275"/>
      <c r="AG26" s="274"/>
      <c r="AH26" s="275"/>
      <c r="AI26" s="274"/>
      <c r="AJ26" s="275"/>
      <c r="AK26" s="286"/>
      <c r="AL26" s="287"/>
      <c r="AM26" s="213"/>
    </row>
    <row r="27" spans="3:39" x14ac:dyDescent="0.15">
      <c r="C27" s="3"/>
      <c r="D27" s="21" t="s">
        <v>1</v>
      </c>
      <c r="E27" s="29" t="s">
        <v>13</v>
      </c>
      <c r="F27" s="29"/>
      <c r="G27" s="29"/>
      <c r="H27" s="29"/>
      <c r="I27" s="29"/>
      <c r="J27" s="29"/>
      <c r="K27" s="219"/>
      <c r="L27" s="281">
        <f>6*1.5</f>
        <v>9</v>
      </c>
      <c r="M27" s="282"/>
      <c r="N27" s="303">
        <v>0.2</v>
      </c>
      <c r="O27" s="282"/>
      <c r="P27" s="212"/>
      <c r="Q27" s="212"/>
      <c r="R27" s="212"/>
      <c r="S27" s="212"/>
      <c r="T27" s="212"/>
      <c r="U27" s="212"/>
      <c r="V27" s="212"/>
      <c r="W27" s="280">
        <f>SUM(X27:AB28)/X38</f>
        <v>0.18072289156626506</v>
      </c>
      <c r="X27" s="277">
        <f>AC27*(1.5+AK27)</f>
        <v>9</v>
      </c>
      <c r="Y27" s="262"/>
      <c r="Z27" s="262"/>
      <c r="AA27" s="262"/>
      <c r="AB27" s="262"/>
      <c r="AC27" s="279">
        <v>6</v>
      </c>
      <c r="AD27" s="278"/>
      <c r="AE27" s="276">
        <v>44362</v>
      </c>
      <c r="AF27" s="277"/>
      <c r="AG27" s="276">
        <v>44362</v>
      </c>
      <c r="AH27" s="277"/>
      <c r="AI27" s="279">
        <v>1.5</v>
      </c>
      <c r="AJ27" s="277"/>
      <c r="AK27" s="286">
        <v>0</v>
      </c>
      <c r="AL27" s="287"/>
      <c r="AM27" s="224" t="s">
        <v>133</v>
      </c>
    </row>
    <row r="28" spans="3:39" x14ac:dyDescent="0.15">
      <c r="C28" s="3"/>
      <c r="D28" s="21" t="s">
        <v>4</v>
      </c>
      <c r="E28" s="29" t="s">
        <v>61</v>
      </c>
      <c r="F28" s="29"/>
      <c r="G28" s="29"/>
      <c r="H28" s="29"/>
      <c r="I28" s="29"/>
      <c r="J28" s="29"/>
      <c r="K28" s="219"/>
      <c r="L28" s="281">
        <f>6*1.5</f>
        <v>9</v>
      </c>
      <c r="M28" s="282"/>
      <c r="N28" s="282"/>
      <c r="O28" s="282"/>
      <c r="P28" s="212"/>
      <c r="Q28" s="212"/>
      <c r="R28" s="212"/>
      <c r="S28" s="212"/>
      <c r="T28" s="212"/>
      <c r="U28" s="212"/>
      <c r="V28" s="212"/>
      <c r="W28" s="280"/>
      <c r="X28" s="277">
        <f>AC28*(1.5+AK28)</f>
        <v>9</v>
      </c>
      <c r="Y28" s="262"/>
      <c r="Z28" s="262"/>
      <c r="AA28" s="262"/>
      <c r="AB28" s="262"/>
      <c r="AC28" s="279">
        <v>6</v>
      </c>
      <c r="AD28" s="278"/>
      <c r="AE28" s="276">
        <v>44363</v>
      </c>
      <c r="AF28" s="277"/>
      <c r="AG28" s="276">
        <v>44362</v>
      </c>
      <c r="AH28" s="277"/>
      <c r="AI28" s="279">
        <v>1.5</v>
      </c>
      <c r="AJ28" s="277"/>
      <c r="AK28" s="286">
        <v>0</v>
      </c>
      <c r="AL28" s="287"/>
      <c r="AM28" s="224" t="s">
        <v>133</v>
      </c>
    </row>
    <row r="29" spans="3:39" x14ac:dyDescent="0.15">
      <c r="C29" s="3"/>
      <c r="D29" s="21" t="s">
        <v>5</v>
      </c>
      <c r="E29" s="1" t="s">
        <v>60</v>
      </c>
      <c r="F29" s="29"/>
      <c r="G29" s="29"/>
      <c r="H29" s="29"/>
      <c r="I29" s="29"/>
      <c r="J29" s="29"/>
      <c r="K29" s="219"/>
      <c r="L29" s="281">
        <f>2*1.5</f>
        <v>3</v>
      </c>
      <c r="M29" s="282"/>
      <c r="N29" s="303">
        <v>0.1</v>
      </c>
      <c r="O29" s="282"/>
      <c r="P29" s="212"/>
      <c r="Q29" s="212"/>
      <c r="R29" s="212"/>
      <c r="S29" s="212"/>
      <c r="T29" s="212"/>
      <c r="U29" s="212"/>
      <c r="V29" s="212"/>
      <c r="W29" s="280">
        <f>SUM(X29:AB30)/X38</f>
        <v>0.18072289156626506</v>
      </c>
      <c r="X29" s="277">
        <f>AC29*(1.5+AK29)</f>
        <v>6</v>
      </c>
      <c r="Y29" s="262"/>
      <c r="Z29" s="262"/>
      <c r="AA29" s="262"/>
      <c r="AB29" s="262"/>
      <c r="AC29" s="279">
        <v>2</v>
      </c>
      <c r="AD29" s="278"/>
      <c r="AE29" s="276">
        <v>44363</v>
      </c>
      <c r="AF29" s="277"/>
      <c r="AG29" s="276">
        <v>44364</v>
      </c>
      <c r="AH29" s="277"/>
      <c r="AI29" s="279">
        <v>1.5</v>
      </c>
      <c r="AJ29" s="277"/>
      <c r="AK29" s="286">
        <v>1.5</v>
      </c>
      <c r="AL29" s="287"/>
      <c r="AM29" s="213"/>
    </row>
    <row r="30" spans="3:39" x14ac:dyDescent="0.15">
      <c r="C30" s="3"/>
      <c r="D30" s="21" t="s">
        <v>6</v>
      </c>
      <c r="E30" s="30" t="s">
        <v>62</v>
      </c>
      <c r="F30" s="29"/>
      <c r="G30" s="29"/>
      <c r="H30" s="29"/>
      <c r="I30" s="29"/>
      <c r="J30" s="29"/>
      <c r="K30" s="219"/>
      <c r="L30" s="281">
        <f>4*1.5</f>
        <v>6</v>
      </c>
      <c r="M30" s="282"/>
      <c r="N30" s="282"/>
      <c r="O30" s="282"/>
      <c r="P30" s="212"/>
      <c r="Q30" s="212"/>
      <c r="R30" s="212"/>
      <c r="S30" s="212"/>
      <c r="T30" s="212"/>
      <c r="U30" s="212"/>
      <c r="V30" s="212"/>
      <c r="W30" s="280"/>
      <c r="X30" s="277">
        <f>AC30*(1.5+AK30)</f>
        <v>12</v>
      </c>
      <c r="Y30" s="262"/>
      <c r="Z30" s="262"/>
      <c r="AA30" s="262"/>
      <c r="AB30" s="262"/>
      <c r="AC30" s="279">
        <v>4</v>
      </c>
      <c r="AD30" s="278"/>
      <c r="AE30" s="276">
        <v>44363</v>
      </c>
      <c r="AF30" s="277"/>
      <c r="AG30" s="276">
        <v>44364</v>
      </c>
      <c r="AH30" s="277"/>
      <c r="AI30" s="279">
        <v>1.5</v>
      </c>
      <c r="AJ30" s="277"/>
      <c r="AK30" s="286">
        <v>1.5</v>
      </c>
      <c r="AL30" s="287"/>
      <c r="AM30" s="213"/>
    </row>
    <row r="31" spans="3:39" x14ac:dyDescent="0.15">
      <c r="C31" s="3"/>
      <c r="D31" s="21" t="s">
        <v>7</v>
      </c>
      <c r="E31" s="1" t="s">
        <v>57</v>
      </c>
      <c r="F31" s="29"/>
      <c r="G31" s="29"/>
      <c r="H31" s="29"/>
      <c r="I31" s="29"/>
      <c r="J31" s="29"/>
      <c r="K31" s="219"/>
      <c r="L31" s="281">
        <f>6*2</f>
        <v>12</v>
      </c>
      <c r="M31" s="282"/>
      <c r="N31" s="303">
        <v>0.13</v>
      </c>
      <c r="O31" s="282"/>
      <c r="P31" s="212"/>
      <c r="Q31" s="212"/>
      <c r="R31" s="212"/>
      <c r="S31" s="212"/>
      <c r="T31" s="212"/>
      <c r="U31" s="212"/>
      <c r="V31" s="212"/>
      <c r="W31" s="249">
        <f>SUM(X31)/X38</f>
        <v>0.12650602409638556</v>
      </c>
      <c r="X31" s="277">
        <f>AC31*(2+AK31)</f>
        <v>12.600000000000001</v>
      </c>
      <c r="Y31" s="262"/>
      <c r="Z31" s="262"/>
      <c r="AA31" s="262"/>
      <c r="AB31" s="262"/>
      <c r="AC31" s="279">
        <v>6</v>
      </c>
      <c r="AD31" s="278"/>
      <c r="AE31" s="276">
        <v>44365</v>
      </c>
      <c r="AF31" s="277"/>
      <c r="AG31" s="279"/>
      <c r="AH31" s="277"/>
      <c r="AI31" s="279">
        <v>2</v>
      </c>
      <c r="AJ31" s="277"/>
      <c r="AK31" s="286">
        <v>0.1</v>
      </c>
      <c r="AL31" s="287"/>
      <c r="AM31" s="213"/>
    </row>
    <row r="32" spans="3:39" x14ac:dyDescent="0.15">
      <c r="C32" s="3"/>
      <c r="D32" s="21" t="s">
        <v>8</v>
      </c>
      <c r="E32" s="30" t="s">
        <v>41</v>
      </c>
      <c r="F32" s="29"/>
      <c r="G32" s="29"/>
      <c r="H32" s="29"/>
      <c r="I32" s="29"/>
      <c r="J32" s="29"/>
      <c r="K32" s="219"/>
      <c r="L32" s="281">
        <v>27</v>
      </c>
      <c r="M32" s="282"/>
      <c r="N32" s="303">
        <v>0.3</v>
      </c>
      <c r="O32" s="303"/>
      <c r="P32" s="247"/>
      <c r="Q32" s="247"/>
      <c r="R32" s="247"/>
      <c r="S32" s="247"/>
      <c r="T32" s="212"/>
      <c r="U32" s="212"/>
      <c r="V32" s="212"/>
      <c r="W32" s="249">
        <f>SUM(X32)/X38</f>
        <v>0.27108433734939763</v>
      </c>
      <c r="X32" s="277">
        <f>AC32*(4.5+AK32)</f>
        <v>27</v>
      </c>
      <c r="Y32" s="262"/>
      <c r="Z32" s="262"/>
      <c r="AA32" s="262"/>
      <c r="AB32" s="262"/>
      <c r="AC32" s="279">
        <v>6</v>
      </c>
      <c r="AD32" s="278"/>
      <c r="AE32" s="276">
        <v>44372</v>
      </c>
      <c r="AF32" s="277"/>
      <c r="AG32" s="279"/>
      <c r="AH32" s="277"/>
      <c r="AI32" s="279">
        <v>4.5</v>
      </c>
      <c r="AJ32" s="277"/>
      <c r="AK32" s="286">
        <v>0</v>
      </c>
      <c r="AL32" s="287"/>
      <c r="AM32" s="213"/>
    </row>
    <row r="33" spans="3:40" x14ac:dyDescent="0.15">
      <c r="C33" s="3"/>
      <c r="D33" s="21" t="s">
        <v>9</v>
      </c>
      <c r="E33" s="30" t="s">
        <v>10</v>
      </c>
      <c r="F33" s="29"/>
      <c r="G33" s="29"/>
      <c r="H33" s="29"/>
      <c r="I33" s="29"/>
      <c r="J33" s="29"/>
      <c r="K33" s="219"/>
      <c r="L33" s="281">
        <v>6</v>
      </c>
      <c r="M33" s="282"/>
      <c r="N33" s="303">
        <v>7.0000000000000007E-2</v>
      </c>
      <c r="O33" s="282"/>
      <c r="P33" s="212"/>
      <c r="Q33" s="212"/>
      <c r="R33" s="212"/>
      <c r="S33" s="212"/>
      <c r="T33" s="212"/>
      <c r="U33" s="212"/>
      <c r="V33" s="212"/>
      <c r="W33" s="249">
        <f>SUM(X33)/X38</f>
        <v>6.0240963855421693E-2</v>
      </c>
      <c r="X33" s="277">
        <f>AC33*(2+AK33)</f>
        <v>6</v>
      </c>
      <c r="Y33" s="262"/>
      <c r="Z33" s="262"/>
      <c r="AA33" s="262"/>
      <c r="AB33" s="262"/>
      <c r="AC33" s="279">
        <v>3</v>
      </c>
      <c r="AD33" s="278"/>
      <c r="AE33" s="276">
        <v>44375</v>
      </c>
      <c r="AF33" s="277"/>
      <c r="AG33" s="279"/>
      <c r="AH33" s="277"/>
      <c r="AI33" s="279">
        <v>2</v>
      </c>
      <c r="AJ33" s="277"/>
      <c r="AK33" s="286">
        <v>0</v>
      </c>
      <c r="AL33" s="287"/>
      <c r="AM33" s="213"/>
      <c r="AN33" s="251"/>
    </row>
    <row r="34" spans="3:40" x14ac:dyDescent="0.15">
      <c r="C34" s="3"/>
      <c r="D34" s="21" t="s">
        <v>63</v>
      </c>
      <c r="E34" s="30" t="s">
        <v>107</v>
      </c>
      <c r="F34" s="29"/>
      <c r="G34" s="29"/>
      <c r="H34" s="29"/>
      <c r="I34" s="29"/>
      <c r="J34" s="29"/>
      <c r="K34" s="219"/>
      <c r="L34" s="281">
        <v>6</v>
      </c>
      <c r="M34" s="282"/>
      <c r="N34" s="303">
        <v>7.0000000000000007E-2</v>
      </c>
      <c r="O34" s="282"/>
      <c r="P34" s="212"/>
      <c r="Q34" s="212"/>
      <c r="R34" s="212"/>
      <c r="S34" s="212"/>
      <c r="T34" s="212"/>
      <c r="U34" s="212"/>
      <c r="V34" s="212"/>
      <c r="W34" s="249">
        <f>SUM(X34)/X38</f>
        <v>6.0240963855421693E-2</v>
      </c>
      <c r="X34" s="277">
        <f>AC34*(2+AK34)</f>
        <v>6</v>
      </c>
      <c r="Y34" s="262"/>
      <c r="Z34" s="262"/>
      <c r="AA34" s="262"/>
      <c r="AB34" s="262"/>
      <c r="AC34" s="279">
        <v>3</v>
      </c>
      <c r="AD34" s="278"/>
      <c r="AE34" s="276">
        <v>44375</v>
      </c>
      <c r="AF34" s="277"/>
      <c r="AG34" s="279"/>
      <c r="AH34" s="277"/>
      <c r="AI34" s="279">
        <v>2</v>
      </c>
      <c r="AJ34" s="277"/>
      <c r="AK34" s="286">
        <v>0</v>
      </c>
      <c r="AL34" s="287"/>
      <c r="AM34" s="213"/>
      <c r="AN34" s="251"/>
    </row>
    <row r="35" spans="3:40" x14ac:dyDescent="0.15">
      <c r="C35" s="3"/>
      <c r="D35" s="21" t="s">
        <v>109</v>
      </c>
      <c r="E35" s="31" t="s">
        <v>111</v>
      </c>
      <c r="F35" s="120"/>
      <c r="G35" s="120"/>
      <c r="H35" s="120"/>
      <c r="I35" s="120"/>
      <c r="J35" s="120"/>
      <c r="K35" s="220"/>
      <c r="L35" s="281">
        <f>6*1</f>
        <v>6</v>
      </c>
      <c r="M35" s="282"/>
      <c r="N35" s="303">
        <v>7.0000000000000007E-2</v>
      </c>
      <c r="O35" s="303"/>
      <c r="P35" s="247"/>
      <c r="Q35" s="247"/>
      <c r="R35" s="247"/>
      <c r="S35" s="247"/>
      <c r="T35" s="212"/>
      <c r="U35" s="212"/>
      <c r="V35" s="212"/>
      <c r="W35" s="249">
        <f>SUM(X35)/X38</f>
        <v>6.0240963855421693E-2</v>
      </c>
      <c r="X35" s="277">
        <f>AC35*(1+AK35)</f>
        <v>6</v>
      </c>
      <c r="Y35" s="262"/>
      <c r="Z35" s="262"/>
      <c r="AA35" s="262"/>
      <c r="AB35" s="262"/>
      <c r="AC35" s="279">
        <v>6</v>
      </c>
      <c r="AD35" s="278"/>
      <c r="AE35" s="276">
        <v>44376</v>
      </c>
      <c r="AF35" s="277"/>
      <c r="AG35" s="279"/>
      <c r="AH35" s="277"/>
      <c r="AI35" s="279">
        <v>1</v>
      </c>
      <c r="AJ35" s="277"/>
      <c r="AK35" s="286">
        <v>0</v>
      </c>
      <c r="AL35" s="287"/>
      <c r="AM35" s="213"/>
      <c r="AN35" s="251"/>
    </row>
    <row r="36" spans="3:40" x14ac:dyDescent="0.15">
      <c r="C36" s="122"/>
      <c r="D36" s="204" t="s">
        <v>112</v>
      </c>
      <c r="E36" s="205" t="s">
        <v>110</v>
      </c>
      <c r="F36" s="206"/>
      <c r="G36" s="206"/>
      <c r="H36" s="206"/>
      <c r="I36" s="206"/>
      <c r="J36" s="206"/>
      <c r="K36" s="221"/>
      <c r="L36" s="281">
        <f>6*1</f>
        <v>6</v>
      </c>
      <c r="M36" s="282"/>
      <c r="N36" s="303">
        <v>7.0000000000000007E-2</v>
      </c>
      <c r="O36" s="303"/>
      <c r="P36" s="247"/>
      <c r="Q36" s="247"/>
      <c r="R36" s="247"/>
      <c r="S36" s="247"/>
      <c r="T36" s="212"/>
      <c r="U36" s="212"/>
      <c r="V36" s="212"/>
      <c r="W36" s="249">
        <f>SUM(X36)/X38</f>
        <v>6.0240963855421693E-2</v>
      </c>
      <c r="X36" s="277">
        <f>AC36*(1+AK36)</f>
        <v>6</v>
      </c>
      <c r="Y36" s="262"/>
      <c r="Z36" s="262"/>
      <c r="AA36" s="262"/>
      <c r="AB36" s="262"/>
      <c r="AC36" s="279">
        <v>6</v>
      </c>
      <c r="AD36" s="278"/>
      <c r="AE36" s="276">
        <v>44377</v>
      </c>
      <c r="AF36" s="277"/>
      <c r="AG36" s="279"/>
      <c r="AH36" s="277"/>
      <c r="AI36" s="279">
        <v>1</v>
      </c>
      <c r="AJ36" s="277"/>
      <c r="AK36" s="286">
        <v>0</v>
      </c>
      <c r="AL36" s="287"/>
      <c r="AM36" s="213"/>
      <c r="AN36" s="251"/>
    </row>
    <row r="37" spans="3:40" x14ac:dyDescent="0.15">
      <c r="C37" s="203"/>
      <c r="D37" s="195"/>
      <c r="E37" s="196"/>
      <c r="F37" s="196"/>
      <c r="G37" s="196"/>
      <c r="H37" s="196"/>
      <c r="I37" s="196"/>
      <c r="J37" s="196"/>
      <c r="K37" s="196"/>
      <c r="L37" s="287"/>
      <c r="M37" s="288"/>
      <c r="N37" s="215"/>
      <c r="O37" s="215"/>
      <c r="P37" s="215"/>
      <c r="Q37" s="215"/>
      <c r="R37" s="215"/>
      <c r="S37" s="215"/>
      <c r="T37" s="215"/>
      <c r="U37" s="215"/>
      <c r="V37" s="215"/>
      <c r="W37" s="223"/>
      <c r="X37" s="211"/>
      <c r="Y37" s="211"/>
      <c r="Z37" s="200"/>
      <c r="AA37" s="200"/>
      <c r="AB37" s="200"/>
      <c r="AC37" s="200"/>
      <c r="AD37" s="200"/>
      <c r="AE37" s="278"/>
      <c r="AF37" s="278"/>
      <c r="AG37" s="278"/>
      <c r="AH37" s="278"/>
      <c r="AI37" s="278"/>
      <c r="AJ37" s="278"/>
      <c r="AK37" s="200"/>
      <c r="AL37" s="200"/>
      <c r="AM37" s="214"/>
    </row>
    <row r="38" spans="3:40" x14ac:dyDescent="0.15">
      <c r="C38" s="203"/>
      <c r="D38" s="196"/>
      <c r="E38" s="200"/>
      <c r="F38" s="196"/>
      <c r="G38" s="208" t="s">
        <v>135</v>
      </c>
      <c r="J38" s="196"/>
      <c r="K38" s="222"/>
      <c r="L38" s="287">
        <f>SUM(L27:L36)</f>
        <v>90</v>
      </c>
      <c r="M38" s="288"/>
      <c r="N38" s="215"/>
      <c r="O38" s="215"/>
      <c r="P38" s="215"/>
      <c r="Q38" s="215"/>
      <c r="R38" s="215"/>
      <c r="S38" s="215"/>
      <c r="T38" s="215"/>
      <c r="W38" s="228" t="s">
        <v>148</v>
      </c>
      <c r="X38" s="262">
        <f>SUM(X27:AB36)</f>
        <v>99.6</v>
      </c>
      <c r="Y38" s="262"/>
      <c r="Z38" s="262"/>
      <c r="AA38" s="262"/>
      <c r="AB38" s="262"/>
      <c r="AC38" s="266"/>
      <c r="AD38" s="291"/>
      <c r="AE38" s="266"/>
      <c r="AF38" s="267"/>
      <c r="AG38" s="266"/>
      <c r="AH38" s="267"/>
      <c r="AI38" s="266"/>
      <c r="AJ38" s="267"/>
      <c r="AK38" s="289"/>
      <c r="AL38" s="290"/>
      <c r="AM38" s="225"/>
    </row>
    <row r="39" spans="3:40" x14ac:dyDescent="0.15">
      <c r="C39" s="197"/>
      <c r="D39" s="199"/>
      <c r="E39" s="196"/>
      <c r="F39" s="200"/>
      <c r="G39" s="210" t="s">
        <v>134</v>
      </c>
      <c r="I39" s="200"/>
      <c r="J39" s="200"/>
      <c r="K39" s="201"/>
      <c r="L39" s="283">
        <f>SUM(L27:M31)/L38</f>
        <v>0.43333333333333335</v>
      </c>
      <c r="M39" s="263"/>
      <c r="O39" s="216"/>
      <c r="P39" s="216"/>
      <c r="Q39" s="216"/>
      <c r="R39" s="216"/>
      <c r="S39" s="216"/>
      <c r="T39" s="216"/>
      <c r="W39" s="228" t="s">
        <v>147</v>
      </c>
      <c r="X39" s="262">
        <f>SUM(X27:AB36)-SUM(L27:M36)</f>
        <v>9.5999999999999943</v>
      </c>
      <c r="Y39" s="262"/>
      <c r="Z39" s="262"/>
      <c r="AA39" s="262"/>
      <c r="AB39" s="262"/>
      <c r="AC39" s="266"/>
      <c r="AD39" s="291"/>
      <c r="AE39" s="266"/>
      <c r="AF39" s="267"/>
      <c r="AG39" s="266"/>
      <c r="AH39" s="267"/>
      <c r="AI39" s="266"/>
      <c r="AJ39" s="267"/>
      <c r="AK39" s="289"/>
      <c r="AL39" s="290"/>
      <c r="AM39" s="225"/>
    </row>
    <row r="40" spans="3:40" x14ac:dyDescent="0.15">
      <c r="C40" s="197"/>
      <c r="D40" s="199"/>
      <c r="E40" s="196"/>
      <c r="F40" s="200"/>
      <c r="G40" s="210" t="s">
        <v>137</v>
      </c>
      <c r="I40" s="200"/>
      <c r="J40" s="200"/>
      <c r="K40" s="201"/>
      <c r="L40" s="283">
        <f>SUM(L27:M30)/L38</f>
        <v>0.3</v>
      </c>
      <c r="M40" s="263"/>
      <c r="O40" s="248">
        <v>0.35</v>
      </c>
      <c r="U40" s="216"/>
      <c r="V40" s="229"/>
      <c r="W40" s="229" t="s">
        <v>127</v>
      </c>
      <c r="X40" s="263">
        <f>SUM(X27:AB30)/X38</f>
        <v>0.36144578313253012</v>
      </c>
      <c r="Y40" s="263"/>
      <c r="Z40" s="263"/>
      <c r="AA40" s="263"/>
      <c r="AB40" s="263"/>
      <c r="AC40">
        <v>25</v>
      </c>
      <c r="AK40" s="230" t="s">
        <v>176</v>
      </c>
    </row>
  </sheetData>
  <mergeCells count="114">
    <mergeCell ref="AC23:AD25"/>
    <mergeCell ref="AC27:AD27"/>
    <mergeCell ref="AC28:AD28"/>
    <mergeCell ref="AC29:AD29"/>
    <mergeCell ref="AC30:AD30"/>
    <mergeCell ref="AI39:AJ39"/>
    <mergeCell ref="N27:O28"/>
    <mergeCell ref="N29:O30"/>
    <mergeCell ref="N31:O31"/>
    <mergeCell ref="N32:O32"/>
    <mergeCell ref="N33:O33"/>
    <mergeCell ref="N34:O34"/>
    <mergeCell ref="N35:O35"/>
    <mergeCell ref="N36:O36"/>
    <mergeCell ref="AI33:AJ33"/>
    <mergeCell ref="AI34:AJ34"/>
    <mergeCell ref="AI35:AJ35"/>
    <mergeCell ref="AI36:AJ36"/>
    <mergeCell ref="AI37:AJ37"/>
    <mergeCell ref="AI38:AJ38"/>
    <mergeCell ref="AC39:AD39"/>
    <mergeCell ref="AM23:AM25"/>
    <mergeCell ref="AK28:AL28"/>
    <mergeCell ref="AK29:AL29"/>
    <mergeCell ref="AK30:AL30"/>
    <mergeCell ref="AK31:AL31"/>
    <mergeCell ref="AK23:AL25"/>
    <mergeCell ref="AK26:AL26"/>
    <mergeCell ref="AK27:AL27"/>
    <mergeCell ref="AI23:AJ25"/>
    <mergeCell ref="AI26:AJ26"/>
    <mergeCell ref="AI27:AJ27"/>
    <mergeCell ref="AI28:AJ28"/>
    <mergeCell ref="AI29:AJ29"/>
    <mergeCell ref="AI30:AJ30"/>
    <mergeCell ref="AI31:AJ31"/>
    <mergeCell ref="AK32:AL32"/>
    <mergeCell ref="AK33:AL33"/>
    <mergeCell ref="L38:M38"/>
    <mergeCell ref="L37:M37"/>
    <mergeCell ref="L39:M39"/>
    <mergeCell ref="X38:AB38"/>
    <mergeCell ref="AK34:AL34"/>
    <mergeCell ref="AK35:AL35"/>
    <mergeCell ref="AK36:AL36"/>
    <mergeCell ref="AK38:AL38"/>
    <mergeCell ref="AK39:AL39"/>
    <mergeCell ref="AC34:AD34"/>
    <mergeCell ref="AC35:AD35"/>
    <mergeCell ref="AC36:AD36"/>
    <mergeCell ref="AC38:AD38"/>
    <mergeCell ref="AC33:AD33"/>
    <mergeCell ref="AI32:AJ32"/>
    <mergeCell ref="AC32:AD32"/>
    <mergeCell ref="AG32:AH32"/>
    <mergeCell ref="L40:M40"/>
    <mergeCell ref="X39:AB39"/>
    <mergeCell ref="X31:AB31"/>
    <mergeCell ref="X32:AB32"/>
    <mergeCell ref="X33:AB33"/>
    <mergeCell ref="X40:AB40"/>
    <mergeCell ref="X23:AB25"/>
    <mergeCell ref="X35:AB35"/>
    <mergeCell ref="L33:M33"/>
    <mergeCell ref="L34:M34"/>
    <mergeCell ref="L35:M35"/>
    <mergeCell ref="X28:AB28"/>
    <mergeCell ref="X29:AB29"/>
    <mergeCell ref="X30:AB30"/>
    <mergeCell ref="L23:M25"/>
    <mergeCell ref="L26:M26"/>
    <mergeCell ref="L27:M27"/>
    <mergeCell ref="L28:M28"/>
    <mergeCell ref="L29:M29"/>
    <mergeCell ref="X26:AB26"/>
    <mergeCell ref="X27:AB27"/>
    <mergeCell ref="X34:AB34"/>
    <mergeCell ref="AG27:AH27"/>
    <mergeCell ref="AG28:AH28"/>
    <mergeCell ref="AG29:AH29"/>
    <mergeCell ref="W27:W28"/>
    <mergeCell ref="W29:W30"/>
    <mergeCell ref="L30:M30"/>
    <mergeCell ref="L31:M31"/>
    <mergeCell ref="L32:M32"/>
    <mergeCell ref="X36:AB36"/>
    <mergeCell ref="L36:M36"/>
    <mergeCell ref="AC31:AD31"/>
    <mergeCell ref="AG30:AH30"/>
    <mergeCell ref="AG31:AH31"/>
    <mergeCell ref="AE39:AF39"/>
    <mergeCell ref="AG38:AH38"/>
    <mergeCell ref="AG39:AH39"/>
    <mergeCell ref="AE23:AF25"/>
    <mergeCell ref="AE26:AF26"/>
    <mergeCell ref="AE27:AF27"/>
    <mergeCell ref="AE28:AF28"/>
    <mergeCell ref="AE29:AF29"/>
    <mergeCell ref="AE30:AF30"/>
    <mergeCell ref="AE31:AF31"/>
    <mergeCell ref="AE32:AF32"/>
    <mergeCell ref="AE33:AF33"/>
    <mergeCell ref="AE34:AF34"/>
    <mergeCell ref="AE35:AF35"/>
    <mergeCell ref="AE36:AF36"/>
    <mergeCell ref="AE37:AF37"/>
    <mergeCell ref="AE38:AF38"/>
    <mergeCell ref="AG33:AH33"/>
    <mergeCell ref="AG34:AH34"/>
    <mergeCell ref="AG35:AH35"/>
    <mergeCell ref="AG36:AH36"/>
    <mergeCell ref="AG37:AH37"/>
    <mergeCell ref="AG23:AH25"/>
    <mergeCell ref="AG26:AH26"/>
  </mergeCells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topLeftCell="A22" zoomScaleNormal="100" workbookViewId="0">
      <selection activeCell="G22" sqref="G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12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32" t="s">
        <v>47</v>
      </c>
      <c r="N26" s="107" t="s">
        <v>113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84">
        <v>14</v>
      </c>
      <c r="O27" s="84">
        <v>15</v>
      </c>
      <c r="P27" s="84">
        <v>16</v>
      </c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</row>
    <row r="28" spans="2:28" x14ac:dyDescent="0.15">
      <c r="B28" s="2">
        <v>3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153"/>
      <c r="T28" s="153"/>
      <c r="U28" s="35"/>
      <c r="V28" s="35"/>
      <c r="W28" s="35"/>
      <c r="X28" s="35"/>
      <c r="Y28" s="35"/>
      <c r="Z28" s="153"/>
      <c r="AA28" s="153"/>
      <c r="AB28" s="110"/>
    </row>
    <row r="29" spans="2:28" x14ac:dyDescent="0.15">
      <c r="B29" s="3"/>
      <c r="C29" s="304" t="s">
        <v>72</v>
      </c>
      <c r="D29" s="305"/>
      <c r="E29" s="305"/>
      <c r="F29" s="305"/>
      <c r="G29" s="305"/>
      <c r="H29" s="305"/>
      <c r="I29" s="305"/>
      <c r="J29" s="306"/>
      <c r="K29" s="310" t="s">
        <v>21</v>
      </c>
      <c r="L29" s="312">
        <v>1</v>
      </c>
      <c r="M29" s="45" t="s">
        <v>48</v>
      </c>
      <c r="N29" s="58"/>
      <c r="O29" s="24"/>
      <c r="P29" s="24"/>
      <c r="Q29" s="24"/>
      <c r="R29" s="24"/>
      <c r="S29" s="158"/>
      <c r="T29" s="159"/>
      <c r="U29" s="42"/>
      <c r="V29" s="24"/>
      <c r="W29" s="23"/>
      <c r="X29" s="24"/>
      <c r="Y29" s="24"/>
      <c r="Z29" s="154"/>
      <c r="AA29" s="154"/>
      <c r="AB29" s="104"/>
    </row>
    <row r="30" spans="2:28" x14ac:dyDescent="0.15">
      <c r="B30" s="3"/>
      <c r="C30" s="307"/>
      <c r="D30" s="308"/>
      <c r="E30" s="308"/>
      <c r="F30" s="308"/>
      <c r="G30" s="308"/>
      <c r="H30" s="308"/>
      <c r="I30" s="308"/>
      <c r="J30" s="309"/>
      <c r="K30" s="311" t="s">
        <v>21</v>
      </c>
      <c r="L30" s="313" t="s">
        <v>40</v>
      </c>
      <c r="M30" s="44" t="s">
        <v>49</v>
      </c>
      <c r="N30" s="47"/>
      <c r="O30" s="28"/>
      <c r="P30" s="28"/>
      <c r="Q30" s="28"/>
      <c r="R30" s="28"/>
      <c r="S30" s="160"/>
      <c r="T30" s="161"/>
      <c r="U30" s="27"/>
      <c r="V30" s="28"/>
      <c r="W30" s="27"/>
      <c r="X30" s="28"/>
      <c r="Y30" s="28"/>
      <c r="Z30" s="155"/>
      <c r="AA30" s="155"/>
      <c r="AB30" s="105"/>
    </row>
    <row r="31" spans="2:28" x14ac:dyDescent="0.15">
      <c r="B31" s="3"/>
      <c r="C31" s="304" t="s">
        <v>73</v>
      </c>
      <c r="D31" s="305"/>
      <c r="E31" s="305"/>
      <c r="F31" s="305"/>
      <c r="G31" s="305"/>
      <c r="H31" s="305"/>
      <c r="I31" s="305"/>
      <c r="J31" s="306"/>
      <c r="K31" s="310" t="s">
        <v>21</v>
      </c>
      <c r="L31" s="312">
        <v>1</v>
      </c>
      <c r="M31" s="45" t="s">
        <v>48</v>
      </c>
      <c r="N31" s="58"/>
      <c r="O31" s="24"/>
      <c r="P31" s="24"/>
      <c r="Q31" s="24"/>
      <c r="R31" s="24"/>
      <c r="S31" s="154"/>
      <c r="T31" s="158"/>
      <c r="U31" s="111"/>
      <c r="V31" s="42"/>
      <c r="W31" s="23"/>
      <c r="X31" s="24"/>
      <c r="Y31" s="24"/>
      <c r="Z31" s="154"/>
      <c r="AA31" s="154"/>
      <c r="AB31" s="104"/>
    </row>
    <row r="32" spans="2:28" x14ac:dyDescent="0.15">
      <c r="B32" s="3"/>
      <c r="C32" s="307"/>
      <c r="D32" s="308"/>
      <c r="E32" s="308"/>
      <c r="F32" s="308"/>
      <c r="G32" s="308"/>
      <c r="H32" s="308"/>
      <c r="I32" s="308"/>
      <c r="J32" s="309"/>
      <c r="K32" s="311" t="s">
        <v>21</v>
      </c>
      <c r="L32" s="313" t="s">
        <v>40</v>
      </c>
      <c r="M32" s="44" t="s">
        <v>49</v>
      </c>
      <c r="N32" s="47"/>
      <c r="O32" s="28"/>
      <c r="P32" s="28"/>
      <c r="Q32" s="28"/>
      <c r="R32" s="28"/>
      <c r="S32" s="155"/>
      <c r="T32" s="160"/>
      <c r="U32" s="112"/>
      <c r="V32" s="27"/>
      <c r="W32" s="27"/>
      <c r="X32" s="28"/>
      <c r="Y32" s="28"/>
      <c r="Z32" s="155"/>
      <c r="AA32" s="155"/>
      <c r="AB32" s="105"/>
    </row>
    <row r="33" spans="2:28" x14ac:dyDescent="0.15">
      <c r="B33" s="3"/>
      <c r="C33" s="304" t="s">
        <v>74</v>
      </c>
      <c r="D33" s="305"/>
      <c r="E33" s="305"/>
      <c r="F33" s="305"/>
      <c r="G33" s="305"/>
      <c r="H33" s="305"/>
      <c r="I33" s="305"/>
      <c r="J33" s="306"/>
      <c r="K33" s="310" t="s">
        <v>21</v>
      </c>
      <c r="L33" s="312">
        <v>1</v>
      </c>
      <c r="M33" s="45" t="s">
        <v>48</v>
      </c>
      <c r="N33" s="22"/>
      <c r="O33" s="58"/>
      <c r="P33" s="24"/>
      <c r="Q33" s="24"/>
      <c r="R33" s="24"/>
      <c r="S33" s="154"/>
      <c r="T33" s="154"/>
      <c r="U33" s="25"/>
      <c r="V33" s="111"/>
      <c r="W33" s="23"/>
      <c r="X33" s="24"/>
      <c r="Y33" s="24"/>
      <c r="Z33" s="154"/>
      <c r="AA33" s="154"/>
      <c r="AB33" s="104"/>
    </row>
    <row r="34" spans="2:28" x14ac:dyDescent="0.15">
      <c r="B34" s="3"/>
      <c r="C34" s="307"/>
      <c r="D34" s="308"/>
      <c r="E34" s="308"/>
      <c r="F34" s="308"/>
      <c r="G34" s="308"/>
      <c r="H34" s="308"/>
      <c r="I34" s="308"/>
      <c r="J34" s="309"/>
      <c r="K34" s="311" t="s">
        <v>21</v>
      </c>
      <c r="L34" s="313" t="s">
        <v>39</v>
      </c>
      <c r="M34" s="44" t="s">
        <v>49</v>
      </c>
      <c r="N34" s="26"/>
      <c r="O34" s="138"/>
      <c r="P34" s="28"/>
      <c r="Q34" s="28"/>
      <c r="R34" s="28"/>
      <c r="S34" s="155"/>
      <c r="T34" s="157"/>
      <c r="U34" s="59"/>
      <c r="V34" s="39"/>
      <c r="W34" s="27"/>
      <c r="X34" s="28"/>
      <c r="Y34" s="28"/>
      <c r="Z34" s="155"/>
      <c r="AA34" s="155"/>
      <c r="AB34" s="105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157"/>
      <c r="T35" s="157"/>
      <c r="U35" s="39"/>
      <c r="V35" s="39"/>
      <c r="W35" s="39"/>
      <c r="X35" s="39"/>
      <c r="Y35" s="39"/>
      <c r="Z35" s="157"/>
      <c r="AA35" s="157"/>
      <c r="AB35" s="10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A43"/>
  <sheetViews>
    <sheetView showGridLines="0" topLeftCell="A22" zoomScaleNormal="100" workbookViewId="0">
      <selection activeCell="P30" sqref="P30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4" width="4.875" style="1" customWidth="1"/>
    <col min="15" max="16384" width="4.875" style="1"/>
  </cols>
  <sheetData>
    <row r="23" spans="2:27" ht="17.25" x14ac:dyDescent="0.15">
      <c r="B23" s="18" t="s">
        <v>66</v>
      </c>
    </row>
    <row r="24" spans="2:27" x14ac:dyDescent="0.15">
      <c r="M24" s="139"/>
      <c r="N24" s="1" t="s">
        <v>50</v>
      </c>
      <c r="O24" s="47"/>
      <c r="P24" s="1" t="s">
        <v>51</v>
      </c>
    </row>
    <row r="25" spans="2:27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141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</row>
    <row r="26" spans="2:27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142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spans="2:27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43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</row>
    <row r="28" spans="2:27" x14ac:dyDescent="0.15">
      <c r="B28" s="2">
        <v>4</v>
      </c>
      <c r="C28" s="316" t="s">
        <v>114</v>
      </c>
      <c r="D28" s="317"/>
      <c r="E28" s="317"/>
      <c r="F28" s="317"/>
      <c r="G28" s="317"/>
      <c r="H28" s="317"/>
      <c r="I28" s="317"/>
      <c r="J28" s="318"/>
      <c r="K28" s="55"/>
      <c r="L28" s="65"/>
      <c r="M28" s="144"/>
      <c r="N28" s="42"/>
      <c r="O28" s="35"/>
      <c r="P28" s="35"/>
      <c r="Q28" s="35"/>
      <c r="R28" s="153"/>
      <c r="S28" s="153"/>
      <c r="T28" s="35"/>
      <c r="U28" s="35"/>
      <c r="V28" s="35"/>
      <c r="W28" s="35"/>
      <c r="X28" s="35"/>
      <c r="Y28" s="153"/>
      <c r="Z28" s="153"/>
      <c r="AA28" s="110"/>
    </row>
    <row r="29" spans="2:27" x14ac:dyDescent="0.15">
      <c r="B29" s="3"/>
      <c r="C29" s="319" t="s">
        <v>115</v>
      </c>
      <c r="D29" s="320"/>
      <c r="E29" s="320"/>
      <c r="F29" s="320"/>
      <c r="G29" s="320"/>
      <c r="H29" s="320"/>
      <c r="I29" s="320"/>
      <c r="J29" s="321"/>
      <c r="K29" s="310" t="s">
        <v>116</v>
      </c>
      <c r="L29" s="314">
        <v>1</v>
      </c>
      <c r="M29" s="145" t="s">
        <v>48</v>
      </c>
      <c r="N29" s="149"/>
      <c r="O29" s="150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104"/>
    </row>
    <row r="30" spans="2:27" x14ac:dyDescent="0.15">
      <c r="B30" s="3"/>
      <c r="C30" s="322"/>
      <c r="D30" s="323"/>
      <c r="E30" s="323"/>
      <c r="F30" s="323"/>
      <c r="G30" s="323"/>
      <c r="H30" s="323"/>
      <c r="I30" s="323"/>
      <c r="J30" s="324"/>
      <c r="K30" s="311"/>
      <c r="L30" s="315"/>
      <c r="M30" s="146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105"/>
    </row>
    <row r="31" spans="2:27" x14ac:dyDescent="0.15">
      <c r="B31" s="3"/>
      <c r="C31" s="322"/>
      <c r="D31" s="323"/>
      <c r="E31" s="323"/>
      <c r="F31" s="323"/>
      <c r="G31" s="323"/>
      <c r="H31" s="323"/>
      <c r="I31" s="323"/>
      <c r="J31" s="324"/>
      <c r="K31" s="310" t="s">
        <v>117</v>
      </c>
      <c r="L31" s="314">
        <v>1</v>
      </c>
      <c r="M31" s="145" t="s">
        <v>48</v>
      </c>
      <c r="N31" s="149"/>
      <c r="O31" s="150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104"/>
    </row>
    <row r="32" spans="2:27" x14ac:dyDescent="0.15">
      <c r="B32" s="3"/>
      <c r="C32" s="322"/>
      <c r="D32" s="323"/>
      <c r="E32" s="323"/>
      <c r="F32" s="323"/>
      <c r="G32" s="323"/>
      <c r="H32" s="323"/>
      <c r="I32" s="323"/>
      <c r="J32" s="324"/>
      <c r="K32" s="311" t="s">
        <v>11</v>
      </c>
      <c r="L32" s="311"/>
      <c r="M32" s="146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105"/>
    </row>
    <row r="33" spans="2:27" x14ac:dyDescent="0.15">
      <c r="B33" s="3"/>
      <c r="C33" s="66"/>
      <c r="D33" s="73"/>
      <c r="E33" s="67"/>
      <c r="F33" s="67"/>
      <c r="G33" s="67"/>
      <c r="H33" s="67"/>
      <c r="I33" s="67"/>
      <c r="J33" s="67"/>
      <c r="K33" s="68"/>
      <c r="L33" s="68"/>
      <c r="M33" s="147"/>
      <c r="N33" s="79"/>
      <c r="O33" s="70"/>
      <c r="P33" s="70"/>
      <c r="Q33" s="70"/>
      <c r="R33" s="156"/>
      <c r="S33" s="156"/>
      <c r="T33" s="70"/>
      <c r="U33" s="70"/>
      <c r="V33" s="70"/>
      <c r="W33" s="70"/>
      <c r="X33" s="70"/>
      <c r="Y33" s="156"/>
      <c r="Z33" s="156"/>
      <c r="AA33" s="114"/>
    </row>
    <row r="34" spans="2:27" x14ac:dyDescent="0.15">
      <c r="B34" s="3"/>
      <c r="C34" s="66" t="s">
        <v>76</v>
      </c>
      <c r="D34" s="74" t="s">
        <v>43</v>
      </c>
      <c r="E34" s="67"/>
      <c r="F34" s="67"/>
      <c r="G34" s="67"/>
      <c r="H34" s="67"/>
      <c r="I34" s="67"/>
      <c r="J34" s="67"/>
      <c r="K34" s="68"/>
      <c r="L34" s="68"/>
      <c r="M34" s="147"/>
      <c r="N34" s="79"/>
      <c r="O34" s="70"/>
      <c r="P34" s="70"/>
      <c r="Q34" s="70"/>
      <c r="R34" s="156"/>
      <c r="S34" s="156"/>
      <c r="T34" s="70"/>
      <c r="U34" s="70"/>
      <c r="V34" s="70"/>
      <c r="W34" s="70"/>
      <c r="X34" s="70"/>
      <c r="Y34" s="156"/>
      <c r="Z34" s="156"/>
      <c r="AA34" s="114"/>
    </row>
    <row r="35" spans="2:27" x14ac:dyDescent="0.15">
      <c r="B35" s="3"/>
      <c r="C35" s="325" t="s">
        <v>77</v>
      </c>
      <c r="D35" s="326"/>
      <c r="E35" s="326"/>
      <c r="F35" s="326"/>
      <c r="G35" s="326"/>
      <c r="H35" s="326"/>
      <c r="I35" s="326"/>
      <c r="J35" s="327"/>
      <c r="K35" s="310" t="s">
        <v>42</v>
      </c>
      <c r="L35" s="314">
        <v>1</v>
      </c>
      <c r="M35" s="145" t="s">
        <v>48</v>
      </c>
      <c r="N35" s="23"/>
      <c r="O35" s="150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104"/>
    </row>
    <row r="36" spans="2:27" x14ac:dyDescent="0.15">
      <c r="B36" s="3"/>
      <c r="C36" s="328"/>
      <c r="D36" s="329"/>
      <c r="E36" s="329"/>
      <c r="F36" s="329"/>
      <c r="G36" s="329"/>
      <c r="H36" s="329"/>
      <c r="I36" s="329"/>
      <c r="J36" s="330"/>
      <c r="K36" s="311"/>
      <c r="L36" s="311"/>
      <c r="M36" s="146" t="s">
        <v>49</v>
      </c>
      <c r="N36" s="27"/>
      <c r="O36" s="28"/>
      <c r="P36" s="47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105"/>
    </row>
    <row r="37" spans="2:27" x14ac:dyDescent="0.15">
      <c r="B37" s="3"/>
      <c r="C37" s="325" t="s">
        <v>78</v>
      </c>
      <c r="D37" s="326"/>
      <c r="E37" s="326"/>
      <c r="F37" s="326"/>
      <c r="G37" s="326"/>
      <c r="H37" s="326"/>
      <c r="I37" s="326"/>
      <c r="J37" s="327"/>
      <c r="K37" s="310" t="s">
        <v>21</v>
      </c>
      <c r="L37" s="314">
        <v>1</v>
      </c>
      <c r="M37" s="145" t="s">
        <v>48</v>
      </c>
      <c r="N37" s="23"/>
      <c r="O37" s="150"/>
      <c r="P37" s="24"/>
      <c r="Q37" s="24"/>
      <c r="R37" s="154"/>
      <c r="S37" s="154"/>
      <c r="T37" s="24"/>
      <c r="U37" s="24"/>
      <c r="V37" s="24"/>
      <c r="W37" s="24"/>
      <c r="X37" s="24"/>
      <c r="Y37" s="154"/>
      <c r="Z37" s="154"/>
      <c r="AA37" s="104"/>
    </row>
    <row r="38" spans="2:27" x14ac:dyDescent="0.15">
      <c r="B38" s="3"/>
      <c r="C38" s="328"/>
      <c r="D38" s="329"/>
      <c r="E38" s="329"/>
      <c r="F38" s="329"/>
      <c r="G38" s="329"/>
      <c r="H38" s="329"/>
      <c r="I38" s="329"/>
      <c r="J38" s="330"/>
      <c r="K38" s="311"/>
      <c r="L38" s="311"/>
      <c r="M38" s="146" t="s">
        <v>49</v>
      </c>
      <c r="N38" s="27"/>
      <c r="O38" s="28"/>
      <c r="P38" s="28"/>
      <c r="Q38" s="28"/>
      <c r="R38" s="155"/>
      <c r="S38" s="155"/>
      <c r="T38" s="28"/>
      <c r="U38" s="28"/>
      <c r="V38" s="28"/>
      <c r="W38" s="28"/>
      <c r="X38" s="28"/>
      <c r="Y38" s="155"/>
      <c r="Z38" s="155"/>
      <c r="AA38" s="105"/>
    </row>
    <row r="39" spans="2:27" x14ac:dyDescent="0.15">
      <c r="B39" s="3"/>
      <c r="C39" s="325" t="s">
        <v>79</v>
      </c>
      <c r="D39" s="326"/>
      <c r="E39" s="326"/>
      <c r="F39" s="326"/>
      <c r="G39" s="326"/>
      <c r="H39" s="326"/>
      <c r="I39" s="326"/>
      <c r="J39" s="327"/>
      <c r="K39" s="310" t="s">
        <v>21</v>
      </c>
      <c r="L39" s="310" t="s">
        <v>70</v>
      </c>
      <c r="M39" s="145" t="s">
        <v>48</v>
      </c>
      <c r="N39" s="23"/>
      <c r="O39" s="150"/>
      <c r="P39" s="24"/>
      <c r="Q39" s="24"/>
      <c r="R39" s="154"/>
      <c r="S39" s="154"/>
      <c r="T39" s="24"/>
      <c r="U39" s="24"/>
      <c r="V39" s="24"/>
      <c r="W39" s="24"/>
      <c r="X39" s="24"/>
      <c r="Y39" s="154"/>
      <c r="Z39" s="154"/>
      <c r="AA39" s="104"/>
    </row>
    <row r="40" spans="2:27" x14ac:dyDescent="0.15">
      <c r="B40" s="3"/>
      <c r="C40" s="328"/>
      <c r="D40" s="329"/>
      <c r="E40" s="329"/>
      <c r="F40" s="329"/>
      <c r="G40" s="329"/>
      <c r="H40" s="329"/>
      <c r="I40" s="329"/>
      <c r="J40" s="330"/>
      <c r="K40" s="311"/>
      <c r="L40" s="311" t="s">
        <v>40</v>
      </c>
      <c r="M40" s="146" t="s">
        <v>49</v>
      </c>
      <c r="N40" s="27"/>
      <c r="O40" s="28"/>
      <c r="P40" s="28"/>
      <c r="Q40" s="28"/>
      <c r="R40" s="155"/>
      <c r="S40" s="155"/>
      <c r="T40" s="28"/>
      <c r="U40" s="28"/>
      <c r="V40" s="28"/>
      <c r="W40" s="28"/>
      <c r="X40" s="28"/>
      <c r="Y40" s="155"/>
      <c r="Z40" s="155"/>
      <c r="AA40" s="105"/>
    </row>
    <row r="41" spans="2:27" x14ac:dyDescent="0.15">
      <c r="B41" s="3"/>
      <c r="C41" s="325" t="s">
        <v>80</v>
      </c>
      <c r="D41" s="326"/>
      <c r="E41" s="326"/>
      <c r="F41" s="326"/>
      <c r="G41" s="326"/>
      <c r="H41" s="326"/>
      <c r="I41" s="326"/>
      <c r="J41" s="327"/>
      <c r="K41" s="310" t="s">
        <v>21</v>
      </c>
      <c r="L41" s="310" t="s">
        <v>70</v>
      </c>
      <c r="M41" s="145" t="s">
        <v>48</v>
      </c>
      <c r="N41" s="23"/>
      <c r="O41" s="150"/>
      <c r="P41" s="24"/>
      <c r="Q41" s="24"/>
      <c r="R41" s="154"/>
      <c r="S41" s="154"/>
      <c r="T41" s="24"/>
      <c r="U41" s="24"/>
      <c r="V41" s="24"/>
      <c r="W41" s="24"/>
      <c r="X41" s="24"/>
      <c r="Y41" s="154"/>
      <c r="Z41" s="154"/>
      <c r="AA41" s="104"/>
    </row>
    <row r="42" spans="2:27" x14ac:dyDescent="0.15">
      <c r="B42" s="3"/>
      <c r="C42" s="328"/>
      <c r="D42" s="329"/>
      <c r="E42" s="329"/>
      <c r="F42" s="329"/>
      <c r="G42" s="329"/>
      <c r="H42" s="329"/>
      <c r="I42" s="329"/>
      <c r="J42" s="330"/>
      <c r="K42" s="311"/>
      <c r="L42" s="311" t="s">
        <v>40</v>
      </c>
      <c r="M42" s="146" t="s">
        <v>49</v>
      </c>
      <c r="N42" s="27"/>
      <c r="O42" s="28"/>
      <c r="P42" s="28"/>
      <c r="Q42" s="28"/>
      <c r="R42" s="155"/>
      <c r="S42" s="155"/>
      <c r="T42" s="28"/>
      <c r="U42" s="28"/>
      <c r="V42" s="28"/>
      <c r="W42" s="28"/>
      <c r="X42" s="28"/>
      <c r="Y42" s="155"/>
      <c r="Z42" s="155"/>
      <c r="AA42" s="105"/>
    </row>
    <row r="43" spans="2:27" x14ac:dyDescent="0.15">
      <c r="B43" s="4"/>
      <c r="C43" s="60"/>
      <c r="D43" s="61"/>
      <c r="E43" s="61"/>
      <c r="F43" s="61"/>
      <c r="G43" s="61"/>
      <c r="H43" s="61"/>
      <c r="I43" s="61"/>
      <c r="J43" s="61"/>
      <c r="K43" s="62"/>
      <c r="L43" s="75"/>
      <c r="M43" s="148"/>
      <c r="N43" s="51"/>
      <c r="O43" s="39"/>
      <c r="P43" s="39"/>
      <c r="Q43" s="39"/>
      <c r="R43" s="157"/>
      <c r="S43" s="157"/>
      <c r="T43" s="39"/>
      <c r="U43" s="39"/>
      <c r="V43" s="39"/>
      <c r="W43" s="39"/>
      <c r="X43" s="39"/>
      <c r="Y43" s="157"/>
      <c r="Z43" s="157"/>
      <c r="AA43" s="106"/>
    </row>
  </sheetData>
  <autoFilter ref="K27:L27" xr:uid="{00000000-0009-0000-0000-000002000000}"/>
  <mergeCells count="18">
    <mergeCell ref="C35:J36"/>
    <mergeCell ref="K35:K36"/>
    <mergeCell ref="L35:L36"/>
    <mergeCell ref="C41:J42"/>
    <mergeCell ref="K41:K42"/>
    <mergeCell ref="L41:L42"/>
    <mergeCell ref="C37:J38"/>
    <mergeCell ref="K37:K38"/>
    <mergeCell ref="L37:L38"/>
    <mergeCell ref="C39:J40"/>
    <mergeCell ref="K39:K40"/>
    <mergeCell ref="L39:L40"/>
    <mergeCell ref="K29:K30"/>
    <mergeCell ref="L29:L30"/>
    <mergeCell ref="K31:K32"/>
    <mergeCell ref="L31:L32"/>
    <mergeCell ref="C28:J28"/>
    <mergeCell ref="C29:J32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D47"/>
  <sheetViews>
    <sheetView showGridLines="0" topLeftCell="A25" zoomScaleNormal="100" workbookViewId="0">
      <selection activeCell="E54" sqref="E54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30" ht="17.25" x14ac:dyDescent="0.15">
      <c r="B23" s="18" t="s">
        <v>67</v>
      </c>
    </row>
    <row r="24" spans="2:30" x14ac:dyDescent="0.15">
      <c r="N24" s="46"/>
      <c r="O24" s="1" t="s">
        <v>50</v>
      </c>
      <c r="P24" s="47"/>
      <c r="Q24" s="1" t="s">
        <v>51</v>
      </c>
    </row>
    <row r="25" spans="2:30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</row>
    <row r="26" spans="2:30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43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2:30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  <c r="AB27" s="84">
        <v>29</v>
      </c>
      <c r="AC27" s="84">
        <v>30</v>
      </c>
    </row>
    <row r="28" spans="2:30" x14ac:dyDescent="0.15">
      <c r="B28" s="2">
        <v>5</v>
      </c>
      <c r="C28" s="76" t="s">
        <v>69</v>
      </c>
      <c r="D28" s="77"/>
      <c r="E28" s="77"/>
      <c r="F28" s="77"/>
      <c r="G28" s="77"/>
      <c r="H28" s="77"/>
      <c r="I28" s="77"/>
      <c r="J28" s="77"/>
      <c r="K28" s="78"/>
      <c r="L28" s="78"/>
      <c r="M28" s="78"/>
      <c r="N28" s="79"/>
      <c r="O28" s="70"/>
      <c r="P28" s="70"/>
      <c r="Q28" s="70"/>
      <c r="R28" s="156"/>
      <c r="S28" s="156"/>
      <c r="T28" s="70"/>
      <c r="U28" s="70"/>
      <c r="V28" s="70"/>
      <c r="W28" s="70"/>
      <c r="X28" s="70"/>
      <c r="Y28" s="156"/>
      <c r="Z28" s="156"/>
      <c r="AA28" s="70"/>
      <c r="AB28" s="70"/>
      <c r="AC28" s="70"/>
      <c r="AD28" s="113"/>
    </row>
    <row r="29" spans="2:30" x14ac:dyDescent="0.15">
      <c r="B29" s="3"/>
      <c r="C29" s="339" t="s">
        <v>81</v>
      </c>
      <c r="D29" s="340"/>
      <c r="E29" s="340"/>
      <c r="F29" s="340"/>
      <c r="G29" s="340"/>
      <c r="H29" s="340"/>
      <c r="I29" s="340"/>
      <c r="J29" s="341"/>
      <c r="K29" s="310" t="s">
        <v>119</v>
      </c>
      <c r="L29" s="312">
        <v>1</v>
      </c>
      <c r="M29" s="45" t="s">
        <v>48</v>
      </c>
      <c r="N29" s="46"/>
      <c r="O29" s="46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24"/>
      <c r="AB29" s="24"/>
      <c r="AC29" s="24"/>
      <c r="AD29" s="113"/>
    </row>
    <row r="30" spans="2:30" x14ac:dyDescent="0.15">
      <c r="B30" s="3"/>
      <c r="C30" s="322"/>
      <c r="D30" s="323"/>
      <c r="E30" s="323"/>
      <c r="F30" s="323"/>
      <c r="G30" s="323"/>
      <c r="H30" s="323"/>
      <c r="I30" s="323"/>
      <c r="J30" s="324"/>
      <c r="K30" s="331"/>
      <c r="L30" s="332"/>
      <c r="M30" s="44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28"/>
      <c r="AB30" s="28"/>
      <c r="AC30" s="28"/>
      <c r="AD30" s="113"/>
    </row>
    <row r="31" spans="2:30" x14ac:dyDescent="0.15">
      <c r="B31" s="3"/>
      <c r="C31" s="322"/>
      <c r="D31" s="323"/>
      <c r="E31" s="323"/>
      <c r="F31" s="323"/>
      <c r="G31" s="323"/>
      <c r="H31" s="323"/>
      <c r="I31" s="323"/>
      <c r="J31" s="323"/>
      <c r="K31" s="337" t="s">
        <v>120</v>
      </c>
      <c r="L31" s="344">
        <v>1</v>
      </c>
      <c r="M31" s="45" t="s">
        <v>48</v>
      </c>
      <c r="N31" s="46"/>
      <c r="O31" s="46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24"/>
      <c r="AB31" s="24"/>
      <c r="AC31" s="24"/>
      <c r="AD31" s="113"/>
    </row>
    <row r="32" spans="2:30" x14ac:dyDescent="0.15">
      <c r="B32" s="3"/>
      <c r="C32" s="322"/>
      <c r="D32" s="323"/>
      <c r="E32" s="323"/>
      <c r="F32" s="323"/>
      <c r="G32" s="323"/>
      <c r="H32" s="323"/>
      <c r="I32" s="323"/>
      <c r="J32" s="323"/>
      <c r="K32" s="337"/>
      <c r="L32" s="345"/>
      <c r="M32" s="44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28"/>
      <c r="AB32" s="28"/>
      <c r="AC32" s="28"/>
      <c r="AD32" s="113"/>
    </row>
    <row r="33" spans="2:30" x14ac:dyDescent="0.15">
      <c r="B33" s="3"/>
      <c r="C33" s="322"/>
      <c r="D33" s="323"/>
      <c r="E33" s="323"/>
      <c r="F33" s="323"/>
      <c r="G33" s="323"/>
      <c r="H33" s="323"/>
      <c r="I33" s="323"/>
      <c r="J33" s="323"/>
      <c r="K33" s="337" t="s">
        <v>121</v>
      </c>
      <c r="L33" s="344">
        <v>1</v>
      </c>
      <c r="M33" s="45" t="s">
        <v>48</v>
      </c>
      <c r="N33" s="46"/>
      <c r="O33" s="46"/>
      <c r="P33" s="24"/>
      <c r="Q33" s="24"/>
      <c r="R33" s="154"/>
      <c r="S33" s="154"/>
      <c r="T33" s="24"/>
      <c r="U33" s="24"/>
      <c r="V33" s="24"/>
      <c r="W33" s="24"/>
      <c r="X33" s="24"/>
      <c r="Y33" s="154"/>
      <c r="Z33" s="154"/>
      <c r="AA33" s="24"/>
      <c r="AB33" s="24"/>
      <c r="AC33" s="24"/>
      <c r="AD33" s="113"/>
    </row>
    <row r="34" spans="2:30" x14ac:dyDescent="0.15">
      <c r="B34" s="3"/>
      <c r="C34" s="322"/>
      <c r="D34" s="323"/>
      <c r="E34" s="323"/>
      <c r="F34" s="323"/>
      <c r="G34" s="323"/>
      <c r="H34" s="323"/>
      <c r="I34" s="323"/>
      <c r="J34" s="323"/>
      <c r="K34" s="337"/>
      <c r="L34" s="345"/>
      <c r="M34" s="44" t="s">
        <v>49</v>
      </c>
      <c r="N34" s="47"/>
      <c r="O34" s="47"/>
      <c r="P34" s="28"/>
      <c r="Q34" s="28"/>
      <c r="R34" s="155"/>
      <c r="S34" s="155"/>
      <c r="T34" s="28"/>
      <c r="U34" s="28"/>
      <c r="V34" s="28"/>
      <c r="W34" s="28"/>
      <c r="X34" s="28"/>
      <c r="Y34" s="155"/>
      <c r="Z34" s="155"/>
      <c r="AA34" s="28"/>
      <c r="AB34" s="28"/>
      <c r="AC34" s="28"/>
      <c r="AD34" s="113"/>
    </row>
    <row r="35" spans="2:30" x14ac:dyDescent="0.15">
      <c r="B35" s="3"/>
      <c r="C35" s="322"/>
      <c r="D35" s="323"/>
      <c r="E35" s="323"/>
      <c r="F35" s="323"/>
      <c r="G35" s="323"/>
      <c r="H35" s="323"/>
      <c r="I35" s="323"/>
      <c r="J35" s="323"/>
      <c r="K35" s="337" t="s">
        <v>122</v>
      </c>
      <c r="L35" s="344">
        <v>1</v>
      </c>
      <c r="M35" s="45" t="s">
        <v>48</v>
      </c>
      <c r="N35" s="46"/>
      <c r="O35" s="46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24"/>
      <c r="AB35" s="24"/>
      <c r="AC35" s="24"/>
      <c r="AD35" s="113"/>
    </row>
    <row r="36" spans="2:30" x14ac:dyDescent="0.15">
      <c r="B36" s="3"/>
      <c r="C36" s="342"/>
      <c r="D36" s="343"/>
      <c r="E36" s="343"/>
      <c r="F36" s="343"/>
      <c r="G36" s="343"/>
      <c r="H36" s="343"/>
      <c r="I36" s="343"/>
      <c r="J36" s="343"/>
      <c r="K36" s="337"/>
      <c r="L36" s="345"/>
      <c r="M36" s="44" t="s">
        <v>49</v>
      </c>
      <c r="N36" s="47"/>
      <c r="O36" s="47"/>
      <c r="P36" s="28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28"/>
      <c r="AB36" s="28"/>
      <c r="AC36" s="28"/>
      <c r="AD36" s="113"/>
    </row>
    <row r="37" spans="2:30" x14ac:dyDescent="0.15">
      <c r="B37" s="3"/>
      <c r="C37" s="151"/>
      <c r="D37" s="152"/>
      <c r="E37" s="152"/>
      <c r="F37" s="152"/>
      <c r="G37" s="152"/>
      <c r="H37" s="152"/>
      <c r="I37" s="152"/>
      <c r="J37" s="152"/>
      <c r="K37" s="121"/>
      <c r="L37" s="121"/>
      <c r="M37" s="164"/>
      <c r="N37" s="165"/>
      <c r="O37" s="166"/>
      <c r="P37" s="166"/>
      <c r="Q37" s="166"/>
      <c r="R37" s="167"/>
      <c r="S37" s="167"/>
      <c r="T37" s="166"/>
      <c r="U37" s="166"/>
      <c r="V37" s="166"/>
      <c r="W37" s="166"/>
      <c r="X37" s="166"/>
      <c r="Y37" s="167"/>
      <c r="Z37" s="167"/>
      <c r="AA37" s="166"/>
      <c r="AB37" s="166"/>
      <c r="AC37" s="79"/>
      <c r="AD37" s="113"/>
    </row>
    <row r="38" spans="2:30" x14ac:dyDescent="0.15">
      <c r="B38" s="3"/>
      <c r="C38" s="333" t="s">
        <v>73</v>
      </c>
      <c r="D38" s="334"/>
      <c r="E38" s="334"/>
      <c r="F38" s="334"/>
      <c r="G38" s="334"/>
      <c r="H38" s="334"/>
      <c r="I38" s="334"/>
      <c r="J38" s="334"/>
      <c r="K38" s="337" t="s">
        <v>21</v>
      </c>
      <c r="L38" s="338">
        <v>1</v>
      </c>
      <c r="M38" s="162" t="s">
        <v>48</v>
      </c>
      <c r="N38" s="169"/>
      <c r="O38" s="168"/>
      <c r="P38" s="24"/>
      <c r="Q38" s="24"/>
      <c r="R38" s="154"/>
      <c r="S38" s="154"/>
      <c r="T38" s="24"/>
      <c r="U38" s="24"/>
      <c r="V38" s="24"/>
      <c r="W38" s="24"/>
      <c r="X38" s="24"/>
      <c r="Y38" s="154"/>
      <c r="Z38" s="154"/>
      <c r="AA38" s="24"/>
      <c r="AB38" s="24"/>
      <c r="AC38" s="24"/>
      <c r="AD38" s="113"/>
    </row>
    <row r="39" spans="2:30" x14ac:dyDescent="0.15">
      <c r="B39" s="3"/>
      <c r="C39" s="335"/>
      <c r="D39" s="336"/>
      <c r="E39" s="336"/>
      <c r="F39" s="336"/>
      <c r="G39" s="336"/>
      <c r="H39" s="336"/>
      <c r="I39" s="336"/>
      <c r="J39" s="336"/>
      <c r="K39" s="337" t="s">
        <v>21</v>
      </c>
      <c r="L39" s="337"/>
      <c r="M39" s="163" t="s">
        <v>49</v>
      </c>
      <c r="N39" s="79"/>
      <c r="O39" s="28"/>
      <c r="P39" s="47"/>
      <c r="Q39" s="28"/>
      <c r="R39" s="155"/>
      <c r="S39" s="155"/>
      <c r="T39" s="28"/>
      <c r="U39" s="28"/>
      <c r="V39" s="28"/>
      <c r="W39" s="28"/>
      <c r="X39" s="28"/>
      <c r="Y39" s="155"/>
      <c r="Z39" s="155"/>
      <c r="AA39" s="28"/>
      <c r="AB39" s="28"/>
      <c r="AC39" s="28"/>
      <c r="AD39" s="113"/>
    </row>
    <row r="40" spans="2:30" x14ac:dyDescent="0.15">
      <c r="B40" s="3"/>
      <c r="C40" s="333" t="s">
        <v>82</v>
      </c>
      <c r="D40" s="334"/>
      <c r="E40" s="334"/>
      <c r="F40" s="334"/>
      <c r="G40" s="334"/>
      <c r="H40" s="334"/>
      <c r="I40" s="334"/>
      <c r="J40" s="346"/>
      <c r="K40" s="331" t="s">
        <v>21</v>
      </c>
      <c r="L40" s="348">
        <v>1</v>
      </c>
      <c r="M40" s="45" t="s">
        <v>48</v>
      </c>
      <c r="N40" s="113"/>
      <c r="O40" s="168"/>
      <c r="P40" s="24"/>
      <c r="Q40" s="24"/>
      <c r="R40" s="154"/>
      <c r="S40" s="154"/>
      <c r="T40" s="24"/>
      <c r="U40" s="24"/>
      <c r="V40" s="24"/>
      <c r="W40" s="24"/>
      <c r="X40" s="24"/>
      <c r="Y40" s="154"/>
      <c r="Z40" s="154"/>
      <c r="AA40" s="24"/>
      <c r="AB40" s="24"/>
      <c r="AC40" s="24"/>
      <c r="AD40" s="113"/>
    </row>
    <row r="41" spans="2:30" x14ac:dyDescent="0.15">
      <c r="B41" s="3"/>
      <c r="C41" s="335"/>
      <c r="D41" s="336"/>
      <c r="E41" s="336"/>
      <c r="F41" s="336"/>
      <c r="G41" s="336"/>
      <c r="H41" s="336"/>
      <c r="I41" s="336"/>
      <c r="J41" s="347"/>
      <c r="K41" s="311" t="s">
        <v>21</v>
      </c>
      <c r="L41" s="313"/>
      <c r="M41" s="44" t="s">
        <v>49</v>
      </c>
      <c r="N41" s="79"/>
      <c r="O41" s="28"/>
      <c r="P41" s="28"/>
      <c r="Q41" s="28"/>
      <c r="R41" s="155"/>
      <c r="S41" s="155"/>
      <c r="T41" s="28"/>
      <c r="U41" s="28"/>
      <c r="V41" s="28"/>
      <c r="W41" s="28"/>
      <c r="X41" s="28"/>
      <c r="Y41" s="155"/>
      <c r="Z41" s="155"/>
      <c r="AA41" s="28"/>
      <c r="AB41" s="28"/>
      <c r="AC41" s="28"/>
      <c r="AD41" s="113"/>
    </row>
    <row r="42" spans="2:30" x14ac:dyDescent="0.15">
      <c r="B42" s="3"/>
      <c r="C42" s="333" t="s">
        <v>83</v>
      </c>
      <c r="D42" s="334"/>
      <c r="E42" s="334"/>
      <c r="F42" s="334"/>
      <c r="G42" s="334"/>
      <c r="H42" s="334"/>
      <c r="I42" s="334"/>
      <c r="J42" s="346"/>
      <c r="K42" s="310" t="s">
        <v>21</v>
      </c>
      <c r="L42" s="312">
        <v>1</v>
      </c>
      <c r="M42" s="45" t="s">
        <v>48</v>
      </c>
      <c r="N42" s="113"/>
      <c r="O42" s="168"/>
      <c r="P42" s="24"/>
      <c r="Q42" s="24"/>
      <c r="R42" s="154"/>
      <c r="S42" s="154"/>
      <c r="T42" s="24"/>
      <c r="U42" s="24"/>
      <c r="V42" s="24"/>
      <c r="W42" s="24"/>
      <c r="X42" s="24"/>
      <c r="Y42" s="154"/>
      <c r="Z42" s="154"/>
      <c r="AA42" s="24"/>
      <c r="AB42" s="24"/>
      <c r="AC42" s="24"/>
      <c r="AD42" s="113"/>
    </row>
    <row r="43" spans="2:30" x14ac:dyDescent="0.15">
      <c r="B43" s="3"/>
      <c r="C43" s="335"/>
      <c r="D43" s="336"/>
      <c r="E43" s="336"/>
      <c r="F43" s="336"/>
      <c r="G43" s="336"/>
      <c r="H43" s="336"/>
      <c r="I43" s="336"/>
      <c r="J43" s="347"/>
      <c r="K43" s="311" t="s">
        <v>21</v>
      </c>
      <c r="L43" s="313"/>
      <c r="M43" s="44" t="s">
        <v>49</v>
      </c>
      <c r="N43" s="27"/>
      <c r="O43" s="28"/>
      <c r="P43" s="28"/>
      <c r="Q43" s="28"/>
      <c r="R43" s="155"/>
      <c r="S43" s="155"/>
      <c r="T43" s="28"/>
      <c r="U43" s="28"/>
      <c r="V43" s="28"/>
      <c r="W43" s="28"/>
      <c r="X43" s="28"/>
      <c r="Y43" s="155"/>
      <c r="Z43" s="155"/>
      <c r="AA43" s="28"/>
      <c r="AB43" s="28"/>
      <c r="AC43" s="28"/>
      <c r="AD43" s="113"/>
    </row>
    <row r="44" spans="2:30" x14ac:dyDescent="0.15">
      <c r="B44" s="3"/>
      <c r="C44" s="333" t="s">
        <v>84</v>
      </c>
      <c r="D44" s="334"/>
      <c r="E44" s="334"/>
      <c r="F44" s="334"/>
      <c r="G44" s="334"/>
      <c r="H44" s="334"/>
      <c r="I44" s="334"/>
      <c r="J44" s="346"/>
      <c r="K44" s="310" t="s">
        <v>21</v>
      </c>
      <c r="L44" s="312">
        <v>1</v>
      </c>
      <c r="M44" s="45" t="s">
        <v>48</v>
      </c>
      <c r="N44" s="113"/>
      <c r="O44" s="168"/>
      <c r="P44" s="24"/>
      <c r="Q44" s="24"/>
      <c r="R44" s="154"/>
      <c r="S44" s="154"/>
      <c r="T44" s="24"/>
      <c r="U44" s="24"/>
      <c r="V44" s="24"/>
      <c r="W44" s="23"/>
      <c r="X44" s="24"/>
      <c r="Y44" s="154"/>
      <c r="Z44" s="154"/>
      <c r="AA44" s="24"/>
      <c r="AB44" s="24"/>
      <c r="AC44" s="24"/>
      <c r="AD44" s="113"/>
    </row>
    <row r="45" spans="2:30" x14ac:dyDescent="0.15">
      <c r="B45" s="3"/>
      <c r="C45" s="335"/>
      <c r="D45" s="336"/>
      <c r="E45" s="336"/>
      <c r="F45" s="336"/>
      <c r="G45" s="336"/>
      <c r="H45" s="336"/>
      <c r="I45" s="336"/>
      <c r="J45" s="347"/>
      <c r="K45" s="311" t="s">
        <v>21</v>
      </c>
      <c r="L45" s="313"/>
      <c r="M45" s="44" t="s">
        <v>49</v>
      </c>
      <c r="N45" s="27"/>
      <c r="O45" s="28"/>
      <c r="P45" s="28"/>
      <c r="Q45" s="28"/>
      <c r="R45" s="155"/>
      <c r="S45" s="155"/>
      <c r="T45" s="28"/>
      <c r="U45" s="28"/>
      <c r="V45" s="28"/>
      <c r="W45" s="27"/>
      <c r="X45" s="28"/>
      <c r="Y45" s="155"/>
      <c r="Z45" s="155"/>
      <c r="AA45" s="28"/>
      <c r="AB45" s="28"/>
      <c r="AC45" s="28"/>
      <c r="AD45" s="113"/>
    </row>
    <row r="46" spans="2:30" x14ac:dyDescent="0.15">
      <c r="B46" s="4"/>
      <c r="C46" s="60"/>
      <c r="D46" s="61"/>
      <c r="E46" s="61"/>
      <c r="F46" s="61"/>
      <c r="G46" s="61"/>
      <c r="H46" s="61"/>
      <c r="I46" s="61"/>
      <c r="J46" s="61"/>
      <c r="K46" s="75"/>
      <c r="L46" s="75"/>
      <c r="M46" s="75"/>
      <c r="N46" s="51"/>
      <c r="O46" s="39"/>
      <c r="P46" s="39"/>
      <c r="Q46" s="39"/>
      <c r="R46" s="157"/>
      <c r="S46" s="157"/>
      <c r="T46" s="39"/>
      <c r="U46" s="39"/>
      <c r="V46" s="39"/>
      <c r="W46" s="39"/>
      <c r="X46" s="39"/>
      <c r="Y46" s="157"/>
      <c r="Z46" s="157"/>
      <c r="AA46" s="39"/>
      <c r="AB46" s="39"/>
      <c r="AC46" s="39"/>
      <c r="AD46" s="113"/>
    </row>
    <row r="47" spans="2:30" x14ac:dyDescent="0.15"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</sheetData>
  <mergeCells count="21">
    <mergeCell ref="C44:J45"/>
    <mergeCell ref="K44:K45"/>
    <mergeCell ref="L44:L45"/>
    <mergeCell ref="C40:J41"/>
    <mergeCell ref="K40:K41"/>
    <mergeCell ref="L40:L41"/>
    <mergeCell ref="C42:J43"/>
    <mergeCell ref="K42:K43"/>
    <mergeCell ref="L42:L43"/>
    <mergeCell ref="K29:K30"/>
    <mergeCell ref="L29:L30"/>
    <mergeCell ref="C38:J39"/>
    <mergeCell ref="K38:K39"/>
    <mergeCell ref="L38:L39"/>
    <mergeCell ref="C29:J36"/>
    <mergeCell ref="K31:K32"/>
    <mergeCell ref="K35:K36"/>
    <mergeCell ref="K33:K34"/>
    <mergeCell ref="L31:L32"/>
    <mergeCell ref="L33:L34"/>
    <mergeCell ref="L35:L36"/>
  </mergeCells>
  <phoneticPr fontId="1" type="noConversion"/>
  <dataValidations disablePrompts="1" count="1">
    <dataValidation type="list" allowBlank="1" showInputMessage="1" showErrorMessage="1" sqref="M46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L68"/>
  <sheetViews>
    <sheetView showGridLines="0" tabSelected="1" topLeftCell="A44" zoomScale="70" zoomScaleNormal="70" workbookViewId="0">
      <selection activeCell="K66" sqref="K66:K67"/>
    </sheetView>
  </sheetViews>
  <sheetFormatPr defaultColWidth="4.875" defaultRowHeight="11.25" x14ac:dyDescent="0.15"/>
  <cols>
    <col min="1" max="10" width="4" style="1" customWidth="1"/>
    <col min="11" max="11" width="8" style="1" customWidth="1"/>
    <col min="12" max="12" width="10.25" style="1" bestFit="1" customWidth="1"/>
    <col min="13" max="13" width="8" style="1" customWidth="1"/>
    <col min="14" max="16" width="4.875" style="1" customWidth="1"/>
    <col min="17" max="16384" width="4.875" style="1"/>
  </cols>
  <sheetData>
    <row r="23" spans="2:90" ht="17.25" x14ac:dyDescent="0.15">
      <c r="B23" s="18" t="s">
        <v>64</v>
      </c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</row>
    <row r="24" spans="2:90" x14ac:dyDescent="0.15">
      <c r="O24" s="46"/>
      <c r="P24" s="1" t="s">
        <v>50</v>
      </c>
      <c r="Q24" s="47"/>
      <c r="R24" s="1" t="s">
        <v>51</v>
      </c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</row>
    <row r="25" spans="2:90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2" t="s">
        <v>3</v>
      </c>
      <c r="L25" s="252"/>
      <c r="M25" s="355" t="s">
        <v>38</v>
      </c>
      <c r="N25" s="355" t="s">
        <v>47</v>
      </c>
      <c r="O25" s="101">
        <v>2020</v>
      </c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3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</row>
    <row r="26" spans="2:90" s="85" customFormat="1" ht="22.5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3"/>
      <c r="L26" s="254" t="s">
        <v>154</v>
      </c>
      <c r="M26" s="356"/>
      <c r="N26" s="356"/>
      <c r="O26" s="99" t="s">
        <v>123</v>
      </c>
      <c r="P26" s="100"/>
      <c r="Q26" s="171"/>
      <c r="R26" s="171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</row>
    <row r="27" spans="2:90" s="85" customFormat="1" x14ac:dyDescent="0.15">
      <c r="B27" s="124"/>
      <c r="C27" s="88"/>
      <c r="D27" s="90"/>
      <c r="E27" s="90"/>
      <c r="F27" s="90"/>
      <c r="G27" s="90"/>
      <c r="H27" s="90"/>
      <c r="I27" s="90"/>
      <c r="J27" s="90"/>
      <c r="K27" s="354"/>
      <c r="L27" s="253"/>
      <c r="M27" s="357"/>
      <c r="N27" s="357"/>
      <c r="O27" s="84">
        <v>17</v>
      </c>
      <c r="P27" s="84">
        <v>18</v>
      </c>
      <c r="Q27" s="84">
        <v>19</v>
      </c>
      <c r="R27" s="84">
        <v>20</v>
      </c>
      <c r="S27" s="84">
        <v>21</v>
      </c>
      <c r="T27" s="84">
        <v>22</v>
      </c>
      <c r="U27" s="84">
        <v>23</v>
      </c>
      <c r="V27" s="84">
        <v>24</v>
      </c>
      <c r="W27" s="84">
        <v>25</v>
      </c>
      <c r="X27" s="84">
        <v>26</v>
      </c>
      <c r="Y27" s="84">
        <v>27</v>
      </c>
      <c r="Z27" s="84">
        <v>28</v>
      </c>
      <c r="AA27" s="84">
        <v>29</v>
      </c>
      <c r="AB27" s="84">
        <v>30</v>
      </c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</row>
    <row r="28" spans="2:90" s="85" customFormat="1" x14ac:dyDescent="0.15">
      <c r="B28" s="125">
        <v>6</v>
      </c>
      <c r="C28" s="123" t="s">
        <v>85</v>
      </c>
      <c r="D28" s="91"/>
      <c r="E28" s="91"/>
      <c r="F28" s="91"/>
      <c r="G28" s="91"/>
      <c r="H28" s="91"/>
      <c r="I28" s="91"/>
      <c r="J28" s="91"/>
      <c r="K28" s="92"/>
      <c r="L28" s="92"/>
      <c r="M28" s="93"/>
      <c r="N28" s="92"/>
      <c r="O28" s="116"/>
      <c r="P28" s="176"/>
      <c r="Q28" s="178"/>
      <c r="R28" s="179"/>
      <c r="S28" s="95"/>
      <c r="T28" s="95"/>
      <c r="U28" s="95"/>
      <c r="V28" s="95"/>
      <c r="W28" s="173"/>
      <c r="X28" s="172"/>
      <c r="Y28" s="95"/>
      <c r="Z28" s="173"/>
      <c r="AA28" s="172"/>
      <c r="AB28" s="95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</row>
    <row r="29" spans="2:90" s="85" customFormat="1" x14ac:dyDescent="0.15">
      <c r="B29" s="126"/>
      <c r="C29" s="123" t="s">
        <v>86</v>
      </c>
      <c r="D29" s="91"/>
      <c r="E29" s="91"/>
      <c r="F29" s="91"/>
      <c r="G29" s="91"/>
      <c r="H29" s="91"/>
      <c r="I29" s="91"/>
      <c r="J29" s="91"/>
      <c r="K29" s="92"/>
      <c r="L29" s="92"/>
      <c r="M29" s="93"/>
      <c r="N29" s="117"/>
      <c r="O29" s="118"/>
      <c r="P29" s="119"/>
      <c r="Q29" s="180"/>
      <c r="R29" s="179"/>
      <c r="S29" s="95"/>
      <c r="T29" s="95"/>
      <c r="U29" s="95"/>
      <c r="V29" s="95"/>
      <c r="W29" s="173"/>
      <c r="X29" s="172"/>
      <c r="Y29" s="95"/>
      <c r="Z29" s="173"/>
      <c r="AA29" s="172"/>
      <c r="AB29" s="95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</row>
    <row r="30" spans="2:90" s="85" customFormat="1" x14ac:dyDescent="0.15">
      <c r="B30" s="126"/>
      <c r="C30" s="349" t="s">
        <v>145</v>
      </c>
      <c r="D30" s="334"/>
      <c r="E30" s="334"/>
      <c r="F30" s="334"/>
      <c r="G30" s="334"/>
      <c r="H30" s="334"/>
      <c r="I30" s="334"/>
      <c r="J30" s="346"/>
      <c r="K30" s="310" t="s">
        <v>158</v>
      </c>
      <c r="L30" s="350" t="s">
        <v>155</v>
      </c>
      <c r="M30" s="314" t="s">
        <v>40</v>
      </c>
      <c r="N30" s="145" t="s">
        <v>48</v>
      </c>
      <c r="O30" s="46"/>
      <c r="P30" s="46"/>
      <c r="Q30" s="239"/>
      <c r="R30" s="179"/>
      <c r="S30" s="95"/>
      <c r="T30" s="95"/>
      <c r="U30" s="95"/>
      <c r="V30" s="95"/>
      <c r="W30" s="173"/>
      <c r="X30" s="172"/>
      <c r="Y30" s="95"/>
      <c r="Z30" s="173"/>
      <c r="AA30" s="172"/>
      <c r="AB30" s="95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</row>
    <row r="31" spans="2:90" x14ac:dyDescent="0.15">
      <c r="B31" s="122"/>
      <c r="C31" s="336"/>
      <c r="D31" s="336"/>
      <c r="E31" s="336"/>
      <c r="F31" s="336"/>
      <c r="G31" s="336"/>
      <c r="H31" s="336"/>
      <c r="I31" s="336"/>
      <c r="J31" s="347"/>
      <c r="K31" s="311"/>
      <c r="L31" s="351"/>
      <c r="M31" s="311"/>
      <c r="N31" s="146" t="s">
        <v>49</v>
      </c>
      <c r="O31" s="245"/>
      <c r="P31" s="47"/>
      <c r="Q31" s="183"/>
      <c r="R31" s="184"/>
      <c r="S31" s="28"/>
      <c r="T31" s="28"/>
      <c r="U31" s="28"/>
      <c r="V31" s="28"/>
      <c r="W31" s="175"/>
      <c r="X31" s="27"/>
      <c r="Y31" s="28"/>
      <c r="Z31" s="175"/>
      <c r="AA31" s="27"/>
      <c r="AB31" s="28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</row>
    <row r="32" spans="2:90" x14ac:dyDescent="0.15">
      <c r="B32" s="122"/>
      <c r="C32" s="349" t="s">
        <v>146</v>
      </c>
      <c r="D32" s="334"/>
      <c r="E32" s="334"/>
      <c r="F32" s="334"/>
      <c r="G32" s="334"/>
      <c r="H32" s="334"/>
      <c r="I32" s="334"/>
      <c r="J32" s="346"/>
      <c r="K32" s="350" t="s">
        <v>156</v>
      </c>
      <c r="L32" s="350" t="s">
        <v>157</v>
      </c>
      <c r="M32" s="314" t="s">
        <v>40</v>
      </c>
      <c r="N32" s="145" t="s">
        <v>48</v>
      </c>
      <c r="O32" s="46"/>
      <c r="P32" s="46"/>
      <c r="Q32" s="181"/>
      <c r="R32" s="182"/>
      <c r="S32" s="24"/>
      <c r="T32" s="24"/>
      <c r="U32" s="24"/>
      <c r="V32" s="24"/>
      <c r="W32" s="174"/>
      <c r="X32" s="23"/>
      <c r="Y32" s="24"/>
      <c r="Z32" s="174"/>
      <c r="AA32" s="23"/>
      <c r="AB32" s="24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</row>
    <row r="33" spans="2:90" x14ac:dyDescent="0.15">
      <c r="B33" s="122"/>
      <c r="C33" s="336"/>
      <c r="D33" s="336"/>
      <c r="E33" s="336"/>
      <c r="F33" s="336"/>
      <c r="G33" s="336"/>
      <c r="H33" s="336"/>
      <c r="I33" s="336"/>
      <c r="J33" s="347"/>
      <c r="K33" s="351"/>
      <c r="L33" s="351"/>
      <c r="M33" s="311"/>
      <c r="N33" s="146" t="s">
        <v>49</v>
      </c>
      <c r="O33" s="245"/>
      <c r="P33" s="47"/>
      <c r="Q33" s="183"/>
      <c r="R33" s="184"/>
      <c r="S33" s="28"/>
      <c r="T33" s="28"/>
      <c r="U33" s="28"/>
      <c r="V33" s="28"/>
      <c r="W33" s="175"/>
      <c r="X33" s="27"/>
      <c r="Y33" s="28"/>
      <c r="Z33" s="175"/>
      <c r="AA33" s="27"/>
      <c r="AB33" s="28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</row>
    <row r="34" spans="2:90" x14ac:dyDescent="0.15">
      <c r="B34" s="122"/>
      <c r="C34" s="349" t="s">
        <v>150</v>
      </c>
      <c r="D34" s="334"/>
      <c r="E34" s="334"/>
      <c r="F34" s="334"/>
      <c r="G34" s="334"/>
      <c r="H34" s="334"/>
      <c r="I34" s="334"/>
      <c r="J34" s="346"/>
      <c r="K34" s="350" t="s">
        <v>157</v>
      </c>
      <c r="L34" s="350" t="s">
        <v>161</v>
      </c>
      <c r="M34" s="314" t="s">
        <v>40</v>
      </c>
      <c r="N34" s="145" t="s">
        <v>48</v>
      </c>
      <c r="O34" s="46"/>
      <c r="P34" s="46"/>
      <c r="Q34" s="181"/>
      <c r="R34" s="182"/>
      <c r="S34" s="24"/>
      <c r="T34" s="24"/>
      <c r="U34" s="24"/>
      <c r="V34" s="24"/>
      <c r="W34" s="174"/>
      <c r="X34" s="23"/>
      <c r="Y34" s="24"/>
      <c r="Z34" s="174"/>
      <c r="AA34" s="23"/>
      <c r="AB34" s="24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</row>
    <row r="35" spans="2:90" x14ac:dyDescent="0.15">
      <c r="B35" s="122"/>
      <c r="C35" s="336"/>
      <c r="D35" s="336"/>
      <c r="E35" s="336"/>
      <c r="F35" s="336"/>
      <c r="G35" s="336"/>
      <c r="H35" s="336"/>
      <c r="I35" s="336"/>
      <c r="J35" s="347"/>
      <c r="K35" s="351"/>
      <c r="L35" s="351"/>
      <c r="M35" s="311"/>
      <c r="N35" s="146" t="s">
        <v>49</v>
      </c>
      <c r="O35" s="245"/>
      <c r="P35" s="47"/>
      <c r="Q35" s="183"/>
      <c r="R35" s="184"/>
      <c r="S35" s="28"/>
      <c r="T35" s="28"/>
      <c r="U35" s="28"/>
      <c r="V35" s="28"/>
      <c r="W35" s="175"/>
      <c r="X35" s="27"/>
      <c r="Y35" s="28"/>
      <c r="Z35" s="175"/>
      <c r="AA35" s="27"/>
      <c r="AB35" s="28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</row>
    <row r="36" spans="2:90" x14ac:dyDescent="0.15">
      <c r="B36" s="122"/>
      <c r="C36" s="349" t="s">
        <v>151</v>
      </c>
      <c r="D36" s="334"/>
      <c r="E36" s="334"/>
      <c r="F36" s="334"/>
      <c r="G36" s="334"/>
      <c r="H36" s="334"/>
      <c r="I36" s="334"/>
      <c r="J36" s="346"/>
      <c r="K36" s="310" t="s">
        <v>159</v>
      </c>
      <c r="L36" s="310" t="s">
        <v>158</v>
      </c>
      <c r="M36" s="314" t="s">
        <v>40</v>
      </c>
      <c r="N36" s="145" t="s">
        <v>48</v>
      </c>
      <c r="O36" s="46"/>
      <c r="P36" s="46"/>
      <c r="Q36" s="181"/>
      <c r="R36" s="182"/>
      <c r="S36" s="24"/>
      <c r="T36" s="24"/>
      <c r="U36" s="24"/>
      <c r="V36" s="24"/>
      <c r="W36" s="174"/>
      <c r="X36" s="23"/>
      <c r="Y36" s="24"/>
      <c r="Z36" s="174"/>
      <c r="AA36" s="23"/>
      <c r="AB36" s="24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</row>
    <row r="37" spans="2:90" x14ac:dyDescent="0.15">
      <c r="B37" s="122"/>
      <c r="C37" s="336"/>
      <c r="D37" s="336"/>
      <c r="E37" s="336"/>
      <c r="F37" s="336"/>
      <c r="G37" s="336"/>
      <c r="H37" s="336"/>
      <c r="I37" s="336"/>
      <c r="J37" s="347"/>
      <c r="K37" s="311"/>
      <c r="L37" s="311"/>
      <c r="M37" s="311"/>
      <c r="N37" s="146" t="s">
        <v>49</v>
      </c>
      <c r="O37" s="245"/>
      <c r="P37" s="47"/>
      <c r="Q37" s="183"/>
      <c r="R37" s="184"/>
      <c r="S37" s="28"/>
      <c r="T37" s="28"/>
      <c r="U37" s="28"/>
      <c r="V37" s="28"/>
      <c r="W37" s="175"/>
      <c r="X37" s="27"/>
      <c r="Y37" s="28"/>
      <c r="Z37" s="175"/>
      <c r="AA37" s="27"/>
      <c r="AB37" s="28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</row>
    <row r="38" spans="2:90" x14ac:dyDescent="0.15">
      <c r="B38" s="122"/>
      <c r="C38" s="349" t="s">
        <v>152</v>
      </c>
      <c r="D38" s="334"/>
      <c r="E38" s="334"/>
      <c r="F38" s="334"/>
      <c r="G38" s="334"/>
      <c r="H38" s="334"/>
      <c r="I38" s="334"/>
      <c r="J38" s="346"/>
      <c r="K38" s="350" t="s">
        <v>155</v>
      </c>
      <c r="L38" s="310" t="s">
        <v>158</v>
      </c>
      <c r="M38" s="314" t="s">
        <v>40</v>
      </c>
      <c r="N38" s="145" t="s">
        <v>48</v>
      </c>
      <c r="O38" s="46"/>
      <c r="P38" s="46"/>
      <c r="Q38" s="181"/>
      <c r="R38" s="182"/>
      <c r="S38" s="24"/>
      <c r="T38" s="24"/>
      <c r="U38" s="24"/>
      <c r="V38" s="24"/>
      <c r="W38" s="174"/>
      <c r="X38" s="23"/>
      <c r="Y38" s="24"/>
      <c r="Z38" s="174"/>
      <c r="AA38" s="23"/>
      <c r="AB38" s="24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</row>
    <row r="39" spans="2:90" x14ac:dyDescent="0.15">
      <c r="B39" s="122"/>
      <c r="C39" s="336"/>
      <c r="D39" s="336"/>
      <c r="E39" s="336"/>
      <c r="F39" s="336"/>
      <c r="G39" s="336"/>
      <c r="H39" s="336"/>
      <c r="I39" s="336"/>
      <c r="J39" s="347"/>
      <c r="K39" s="351"/>
      <c r="L39" s="311"/>
      <c r="M39" s="311"/>
      <c r="N39" s="146" t="s">
        <v>49</v>
      </c>
      <c r="O39" s="245"/>
      <c r="P39" s="47"/>
      <c r="Q39" s="183"/>
      <c r="R39" s="184"/>
      <c r="S39" s="28"/>
      <c r="T39" s="28"/>
      <c r="U39" s="28"/>
      <c r="V39" s="28"/>
      <c r="W39" s="175"/>
      <c r="X39" s="27"/>
      <c r="Y39" s="28"/>
      <c r="Z39" s="175"/>
      <c r="AA39" s="27"/>
      <c r="AB39" s="28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</row>
    <row r="40" spans="2:90" x14ac:dyDescent="0.15">
      <c r="B40" s="122"/>
      <c r="C40" s="349" t="s">
        <v>153</v>
      </c>
      <c r="D40" s="334"/>
      <c r="E40" s="334"/>
      <c r="F40" s="334"/>
      <c r="G40" s="334"/>
      <c r="H40" s="334"/>
      <c r="I40" s="334"/>
      <c r="J40" s="346"/>
      <c r="K40" s="310" t="s">
        <v>160</v>
      </c>
      <c r="L40" s="350" t="s">
        <v>155</v>
      </c>
      <c r="M40" s="314" t="s">
        <v>40</v>
      </c>
      <c r="N40" s="145" t="s">
        <v>48</v>
      </c>
      <c r="O40" s="46"/>
      <c r="P40" s="46"/>
      <c r="Q40" s="181"/>
      <c r="R40" s="182"/>
      <c r="S40" s="24"/>
      <c r="T40" s="24"/>
      <c r="U40" s="24"/>
      <c r="V40" s="24"/>
      <c r="W40" s="174"/>
      <c r="X40" s="23"/>
      <c r="Y40" s="24"/>
      <c r="Z40" s="174"/>
      <c r="AA40" s="23"/>
      <c r="AB40" s="24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</row>
    <row r="41" spans="2:90" x14ac:dyDescent="0.15">
      <c r="B41" s="122"/>
      <c r="C41" s="336"/>
      <c r="D41" s="336"/>
      <c r="E41" s="336"/>
      <c r="F41" s="336"/>
      <c r="G41" s="336"/>
      <c r="H41" s="336"/>
      <c r="I41" s="336"/>
      <c r="J41" s="347"/>
      <c r="K41" s="311"/>
      <c r="L41" s="351"/>
      <c r="M41" s="311"/>
      <c r="N41" s="146" t="s">
        <v>49</v>
      </c>
      <c r="O41" s="245"/>
      <c r="P41" s="47"/>
      <c r="Q41" s="183"/>
      <c r="R41" s="184"/>
      <c r="S41" s="28"/>
      <c r="T41" s="28"/>
      <c r="U41" s="28"/>
      <c r="V41" s="28"/>
      <c r="W41" s="175"/>
      <c r="X41" s="27"/>
      <c r="Y41" s="28"/>
      <c r="Z41" s="175"/>
      <c r="AA41" s="27"/>
      <c r="AB41" s="28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</row>
    <row r="42" spans="2:90" x14ac:dyDescent="0.15">
      <c r="B42" s="122"/>
      <c r="C42" s="349" t="s">
        <v>162</v>
      </c>
      <c r="D42" s="334"/>
      <c r="E42" s="334"/>
      <c r="F42" s="334"/>
      <c r="G42" s="334"/>
      <c r="H42" s="334"/>
      <c r="I42" s="334"/>
      <c r="J42" s="346"/>
      <c r="K42" s="310" t="s">
        <v>159</v>
      </c>
      <c r="L42" s="255"/>
      <c r="M42" s="314" t="s">
        <v>40</v>
      </c>
      <c r="N42" s="145" t="s">
        <v>48</v>
      </c>
      <c r="O42" s="46"/>
      <c r="P42" s="46"/>
      <c r="Q42" s="181"/>
      <c r="R42" s="182"/>
      <c r="S42" s="24"/>
      <c r="T42" s="24"/>
      <c r="U42" s="24"/>
      <c r="V42" s="24"/>
      <c r="W42" s="174"/>
      <c r="X42" s="23"/>
      <c r="Y42" s="24"/>
      <c r="Z42" s="174"/>
      <c r="AA42" s="23"/>
      <c r="AB42" s="24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</row>
    <row r="43" spans="2:90" x14ac:dyDescent="0.15">
      <c r="B43" s="122"/>
      <c r="C43" s="336"/>
      <c r="D43" s="336"/>
      <c r="E43" s="336"/>
      <c r="F43" s="336"/>
      <c r="G43" s="336"/>
      <c r="H43" s="336"/>
      <c r="I43" s="336"/>
      <c r="J43" s="347"/>
      <c r="K43" s="311"/>
      <c r="L43" s="256"/>
      <c r="M43" s="311"/>
      <c r="N43" s="146" t="s">
        <v>49</v>
      </c>
      <c r="O43" s="245"/>
      <c r="P43" s="47"/>
      <c r="Q43" s="183"/>
      <c r="R43" s="184"/>
      <c r="S43" s="28"/>
      <c r="T43" s="28"/>
      <c r="U43" s="28"/>
      <c r="V43" s="28"/>
      <c r="W43" s="175"/>
      <c r="X43" s="27"/>
      <c r="Y43" s="28"/>
      <c r="Z43" s="175"/>
      <c r="AA43" s="27"/>
      <c r="AB43" s="28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</row>
    <row r="44" spans="2:90" x14ac:dyDescent="0.15">
      <c r="B44" s="122"/>
      <c r="C44" s="349" t="s">
        <v>163</v>
      </c>
      <c r="D44" s="334"/>
      <c r="E44" s="334"/>
      <c r="F44" s="334"/>
      <c r="G44" s="334"/>
      <c r="H44" s="334"/>
      <c r="I44" s="334"/>
      <c r="J44" s="346"/>
      <c r="K44" s="350" t="s">
        <v>155</v>
      </c>
      <c r="L44" s="310" t="s">
        <v>160</v>
      </c>
      <c r="M44" s="314" t="s">
        <v>40</v>
      </c>
      <c r="N44" s="145" t="s">
        <v>48</v>
      </c>
      <c r="O44" s="46"/>
      <c r="P44" s="46"/>
      <c r="Q44" s="181"/>
      <c r="R44" s="182"/>
      <c r="S44" s="24"/>
      <c r="T44" s="24"/>
      <c r="U44" s="24"/>
      <c r="V44" s="24"/>
      <c r="W44" s="174"/>
      <c r="X44" s="23"/>
      <c r="Y44" s="24"/>
      <c r="Z44" s="174"/>
      <c r="AA44" s="23"/>
      <c r="AB44" s="24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</row>
    <row r="45" spans="2:90" x14ac:dyDescent="0.15">
      <c r="B45" s="122"/>
      <c r="C45" s="336"/>
      <c r="D45" s="336"/>
      <c r="E45" s="336"/>
      <c r="F45" s="336"/>
      <c r="G45" s="336"/>
      <c r="H45" s="336"/>
      <c r="I45" s="336"/>
      <c r="J45" s="347"/>
      <c r="K45" s="351"/>
      <c r="L45" s="311"/>
      <c r="M45" s="311"/>
      <c r="N45" s="146" t="s">
        <v>49</v>
      </c>
      <c r="O45" s="245"/>
      <c r="P45" s="39"/>
      <c r="Q45" s="183"/>
      <c r="R45" s="184"/>
      <c r="S45" s="28"/>
      <c r="T45" s="28"/>
      <c r="U45" s="28"/>
      <c r="V45" s="28"/>
      <c r="W45" s="175"/>
      <c r="X45" s="27"/>
      <c r="Y45" s="28"/>
      <c r="Z45" s="175"/>
      <c r="AA45" s="27"/>
      <c r="AB45" s="28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</row>
    <row r="46" spans="2:90" x14ac:dyDescent="0.15">
      <c r="B46" s="122"/>
      <c r="C46" s="349" t="s">
        <v>164</v>
      </c>
      <c r="D46" s="334"/>
      <c r="E46" s="334"/>
      <c r="F46" s="334"/>
      <c r="G46" s="334"/>
      <c r="H46" s="334"/>
      <c r="I46" s="334"/>
      <c r="J46" s="346"/>
      <c r="K46" s="350" t="s">
        <v>158</v>
      </c>
      <c r="L46" s="310"/>
      <c r="M46" s="314"/>
      <c r="N46" s="145" t="s">
        <v>48</v>
      </c>
      <c r="O46" s="46"/>
      <c r="P46" s="46"/>
      <c r="Q46" s="181"/>
      <c r="R46" s="182"/>
      <c r="S46" s="24"/>
      <c r="T46" s="24"/>
      <c r="U46" s="24"/>
      <c r="V46" s="24"/>
      <c r="W46" s="174"/>
      <c r="X46" s="23"/>
      <c r="Y46" s="24"/>
      <c r="Z46" s="174"/>
      <c r="AA46" s="23"/>
      <c r="AB46" s="24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</row>
    <row r="47" spans="2:90" x14ac:dyDescent="0.15">
      <c r="B47" s="122"/>
      <c r="C47" s="336"/>
      <c r="D47" s="336"/>
      <c r="E47" s="336"/>
      <c r="F47" s="336"/>
      <c r="G47" s="336"/>
      <c r="H47" s="336"/>
      <c r="I47" s="336"/>
      <c r="J47" s="347"/>
      <c r="K47" s="351"/>
      <c r="L47" s="311"/>
      <c r="M47" s="311"/>
      <c r="N47" s="146" t="s">
        <v>49</v>
      </c>
      <c r="O47" s="245"/>
      <c r="P47" s="39"/>
      <c r="Q47" s="183"/>
      <c r="R47" s="184"/>
      <c r="S47" s="28"/>
      <c r="T47" s="28"/>
      <c r="U47" s="28"/>
      <c r="V47" s="28"/>
      <c r="W47" s="175"/>
      <c r="X47" s="27"/>
      <c r="Y47" s="28"/>
      <c r="Z47" s="175"/>
      <c r="AA47" s="27"/>
      <c r="AB47" s="28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</row>
    <row r="48" spans="2:90" x14ac:dyDescent="0.15">
      <c r="B48" s="122"/>
      <c r="C48" s="349" t="s">
        <v>165</v>
      </c>
      <c r="D48" s="334"/>
      <c r="E48" s="334"/>
      <c r="F48" s="334"/>
      <c r="G48" s="334"/>
      <c r="H48" s="334"/>
      <c r="I48" s="334"/>
      <c r="J48" s="346"/>
      <c r="K48" s="350" t="s">
        <v>156</v>
      </c>
      <c r="L48" s="310"/>
      <c r="M48" s="314"/>
      <c r="N48" s="145" t="s">
        <v>48</v>
      </c>
      <c r="O48" s="46"/>
      <c r="P48" s="46"/>
      <c r="Q48" s="181"/>
      <c r="R48" s="182"/>
      <c r="S48" s="24"/>
      <c r="T48" s="24"/>
      <c r="U48" s="24"/>
      <c r="V48" s="24"/>
      <c r="W48" s="174"/>
      <c r="X48" s="23"/>
      <c r="Y48" s="24"/>
      <c r="Z48" s="174"/>
      <c r="AA48" s="23"/>
      <c r="AB48" s="24"/>
      <c r="AC48" s="97"/>
      <c r="AD48" s="97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</row>
    <row r="49" spans="2:90" x14ac:dyDescent="0.15">
      <c r="B49" s="122"/>
      <c r="C49" s="336"/>
      <c r="D49" s="336"/>
      <c r="E49" s="336"/>
      <c r="F49" s="336"/>
      <c r="G49" s="336"/>
      <c r="H49" s="336"/>
      <c r="I49" s="336"/>
      <c r="J49" s="347"/>
      <c r="K49" s="351"/>
      <c r="L49" s="311"/>
      <c r="M49" s="311"/>
      <c r="N49" s="146" t="s">
        <v>49</v>
      </c>
      <c r="O49" s="245"/>
      <c r="P49" s="39"/>
      <c r="Q49" s="183"/>
      <c r="R49" s="184"/>
      <c r="S49" s="28"/>
      <c r="T49" s="28"/>
      <c r="U49" s="28"/>
      <c r="V49" s="28"/>
      <c r="W49" s="175"/>
      <c r="X49" s="27"/>
      <c r="Y49" s="28"/>
      <c r="Z49" s="175"/>
      <c r="AA49" s="27"/>
      <c r="AB49" s="28"/>
      <c r="AC49" s="97"/>
      <c r="AD49" s="97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</row>
    <row r="50" spans="2:90" x14ac:dyDescent="0.15">
      <c r="B50" s="122"/>
      <c r="C50" s="349" t="s">
        <v>166</v>
      </c>
      <c r="D50" s="334"/>
      <c r="E50" s="334"/>
      <c r="F50" s="334"/>
      <c r="G50" s="334"/>
      <c r="H50" s="334"/>
      <c r="I50" s="334"/>
      <c r="J50" s="346"/>
      <c r="K50" s="350" t="s">
        <v>156</v>
      </c>
      <c r="L50" s="310" t="s">
        <v>159</v>
      </c>
      <c r="M50" s="314" t="s">
        <v>40</v>
      </c>
      <c r="N50" s="145" t="s">
        <v>48</v>
      </c>
      <c r="O50" s="46"/>
      <c r="P50" s="46"/>
      <c r="Q50" s="181"/>
      <c r="R50" s="182"/>
      <c r="S50" s="24"/>
      <c r="T50" s="24"/>
      <c r="U50" s="24"/>
      <c r="V50" s="24"/>
      <c r="W50" s="174"/>
      <c r="X50" s="23"/>
      <c r="Y50" s="24"/>
      <c r="Z50" s="174"/>
      <c r="AA50" s="23"/>
      <c r="AB50" s="24"/>
      <c r="AC50" s="97"/>
      <c r="AD50" s="97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</row>
    <row r="51" spans="2:90" x14ac:dyDescent="0.15">
      <c r="B51" s="122"/>
      <c r="C51" s="336"/>
      <c r="D51" s="336"/>
      <c r="E51" s="336"/>
      <c r="F51" s="336"/>
      <c r="G51" s="336"/>
      <c r="H51" s="336"/>
      <c r="I51" s="336"/>
      <c r="J51" s="347"/>
      <c r="K51" s="351"/>
      <c r="L51" s="311"/>
      <c r="M51" s="311"/>
      <c r="N51" s="146" t="s">
        <v>49</v>
      </c>
      <c r="O51" s="245"/>
      <c r="P51" s="47"/>
      <c r="Q51" s="183"/>
      <c r="R51" s="184"/>
      <c r="S51" s="28"/>
      <c r="T51" s="28"/>
      <c r="U51" s="28"/>
      <c r="V51" s="28"/>
      <c r="W51" s="175"/>
      <c r="X51" s="27"/>
      <c r="Y51" s="28"/>
      <c r="Z51" s="175"/>
      <c r="AA51" s="27"/>
      <c r="AB51" s="28"/>
      <c r="AC51" s="97"/>
      <c r="AD51" s="97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</row>
    <row r="52" spans="2:90" x14ac:dyDescent="0.15">
      <c r="B52" s="122"/>
      <c r="C52" s="349" t="s">
        <v>167</v>
      </c>
      <c r="D52" s="334"/>
      <c r="E52" s="334"/>
      <c r="F52" s="334"/>
      <c r="G52" s="334"/>
      <c r="H52" s="334"/>
      <c r="I52" s="334"/>
      <c r="J52" s="346"/>
      <c r="K52" s="350" t="s">
        <v>157</v>
      </c>
      <c r="L52" s="310" t="s">
        <v>159</v>
      </c>
      <c r="M52" s="314" t="s">
        <v>175</v>
      </c>
      <c r="N52" s="145" t="s">
        <v>48</v>
      </c>
      <c r="O52" s="46"/>
      <c r="P52" s="46"/>
      <c r="Q52" s="181"/>
      <c r="R52" s="182"/>
      <c r="S52" s="24"/>
      <c r="T52" s="24"/>
      <c r="U52" s="24"/>
      <c r="V52" s="24"/>
      <c r="W52" s="174"/>
      <c r="X52" s="23"/>
      <c r="Y52" s="24"/>
      <c r="Z52" s="174"/>
      <c r="AA52" s="23"/>
      <c r="AB52" s="24"/>
      <c r="AC52" s="97"/>
      <c r="AD52" s="97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</row>
    <row r="53" spans="2:90" x14ac:dyDescent="0.15">
      <c r="B53" s="122"/>
      <c r="C53" s="336"/>
      <c r="D53" s="336"/>
      <c r="E53" s="336"/>
      <c r="F53" s="336"/>
      <c r="G53" s="336"/>
      <c r="H53" s="336"/>
      <c r="I53" s="336"/>
      <c r="J53" s="347"/>
      <c r="K53" s="351"/>
      <c r="L53" s="311"/>
      <c r="M53" s="311"/>
      <c r="N53" s="146" t="s">
        <v>49</v>
      </c>
      <c r="O53" s="246"/>
      <c r="P53" s="39"/>
      <c r="Q53" s="183"/>
      <c r="R53" s="184"/>
      <c r="S53" s="28"/>
      <c r="T53" s="28"/>
      <c r="U53" s="28"/>
      <c r="V53" s="28"/>
      <c r="W53" s="175"/>
      <c r="X53" s="27"/>
      <c r="Y53" s="28"/>
      <c r="Z53" s="175"/>
      <c r="AA53" s="27"/>
      <c r="AB53" s="28"/>
      <c r="AC53" s="97"/>
      <c r="AD53" s="97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</row>
    <row r="54" spans="2:90" x14ac:dyDescent="0.15">
      <c r="B54" s="122"/>
      <c r="C54" s="349" t="s">
        <v>168</v>
      </c>
      <c r="D54" s="334"/>
      <c r="E54" s="334"/>
      <c r="F54" s="334"/>
      <c r="G54" s="334"/>
      <c r="H54" s="334"/>
      <c r="I54" s="334"/>
      <c r="J54" s="346"/>
      <c r="K54" s="310" t="s">
        <v>159</v>
      </c>
      <c r="L54" s="350" t="s">
        <v>156</v>
      </c>
      <c r="M54" s="314" t="s">
        <v>40</v>
      </c>
      <c r="N54" s="145" t="s">
        <v>48</v>
      </c>
      <c r="O54" s="46"/>
      <c r="P54" s="46"/>
      <c r="Q54" s="181"/>
      <c r="R54" s="182"/>
      <c r="S54" s="24"/>
      <c r="T54" s="24"/>
      <c r="U54" s="24"/>
      <c r="V54" s="24"/>
      <c r="W54" s="174"/>
      <c r="X54" s="23"/>
      <c r="Y54" s="24"/>
      <c r="Z54" s="174"/>
      <c r="AA54" s="23"/>
      <c r="AB54" s="24"/>
      <c r="AC54" s="97"/>
      <c r="AD54" s="97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</row>
    <row r="55" spans="2:90" x14ac:dyDescent="0.15">
      <c r="B55" s="122"/>
      <c r="C55" s="336"/>
      <c r="D55" s="336"/>
      <c r="E55" s="336"/>
      <c r="F55" s="336"/>
      <c r="G55" s="336"/>
      <c r="H55" s="336"/>
      <c r="I55" s="336"/>
      <c r="J55" s="347"/>
      <c r="K55" s="311"/>
      <c r="L55" s="351"/>
      <c r="M55" s="311"/>
      <c r="N55" s="146" t="s">
        <v>49</v>
      </c>
      <c r="O55" s="246"/>
      <c r="P55" s="47"/>
      <c r="Q55" s="183"/>
      <c r="R55" s="184"/>
      <c r="S55" s="28"/>
      <c r="T55" s="28"/>
      <c r="U55" s="28"/>
      <c r="V55" s="28"/>
      <c r="W55" s="175"/>
      <c r="X55" s="27"/>
      <c r="Y55" s="28"/>
      <c r="Z55" s="175"/>
      <c r="AA55" s="27"/>
      <c r="AB55" s="28"/>
      <c r="AC55" s="97"/>
      <c r="AD55" s="97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</row>
    <row r="56" spans="2:90" x14ac:dyDescent="0.15">
      <c r="B56" s="122"/>
      <c r="C56" s="349" t="s">
        <v>169</v>
      </c>
      <c r="D56" s="334"/>
      <c r="E56" s="334"/>
      <c r="F56" s="334"/>
      <c r="G56" s="334"/>
      <c r="H56" s="334"/>
      <c r="I56" s="334"/>
      <c r="J56" s="346"/>
      <c r="K56" s="310" t="s">
        <v>158</v>
      </c>
      <c r="L56" s="350" t="s">
        <v>156</v>
      </c>
      <c r="M56" s="314" t="s">
        <v>40</v>
      </c>
      <c r="N56" s="145" t="s">
        <v>48</v>
      </c>
      <c r="O56" s="46"/>
      <c r="P56" s="46"/>
      <c r="Q56" s="181"/>
      <c r="R56" s="182"/>
      <c r="S56" s="24"/>
      <c r="T56" s="24"/>
      <c r="U56" s="24"/>
      <c r="V56" s="24"/>
      <c r="W56" s="174"/>
      <c r="X56" s="23"/>
      <c r="Y56" s="24"/>
      <c r="Z56" s="174"/>
      <c r="AA56" s="23"/>
      <c r="AB56" s="24"/>
      <c r="AC56" s="97"/>
      <c r="AD56" s="97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</row>
    <row r="57" spans="2:90" x14ac:dyDescent="0.15">
      <c r="B57" s="122"/>
      <c r="C57" s="336"/>
      <c r="D57" s="336"/>
      <c r="E57" s="336"/>
      <c r="F57" s="336"/>
      <c r="G57" s="336"/>
      <c r="H57" s="336"/>
      <c r="I57" s="336"/>
      <c r="J57" s="347"/>
      <c r="K57" s="311"/>
      <c r="L57" s="351"/>
      <c r="M57" s="311"/>
      <c r="N57" s="146" t="s">
        <v>49</v>
      </c>
      <c r="O57" s="246"/>
      <c r="P57" s="47"/>
      <c r="Q57" s="183"/>
      <c r="R57" s="184"/>
      <c r="S57" s="28"/>
      <c r="T57" s="28"/>
      <c r="U57" s="28"/>
      <c r="V57" s="28"/>
      <c r="W57" s="175"/>
      <c r="X57" s="27"/>
      <c r="Y57" s="28"/>
      <c r="Z57" s="175"/>
      <c r="AA57" s="27"/>
      <c r="AB57" s="28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</row>
    <row r="58" spans="2:90" x14ac:dyDescent="0.15">
      <c r="B58" s="122"/>
      <c r="C58" s="349" t="s">
        <v>170</v>
      </c>
      <c r="D58" s="334"/>
      <c r="E58" s="334"/>
      <c r="F58" s="334"/>
      <c r="G58" s="334"/>
      <c r="H58" s="334"/>
      <c r="I58" s="334"/>
      <c r="J58" s="346"/>
      <c r="K58" s="310" t="s">
        <v>160</v>
      </c>
      <c r="L58" s="310" t="s">
        <v>160</v>
      </c>
      <c r="M58" s="314" t="s">
        <v>40</v>
      </c>
      <c r="N58" s="145" t="s">
        <v>48</v>
      </c>
      <c r="O58" s="46"/>
      <c r="P58" s="46"/>
      <c r="Q58" s="181"/>
      <c r="R58" s="182"/>
      <c r="S58" s="24"/>
      <c r="T58" s="24"/>
      <c r="U58" s="24"/>
      <c r="V58" s="24"/>
      <c r="W58" s="174"/>
      <c r="X58" s="23"/>
      <c r="Y58" s="24"/>
      <c r="Z58" s="174"/>
      <c r="AA58" s="23"/>
      <c r="AB58" s="24"/>
      <c r="AC58" s="97"/>
      <c r="AD58" s="97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</row>
    <row r="59" spans="2:90" x14ac:dyDescent="0.15">
      <c r="B59" s="122"/>
      <c r="C59" s="336"/>
      <c r="D59" s="336"/>
      <c r="E59" s="336"/>
      <c r="F59" s="336"/>
      <c r="G59" s="336"/>
      <c r="H59" s="336"/>
      <c r="I59" s="336"/>
      <c r="J59" s="347"/>
      <c r="K59" s="311"/>
      <c r="L59" s="311"/>
      <c r="M59" s="311"/>
      <c r="N59" s="146" t="s">
        <v>49</v>
      </c>
      <c r="O59" s="246"/>
      <c r="P59" s="47"/>
      <c r="Q59" s="183"/>
      <c r="R59" s="184"/>
      <c r="S59" s="28"/>
      <c r="T59" s="28"/>
      <c r="U59" s="28"/>
      <c r="V59" s="28"/>
      <c r="W59" s="175"/>
      <c r="X59" s="27"/>
      <c r="Y59" s="28"/>
      <c r="Z59" s="175"/>
      <c r="AA59" s="27"/>
      <c r="AB59" s="28"/>
      <c r="AC59" s="97"/>
      <c r="AD59" s="97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</row>
    <row r="60" spans="2:90" x14ac:dyDescent="0.15">
      <c r="B60" s="122"/>
      <c r="C60" s="349" t="s">
        <v>171</v>
      </c>
      <c r="D60" s="334"/>
      <c r="E60" s="334"/>
      <c r="F60" s="334"/>
      <c r="G60" s="334"/>
      <c r="H60" s="334"/>
      <c r="I60" s="334"/>
      <c r="J60" s="346"/>
      <c r="K60" s="310" t="s">
        <v>159</v>
      </c>
      <c r="L60" s="310"/>
      <c r="M60" s="314" t="s">
        <v>40</v>
      </c>
      <c r="N60" s="145" t="s">
        <v>48</v>
      </c>
      <c r="O60" s="46"/>
      <c r="P60" s="46"/>
      <c r="Q60" s="238"/>
      <c r="R60" s="182"/>
      <c r="S60" s="24"/>
      <c r="T60" s="24"/>
      <c r="U60" s="24"/>
      <c r="V60" s="24"/>
      <c r="W60" s="174"/>
      <c r="X60" s="23"/>
      <c r="Y60" s="24"/>
      <c r="Z60" s="174"/>
      <c r="AA60" s="23"/>
      <c r="AB60" s="24"/>
      <c r="AC60" s="97"/>
      <c r="AD60" s="97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</row>
    <row r="61" spans="2:90" x14ac:dyDescent="0.15">
      <c r="B61" s="122"/>
      <c r="C61" s="336"/>
      <c r="D61" s="336"/>
      <c r="E61" s="336"/>
      <c r="F61" s="336"/>
      <c r="G61" s="336"/>
      <c r="H61" s="336"/>
      <c r="I61" s="336"/>
      <c r="J61" s="347"/>
      <c r="K61" s="311"/>
      <c r="L61" s="311"/>
      <c r="M61" s="311"/>
      <c r="N61" s="146" t="s">
        <v>49</v>
      </c>
      <c r="O61" s="245"/>
      <c r="P61" s="47"/>
      <c r="Q61" s="183"/>
      <c r="R61" s="184"/>
      <c r="S61" s="28"/>
      <c r="T61" s="28"/>
      <c r="U61" s="28"/>
      <c r="V61" s="28"/>
      <c r="W61" s="175"/>
      <c r="X61" s="27"/>
      <c r="Y61" s="28"/>
      <c r="Z61" s="175"/>
      <c r="AA61" s="27"/>
      <c r="AB61" s="28"/>
      <c r="AC61" s="97"/>
      <c r="AD61" s="97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</row>
    <row r="62" spans="2:90" x14ac:dyDescent="0.15">
      <c r="B62" s="122"/>
      <c r="C62" s="349" t="s">
        <v>172</v>
      </c>
      <c r="D62" s="334"/>
      <c r="E62" s="334"/>
      <c r="F62" s="334"/>
      <c r="G62" s="334"/>
      <c r="H62" s="334"/>
      <c r="I62" s="334"/>
      <c r="J62" s="346"/>
      <c r="K62" s="310" t="s">
        <v>159</v>
      </c>
      <c r="L62" s="310"/>
      <c r="M62" s="314" t="s">
        <v>175</v>
      </c>
      <c r="N62" s="145" t="s">
        <v>48</v>
      </c>
      <c r="O62" s="46"/>
      <c r="P62" s="46"/>
      <c r="Q62" s="181"/>
      <c r="R62" s="182"/>
      <c r="S62" s="24"/>
      <c r="T62" s="24"/>
      <c r="U62" s="24"/>
      <c r="V62" s="24"/>
      <c r="W62" s="174"/>
      <c r="X62" s="23"/>
      <c r="Y62" s="24"/>
      <c r="Z62" s="174"/>
      <c r="AA62" s="23"/>
      <c r="AB62" s="24"/>
      <c r="AC62" s="97"/>
      <c r="AD62" s="97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</row>
    <row r="63" spans="2:90" x14ac:dyDescent="0.15">
      <c r="B63" s="122"/>
      <c r="C63" s="336"/>
      <c r="D63" s="336"/>
      <c r="E63" s="336"/>
      <c r="F63" s="336"/>
      <c r="G63" s="336"/>
      <c r="H63" s="336"/>
      <c r="I63" s="336"/>
      <c r="J63" s="347"/>
      <c r="K63" s="311"/>
      <c r="L63" s="311"/>
      <c r="M63" s="311"/>
      <c r="N63" s="146" t="s">
        <v>49</v>
      </c>
      <c r="O63" s="245"/>
      <c r="P63" s="39"/>
      <c r="Q63" s="183"/>
      <c r="R63" s="184"/>
      <c r="S63" s="28"/>
      <c r="T63" s="28"/>
      <c r="U63" s="28"/>
      <c r="V63" s="28"/>
      <c r="W63" s="175"/>
      <c r="X63" s="27"/>
      <c r="Y63" s="28"/>
      <c r="Z63" s="175"/>
      <c r="AA63" s="27"/>
      <c r="AB63" s="28"/>
      <c r="AC63" s="97"/>
      <c r="AD63" s="97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</row>
    <row r="64" spans="2:90" x14ac:dyDescent="0.15">
      <c r="B64" s="122"/>
      <c r="C64" s="358" t="s">
        <v>173</v>
      </c>
      <c r="D64" s="349"/>
      <c r="E64" s="349"/>
      <c r="F64" s="349"/>
      <c r="G64" s="349"/>
      <c r="H64" s="349"/>
      <c r="I64" s="349"/>
      <c r="J64" s="359"/>
      <c r="K64" s="310" t="s">
        <v>159</v>
      </c>
      <c r="L64" s="310"/>
      <c r="M64" s="314"/>
      <c r="N64" s="145" t="s">
        <v>48</v>
      </c>
      <c r="O64" s="46"/>
      <c r="P64" s="46"/>
      <c r="Q64" s="181"/>
      <c r="R64" s="182"/>
      <c r="S64" s="24"/>
      <c r="T64" s="24"/>
      <c r="U64" s="24"/>
      <c r="V64" s="24"/>
      <c r="W64" s="174"/>
      <c r="X64" s="23"/>
      <c r="Y64" s="24"/>
      <c r="Z64" s="174"/>
      <c r="AA64" s="23"/>
      <c r="AB64" s="24"/>
      <c r="AC64" s="97"/>
      <c r="AD64" s="97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</row>
    <row r="65" spans="2:90" x14ac:dyDescent="0.15">
      <c r="B65" s="122"/>
      <c r="C65" s="360"/>
      <c r="D65" s="361"/>
      <c r="E65" s="361"/>
      <c r="F65" s="361"/>
      <c r="G65" s="361"/>
      <c r="H65" s="361"/>
      <c r="I65" s="361"/>
      <c r="J65" s="362"/>
      <c r="K65" s="311"/>
      <c r="L65" s="311"/>
      <c r="M65" s="311"/>
      <c r="N65" s="146" t="s">
        <v>49</v>
      </c>
      <c r="O65" s="245"/>
      <c r="P65" s="39"/>
      <c r="Q65" s="185"/>
      <c r="R65" s="184"/>
      <c r="S65" s="28"/>
      <c r="T65" s="28"/>
      <c r="U65" s="28"/>
      <c r="V65" s="28"/>
      <c r="W65" s="175"/>
      <c r="X65" s="27"/>
      <c r="Y65" s="28"/>
      <c r="Z65" s="175"/>
      <c r="AA65" s="27"/>
      <c r="AB65" s="28"/>
      <c r="AC65" s="97"/>
      <c r="AD65" s="97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</row>
    <row r="66" spans="2:90" x14ac:dyDescent="0.15">
      <c r="B66" s="122"/>
      <c r="C66" s="349" t="s">
        <v>174</v>
      </c>
      <c r="D66" s="334"/>
      <c r="E66" s="334"/>
      <c r="F66" s="334"/>
      <c r="G66" s="334"/>
      <c r="H66" s="334"/>
      <c r="I66" s="334"/>
      <c r="J66" s="346"/>
      <c r="K66" s="310" t="s">
        <v>157</v>
      </c>
      <c r="L66" s="350" t="s">
        <v>157</v>
      </c>
      <c r="M66" s="314"/>
      <c r="N66" s="145" t="s">
        <v>48</v>
      </c>
      <c r="O66" s="46"/>
      <c r="P66" s="46"/>
      <c r="Q66" s="181"/>
      <c r="R66" s="182"/>
      <c r="S66" s="24"/>
      <c r="T66" s="24"/>
      <c r="U66" s="24"/>
      <c r="V66" s="24"/>
      <c r="W66" s="174"/>
      <c r="X66" s="23"/>
      <c r="Y66" s="24"/>
      <c r="Z66" s="174"/>
      <c r="AA66" s="23"/>
      <c r="AB66" s="24"/>
      <c r="AC66" s="97"/>
      <c r="AD66" s="97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</row>
    <row r="67" spans="2:90" x14ac:dyDescent="0.15">
      <c r="B67" s="122"/>
      <c r="C67" s="336"/>
      <c r="D67" s="336"/>
      <c r="E67" s="336"/>
      <c r="F67" s="336"/>
      <c r="G67" s="336"/>
      <c r="H67" s="336"/>
      <c r="I67" s="336"/>
      <c r="J67" s="347"/>
      <c r="K67" s="311"/>
      <c r="L67" s="351"/>
      <c r="M67" s="311"/>
      <c r="N67" s="146" t="s">
        <v>49</v>
      </c>
      <c r="O67" s="187"/>
      <c r="P67" s="39"/>
      <c r="Q67" s="185"/>
      <c r="R67" s="184"/>
      <c r="S67" s="28"/>
      <c r="T67" s="28"/>
      <c r="U67" s="28"/>
      <c r="V67" s="28"/>
      <c r="W67" s="175"/>
      <c r="X67" s="27"/>
      <c r="Y67" s="28"/>
      <c r="Z67" s="175"/>
      <c r="AA67" s="27"/>
      <c r="AB67" s="28"/>
      <c r="AC67" s="97"/>
      <c r="AD67" s="97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</row>
    <row r="68" spans="2:90" x14ac:dyDescent="0.15">
      <c r="B68" s="122"/>
      <c r="C68" s="234"/>
      <c r="D68" s="235"/>
      <c r="E68" s="235"/>
      <c r="F68" s="235"/>
      <c r="G68" s="235"/>
      <c r="H68" s="235"/>
      <c r="I68" s="235"/>
      <c r="J68" s="235"/>
      <c r="K68" s="240"/>
      <c r="L68" s="236"/>
      <c r="M68" s="236"/>
      <c r="N68" s="240"/>
      <c r="O68" s="237"/>
      <c r="P68" s="237"/>
      <c r="Q68" s="241"/>
      <c r="R68" s="242"/>
      <c r="S68" s="244"/>
      <c r="T68" s="244"/>
      <c r="U68" s="244"/>
      <c r="V68" s="237"/>
      <c r="W68" s="244"/>
      <c r="X68" s="237"/>
      <c r="Y68" s="244"/>
      <c r="Z68" s="244"/>
      <c r="AA68" s="237"/>
      <c r="AB68" s="243"/>
      <c r="AC68" s="97"/>
      <c r="AD68" s="97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</row>
  </sheetData>
  <mergeCells count="78">
    <mergeCell ref="M56:M57"/>
    <mergeCell ref="M48:M49"/>
    <mergeCell ref="C38:J39"/>
    <mergeCell ref="K36:K37"/>
    <mergeCell ref="M38:M39"/>
    <mergeCell ref="C54:J55"/>
    <mergeCell ref="K54:K55"/>
    <mergeCell ref="M54:M55"/>
    <mergeCell ref="C40:J41"/>
    <mergeCell ref="C50:J51"/>
    <mergeCell ref="K50:K51"/>
    <mergeCell ref="M50:M51"/>
    <mergeCell ref="C52:J53"/>
    <mergeCell ref="K52:K53"/>
    <mergeCell ref="M52:M53"/>
    <mergeCell ref="L54:L55"/>
    <mergeCell ref="K40:K41"/>
    <mergeCell ref="M40:M41"/>
    <mergeCell ref="C44:J45"/>
    <mergeCell ref="K44:K45"/>
    <mergeCell ref="M44:M45"/>
    <mergeCell ref="L40:L41"/>
    <mergeCell ref="C42:J43"/>
    <mergeCell ref="K42:K43"/>
    <mergeCell ref="M58:M59"/>
    <mergeCell ref="L58:L59"/>
    <mergeCell ref="L66:L67"/>
    <mergeCell ref="C60:J61"/>
    <mergeCell ref="K60:K61"/>
    <mergeCell ref="M60:M61"/>
    <mergeCell ref="M64:M65"/>
    <mergeCell ref="C64:J65"/>
    <mergeCell ref="C66:J67"/>
    <mergeCell ref="K66:K67"/>
    <mergeCell ref="M66:M67"/>
    <mergeCell ref="C62:J63"/>
    <mergeCell ref="K62:K63"/>
    <mergeCell ref="M62:M63"/>
    <mergeCell ref="K25:K27"/>
    <mergeCell ref="M25:M27"/>
    <mergeCell ref="N25:N27"/>
    <mergeCell ref="C30:J31"/>
    <mergeCell ref="K38:K39"/>
    <mergeCell ref="M30:M31"/>
    <mergeCell ref="C32:J33"/>
    <mergeCell ref="K32:K33"/>
    <mergeCell ref="M32:M33"/>
    <mergeCell ref="C36:J37"/>
    <mergeCell ref="K30:K31"/>
    <mergeCell ref="M36:M37"/>
    <mergeCell ref="L32:L33"/>
    <mergeCell ref="C34:J35"/>
    <mergeCell ref="K34:K35"/>
    <mergeCell ref="M34:M35"/>
    <mergeCell ref="L30:L31"/>
    <mergeCell ref="L34:L35"/>
    <mergeCell ref="L36:L37"/>
    <mergeCell ref="L38:L39"/>
    <mergeCell ref="L50:L51"/>
    <mergeCell ref="L44:L45"/>
    <mergeCell ref="M42:M43"/>
    <mergeCell ref="C46:J47"/>
    <mergeCell ref="K46:K47"/>
    <mergeCell ref="L46:L47"/>
    <mergeCell ref="M46:M47"/>
    <mergeCell ref="L64:L65"/>
    <mergeCell ref="L60:L61"/>
    <mergeCell ref="L62:L63"/>
    <mergeCell ref="C48:J49"/>
    <mergeCell ref="K48:K49"/>
    <mergeCell ref="L48:L49"/>
    <mergeCell ref="L56:L57"/>
    <mergeCell ref="L52:L53"/>
    <mergeCell ref="K64:K65"/>
    <mergeCell ref="C58:J59"/>
    <mergeCell ref="K58:K59"/>
    <mergeCell ref="C56:J57"/>
    <mergeCell ref="K56:K57"/>
  </mergeCells>
  <phoneticPr fontId="7"/>
  <dataValidations count="1">
    <dataValidation type="list" allowBlank="1" showInputMessage="1" showErrorMessage="1" sqref="M28:M30 M32 M36 M40 M44 M62 M50 M52 M58 M60 M64 M66 M34 M38 M54 M56 M42 M46 M48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7"/>
  <sheetViews>
    <sheetView showGridLines="0" topLeftCell="A22" zoomScaleNormal="100" workbookViewId="0">
      <selection activeCell="Q42" sqref="Q4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89" ht="17.25" x14ac:dyDescent="0.15">
      <c r="B23" s="18" t="s">
        <v>44</v>
      </c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2:89" x14ac:dyDescent="0.15">
      <c r="N24" s="46"/>
      <c r="O24" s="1" t="s">
        <v>50</v>
      </c>
      <c r="P24" s="47"/>
      <c r="Q24" s="1" t="s">
        <v>51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</row>
    <row r="25" spans="2:89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52" t="s">
        <v>3</v>
      </c>
      <c r="L25" s="355" t="s">
        <v>52</v>
      </c>
      <c r="M25" s="355" t="s">
        <v>47</v>
      </c>
      <c r="N25" s="101">
        <v>2021</v>
      </c>
      <c r="O25" s="102"/>
      <c r="P25" s="102"/>
      <c r="Q25" s="102"/>
      <c r="R25" s="102"/>
      <c r="S25" s="102"/>
      <c r="T25" s="102"/>
      <c r="U25" s="102"/>
      <c r="V25" s="103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2:89" s="85" customFormat="1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53"/>
      <c r="L26" s="356"/>
      <c r="M26" s="356"/>
      <c r="N26" s="170" t="s">
        <v>118</v>
      </c>
      <c r="O26" s="171"/>
      <c r="P26" s="171"/>
      <c r="Q26" s="171"/>
      <c r="R26" s="171"/>
      <c r="S26" s="171"/>
      <c r="T26" s="171"/>
      <c r="U26" s="171"/>
      <c r="V26" s="177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2:89" s="85" customFormat="1" x14ac:dyDescent="0.15">
      <c r="B27" s="86"/>
      <c r="C27" s="88"/>
      <c r="D27" s="90"/>
      <c r="E27" s="90"/>
      <c r="F27" s="90"/>
      <c r="G27" s="90"/>
      <c r="H27" s="90"/>
      <c r="I27" s="90"/>
      <c r="J27" s="90"/>
      <c r="K27" s="354"/>
      <c r="L27" s="357"/>
      <c r="M27" s="357"/>
      <c r="N27" s="84">
        <v>21</v>
      </c>
      <c r="O27" s="84">
        <v>22</v>
      </c>
      <c r="P27" s="84">
        <v>23</v>
      </c>
      <c r="Q27" s="84">
        <v>24</v>
      </c>
      <c r="R27" s="84">
        <v>25</v>
      </c>
      <c r="S27" s="84">
        <v>26</v>
      </c>
      <c r="T27" s="84">
        <v>27</v>
      </c>
      <c r="U27" s="84">
        <v>28</v>
      </c>
      <c r="V27" s="84">
        <v>29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</row>
    <row r="28" spans="2:89" s="85" customFormat="1" x14ac:dyDescent="0.15">
      <c r="B28" s="87">
        <v>7</v>
      </c>
      <c r="C28" s="89" t="s">
        <v>89</v>
      </c>
      <c r="D28" s="91"/>
      <c r="E28" s="91"/>
      <c r="F28" s="91"/>
      <c r="G28" s="91"/>
      <c r="H28" s="91"/>
      <c r="I28" s="91"/>
      <c r="J28" s="91"/>
      <c r="K28" s="92"/>
      <c r="L28" s="93"/>
      <c r="M28" s="92"/>
      <c r="N28" s="94"/>
      <c r="O28" s="95"/>
      <c r="P28" s="95"/>
      <c r="Q28" s="95"/>
      <c r="R28" s="95"/>
      <c r="S28" s="95"/>
      <c r="T28" s="95"/>
      <c r="U28" s="95"/>
      <c r="V28" s="95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</row>
    <row r="29" spans="2:89" x14ac:dyDescent="0.15">
      <c r="B29" s="3"/>
      <c r="C29" s="363" t="s">
        <v>87</v>
      </c>
      <c r="D29" s="334"/>
      <c r="E29" s="334"/>
      <c r="F29" s="334"/>
      <c r="G29" s="334"/>
      <c r="H29" s="334"/>
      <c r="I29" s="334"/>
      <c r="J29" s="346"/>
      <c r="K29" s="310" t="s">
        <v>58</v>
      </c>
      <c r="L29" s="314">
        <v>1</v>
      </c>
      <c r="M29" s="80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</row>
    <row r="30" spans="2:89" x14ac:dyDescent="0.15">
      <c r="B30" s="3"/>
      <c r="C30" s="335"/>
      <c r="D30" s="336"/>
      <c r="E30" s="336"/>
      <c r="F30" s="336"/>
      <c r="G30" s="336"/>
      <c r="H30" s="336"/>
      <c r="I30" s="336"/>
      <c r="J30" s="347"/>
      <c r="K30" s="311"/>
      <c r="L30" s="311"/>
      <c r="M30" s="81" t="s">
        <v>49</v>
      </c>
      <c r="N30" s="115"/>
      <c r="O30" s="28"/>
      <c r="P30" s="28"/>
      <c r="Q30" s="28"/>
      <c r="R30" s="28"/>
      <c r="S30" s="28"/>
      <c r="T30" s="28"/>
      <c r="U30" s="28"/>
      <c r="V30" s="28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</row>
    <row r="31" spans="2:89" x14ac:dyDescent="0.15">
      <c r="B31" s="3"/>
      <c r="C31" s="363" t="s">
        <v>88</v>
      </c>
      <c r="D31" s="334"/>
      <c r="E31" s="334"/>
      <c r="F31" s="334"/>
      <c r="G31" s="334"/>
      <c r="H31" s="334"/>
      <c r="I31" s="334"/>
      <c r="J31" s="346"/>
      <c r="K31" s="310" t="s">
        <v>58</v>
      </c>
      <c r="L31" s="314">
        <v>1</v>
      </c>
      <c r="M31" s="80" t="s">
        <v>48</v>
      </c>
      <c r="N31" s="22"/>
      <c r="O31" s="24"/>
      <c r="P31" s="25"/>
      <c r="Q31" s="188"/>
      <c r="R31" s="24"/>
      <c r="S31" s="24"/>
      <c r="T31" s="24"/>
      <c r="U31" s="24"/>
      <c r="V31" s="24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</row>
    <row r="32" spans="2:89" x14ac:dyDescent="0.15">
      <c r="B32" s="3"/>
      <c r="C32" s="335"/>
      <c r="D32" s="336"/>
      <c r="E32" s="336"/>
      <c r="F32" s="336"/>
      <c r="G32" s="336"/>
      <c r="H32" s="336"/>
      <c r="I32" s="336"/>
      <c r="J32" s="347"/>
      <c r="K32" s="311"/>
      <c r="L32" s="311" t="s">
        <v>39</v>
      </c>
      <c r="M32" s="81" t="s">
        <v>49</v>
      </c>
      <c r="N32" s="26"/>
      <c r="O32" s="28"/>
      <c r="P32" s="28"/>
      <c r="Q32" s="113"/>
      <c r="R32" s="28"/>
      <c r="S32" s="28"/>
      <c r="T32" s="28"/>
      <c r="U32" s="28"/>
      <c r="V32" s="28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</row>
    <row r="33" spans="2:89" x14ac:dyDescent="0.15">
      <c r="B33" s="3"/>
      <c r="C33" s="363" t="s">
        <v>90</v>
      </c>
      <c r="D33" s="334"/>
      <c r="E33" s="334"/>
      <c r="F33" s="334"/>
      <c r="G33" s="334"/>
      <c r="H33" s="334"/>
      <c r="I33" s="334"/>
      <c r="J33" s="346"/>
      <c r="K33" s="310" t="s">
        <v>58</v>
      </c>
      <c r="L33" s="314">
        <v>1</v>
      </c>
      <c r="M33" s="80" t="s">
        <v>48</v>
      </c>
      <c r="N33" s="22"/>
      <c r="O33" s="24"/>
      <c r="P33" s="25"/>
      <c r="Q33" s="188"/>
      <c r="R33" s="24"/>
      <c r="S33" s="24"/>
      <c r="T33" s="24"/>
      <c r="U33" s="24"/>
      <c r="V33" s="24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</row>
    <row r="34" spans="2:89" x14ac:dyDescent="0.15">
      <c r="B34" s="3"/>
      <c r="C34" s="335"/>
      <c r="D34" s="336"/>
      <c r="E34" s="336"/>
      <c r="F34" s="336"/>
      <c r="G34" s="336"/>
      <c r="H34" s="336"/>
      <c r="I34" s="336"/>
      <c r="J34" s="347"/>
      <c r="K34" s="311"/>
      <c r="L34" s="311" t="s">
        <v>39</v>
      </c>
      <c r="M34" s="81" t="s">
        <v>49</v>
      </c>
      <c r="N34" s="26"/>
      <c r="O34" s="28"/>
      <c r="P34" s="28"/>
      <c r="Q34" s="113"/>
      <c r="R34" s="28"/>
      <c r="S34" s="28"/>
      <c r="T34" s="28"/>
      <c r="U34" s="28"/>
      <c r="V34" s="28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2:89" x14ac:dyDescent="0.15">
      <c r="B35" s="3"/>
      <c r="C35" s="363" t="s">
        <v>91</v>
      </c>
      <c r="D35" s="334"/>
      <c r="E35" s="334"/>
      <c r="F35" s="334"/>
      <c r="G35" s="334"/>
      <c r="H35" s="334"/>
      <c r="I35" s="334"/>
      <c r="J35" s="346"/>
      <c r="K35" s="310" t="s">
        <v>58</v>
      </c>
      <c r="L35" s="314">
        <v>1</v>
      </c>
      <c r="M35" s="80" t="s">
        <v>48</v>
      </c>
      <c r="N35" s="22"/>
      <c r="O35" s="24"/>
      <c r="P35" s="24"/>
      <c r="Q35" s="25"/>
      <c r="R35" s="188"/>
      <c r="S35" s="24"/>
      <c r="T35" s="24"/>
      <c r="U35" s="24"/>
      <c r="V35" s="24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</row>
    <row r="36" spans="2:89" x14ac:dyDescent="0.15">
      <c r="B36" s="3"/>
      <c r="C36" s="335"/>
      <c r="D36" s="336"/>
      <c r="E36" s="336"/>
      <c r="F36" s="336"/>
      <c r="G36" s="336"/>
      <c r="H36" s="336"/>
      <c r="I36" s="336"/>
      <c r="J36" s="347"/>
      <c r="K36" s="311"/>
      <c r="L36" s="311" t="s">
        <v>39</v>
      </c>
      <c r="M36" s="81" t="s">
        <v>49</v>
      </c>
      <c r="N36" s="26"/>
      <c r="O36" s="28"/>
      <c r="P36" s="28"/>
      <c r="Q36" s="113"/>
      <c r="R36" s="28"/>
      <c r="S36" s="28"/>
      <c r="T36" s="28"/>
      <c r="U36" s="28"/>
      <c r="V36" s="28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</row>
    <row r="37" spans="2:89" x14ac:dyDescent="0.15">
      <c r="B37" s="3"/>
      <c r="C37" s="363" t="s">
        <v>92</v>
      </c>
      <c r="D37" s="334"/>
      <c r="E37" s="334"/>
      <c r="F37" s="334"/>
      <c r="G37" s="334"/>
      <c r="H37" s="334"/>
      <c r="I37" s="334"/>
      <c r="J37" s="346"/>
      <c r="K37" s="310" t="s">
        <v>59</v>
      </c>
      <c r="L37" s="314">
        <v>0.7</v>
      </c>
      <c r="M37" s="80" t="s">
        <v>48</v>
      </c>
      <c r="N37" s="22"/>
      <c r="O37" s="24"/>
      <c r="P37" s="24"/>
      <c r="Q37" s="24"/>
      <c r="R37" s="24"/>
      <c r="S37" s="24"/>
      <c r="T37" s="24"/>
      <c r="U37" s="24"/>
      <c r="V37" s="24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</row>
    <row r="38" spans="2:89" x14ac:dyDescent="0.15">
      <c r="B38" s="3"/>
      <c r="C38" s="335"/>
      <c r="D38" s="336"/>
      <c r="E38" s="336"/>
      <c r="F38" s="336"/>
      <c r="G38" s="336"/>
      <c r="H38" s="336"/>
      <c r="I38" s="336"/>
      <c r="J38" s="347"/>
      <c r="K38" s="311" t="s">
        <v>15</v>
      </c>
      <c r="L38" s="311" t="s">
        <v>39</v>
      </c>
      <c r="M38" s="81" t="s">
        <v>49</v>
      </c>
      <c r="N38" s="115"/>
      <c r="O38" s="28"/>
      <c r="P38" s="28"/>
      <c r="Q38" s="175"/>
      <c r="R38" s="113"/>
      <c r="S38" s="28"/>
      <c r="T38" s="28"/>
      <c r="U38" s="28"/>
      <c r="V38" s="2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</row>
    <row r="39" spans="2:89" x14ac:dyDescent="0.15">
      <c r="B39" s="3"/>
      <c r="C39" s="363" t="s">
        <v>93</v>
      </c>
      <c r="D39" s="334"/>
      <c r="E39" s="334"/>
      <c r="F39" s="334"/>
      <c r="G39" s="334"/>
      <c r="H39" s="334"/>
      <c r="I39" s="334"/>
      <c r="J39" s="346"/>
      <c r="K39" s="310" t="s">
        <v>59</v>
      </c>
      <c r="L39" s="314">
        <v>1</v>
      </c>
      <c r="M39" s="80" t="s">
        <v>48</v>
      </c>
      <c r="N39" s="22"/>
      <c r="O39" s="24"/>
      <c r="P39" s="24"/>
      <c r="Q39" s="24"/>
      <c r="R39" s="24"/>
      <c r="S39" s="24"/>
      <c r="T39" s="24"/>
      <c r="U39" s="24"/>
      <c r="V39" s="24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</row>
    <row r="40" spans="2:89" x14ac:dyDescent="0.15">
      <c r="B40" s="3"/>
      <c r="C40" s="335"/>
      <c r="D40" s="336"/>
      <c r="E40" s="336"/>
      <c r="F40" s="336"/>
      <c r="G40" s="336"/>
      <c r="H40" s="336"/>
      <c r="I40" s="336"/>
      <c r="J40" s="347"/>
      <c r="K40" s="311" t="s">
        <v>15</v>
      </c>
      <c r="L40" s="311" t="s">
        <v>39</v>
      </c>
      <c r="M40" s="81" t="s">
        <v>49</v>
      </c>
      <c r="N40" s="26"/>
      <c r="O40" s="28"/>
      <c r="P40" s="28"/>
      <c r="Q40" s="28"/>
      <c r="R40" s="113"/>
      <c r="S40" s="28"/>
      <c r="T40" s="28"/>
      <c r="U40" s="28"/>
      <c r="V40" s="28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</row>
    <row r="41" spans="2:89" x14ac:dyDescent="0.15">
      <c r="B41" s="3"/>
      <c r="C41" s="363" t="s">
        <v>94</v>
      </c>
      <c r="D41" s="334"/>
      <c r="E41" s="334"/>
      <c r="F41" s="334"/>
      <c r="G41" s="334"/>
      <c r="H41" s="334"/>
      <c r="I41" s="334"/>
      <c r="J41" s="346"/>
      <c r="K41" s="310" t="s">
        <v>59</v>
      </c>
      <c r="L41" s="314">
        <v>1</v>
      </c>
      <c r="M41" s="80" t="s">
        <v>48</v>
      </c>
      <c r="N41" s="22"/>
      <c r="O41" s="24"/>
      <c r="P41" s="24"/>
      <c r="Q41" s="24"/>
      <c r="R41" s="24"/>
      <c r="S41" s="24"/>
      <c r="T41" s="24"/>
      <c r="U41" s="24"/>
      <c r="V41" s="24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</row>
    <row r="42" spans="2:89" x14ac:dyDescent="0.15">
      <c r="B42" s="3"/>
      <c r="C42" s="335"/>
      <c r="D42" s="336"/>
      <c r="E42" s="336"/>
      <c r="F42" s="336"/>
      <c r="G42" s="336"/>
      <c r="H42" s="336"/>
      <c r="I42" s="336"/>
      <c r="J42" s="347"/>
      <c r="K42" s="311" t="s">
        <v>15</v>
      </c>
      <c r="L42" s="311" t="s">
        <v>39</v>
      </c>
      <c r="M42" s="81" t="s">
        <v>49</v>
      </c>
      <c r="N42" s="26"/>
      <c r="O42" s="28"/>
      <c r="P42" s="28"/>
      <c r="Q42" s="28"/>
      <c r="R42" s="113"/>
      <c r="S42" s="28"/>
      <c r="T42" s="28"/>
      <c r="U42" s="28"/>
      <c r="V42" s="28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2:89" x14ac:dyDescent="0.15">
      <c r="B43" s="3"/>
      <c r="C43" s="363" t="s">
        <v>95</v>
      </c>
      <c r="D43" s="334"/>
      <c r="E43" s="334"/>
      <c r="F43" s="334"/>
      <c r="G43" s="334"/>
      <c r="H43" s="334"/>
      <c r="I43" s="334"/>
      <c r="J43" s="346"/>
      <c r="K43" s="310" t="s">
        <v>59</v>
      </c>
      <c r="L43" s="314">
        <v>1</v>
      </c>
      <c r="M43" s="80" t="s">
        <v>48</v>
      </c>
      <c r="N43" s="22"/>
      <c r="O43" s="24"/>
      <c r="P43" s="24"/>
      <c r="Q43" s="24"/>
      <c r="R43" s="24"/>
      <c r="S43" s="189"/>
      <c r="T43" s="189"/>
      <c r="U43" s="24"/>
      <c r="V43" s="24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2:89" x14ac:dyDescent="0.15">
      <c r="B44" s="3"/>
      <c r="C44" s="335"/>
      <c r="D44" s="336"/>
      <c r="E44" s="336"/>
      <c r="F44" s="336"/>
      <c r="G44" s="336"/>
      <c r="H44" s="336"/>
      <c r="I44" s="336"/>
      <c r="J44" s="347"/>
      <c r="K44" s="311" t="s">
        <v>15</v>
      </c>
      <c r="L44" s="311" t="s">
        <v>39</v>
      </c>
      <c r="M44" s="81" t="s">
        <v>49</v>
      </c>
      <c r="N44" s="26"/>
      <c r="O44" s="28"/>
      <c r="P44" s="28"/>
      <c r="Q44" s="28"/>
      <c r="R44" s="186"/>
      <c r="S44" s="190"/>
      <c r="T44" s="191"/>
      <c r="U44" s="187"/>
      <c r="V44" s="28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2:89" x14ac:dyDescent="0.15">
      <c r="B45" s="4"/>
      <c r="C45" s="60"/>
      <c r="D45" s="61"/>
      <c r="E45" s="61"/>
      <c r="F45" s="61"/>
      <c r="G45" s="61"/>
      <c r="H45" s="61"/>
      <c r="I45" s="61"/>
      <c r="J45" s="61"/>
      <c r="K45" s="62"/>
      <c r="L45" s="75"/>
      <c r="M45" s="62"/>
      <c r="N45" s="63"/>
      <c r="O45" s="39"/>
      <c r="P45" s="39"/>
      <c r="Q45" s="39"/>
      <c r="R45" s="39"/>
      <c r="S45" s="39"/>
      <c r="T45" s="39"/>
      <c r="U45" s="39"/>
      <c r="V45" s="39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2:89" x14ac:dyDescent="0.15"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2:89" x14ac:dyDescent="0.15"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</sheetData>
  <mergeCells count="27"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  <mergeCell ref="C35:J36"/>
    <mergeCell ref="K35:K36"/>
    <mergeCell ref="L35:L36"/>
    <mergeCell ref="C37:J38"/>
    <mergeCell ref="K37:K38"/>
    <mergeCell ref="L37:L38"/>
    <mergeCell ref="C31:J32"/>
    <mergeCell ref="K31:K32"/>
    <mergeCell ref="L31:L32"/>
    <mergeCell ref="C33:J34"/>
    <mergeCell ref="K33:K34"/>
    <mergeCell ref="L33:L34"/>
    <mergeCell ref="K25:K27"/>
    <mergeCell ref="L25:L27"/>
    <mergeCell ref="M25:M27"/>
    <mergeCell ref="C29:J30"/>
    <mergeCell ref="K29:K30"/>
    <mergeCell ref="L29:L30"/>
  </mergeCells>
  <phoneticPr fontId="1" type="noConversion"/>
  <dataValidations disablePrompts="1" count="1">
    <dataValidation type="list" allowBlank="1" showInputMessage="1" showErrorMessage="1" sqref="M45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16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29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36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8">
        <v>18</v>
      </c>
      <c r="O27" s="109">
        <v>19</v>
      </c>
      <c r="P27" s="108">
        <v>20</v>
      </c>
      <c r="Q27" s="109">
        <v>21</v>
      </c>
      <c r="R27" s="108">
        <v>22</v>
      </c>
      <c r="S27" s="109">
        <v>23</v>
      </c>
      <c r="T27" s="108">
        <v>24</v>
      </c>
      <c r="U27" s="109">
        <v>25</v>
      </c>
      <c r="V27" s="108">
        <v>26</v>
      </c>
      <c r="W27" s="109">
        <v>27</v>
      </c>
      <c r="X27" s="108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10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325" t="s">
        <v>87</v>
      </c>
      <c r="D30" s="326"/>
      <c r="E30" s="326" t="s">
        <v>30</v>
      </c>
      <c r="F30" s="326" t="s">
        <v>17</v>
      </c>
      <c r="G30" s="326"/>
      <c r="H30" s="326"/>
      <c r="I30" s="326"/>
      <c r="J30" s="327"/>
      <c r="K30" s="310" t="s">
        <v>11</v>
      </c>
      <c r="L30" s="312">
        <v>0</v>
      </c>
      <c r="M30" s="45" t="s">
        <v>48</v>
      </c>
      <c r="N30" s="22"/>
      <c r="O30" s="24"/>
      <c r="P30" s="24"/>
      <c r="Q30" s="24"/>
      <c r="R30" s="37"/>
      <c r="S30" s="37"/>
      <c r="T30" s="37"/>
      <c r="U30" s="24"/>
      <c r="V30" s="24"/>
      <c r="W30" s="24"/>
      <c r="X30" s="24"/>
      <c r="Y30" s="37"/>
      <c r="Z30" s="37"/>
      <c r="AA30" s="37"/>
      <c r="AB30" s="40"/>
    </row>
    <row r="31" spans="2:28" x14ac:dyDescent="0.15">
      <c r="B31" s="3"/>
      <c r="C31" s="328"/>
      <c r="D31" s="329"/>
      <c r="E31" s="329"/>
      <c r="F31" s="329"/>
      <c r="G31" s="329"/>
      <c r="H31" s="329"/>
      <c r="I31" s="329"/>
      <c r="J31" s="330"/>
      <c r="K31" s="311"/>
      <c r="L31" s="313"/>
      <c r="M31" s="44" t="s">
        <v>49</v>
      </c>
      <c r="N31" s="26"/>
      <c r="O31" s="28"/>
      <c r="P31" s="28"/>
      <c r="Q31" s="28"/>
      <c r="R31" s="38"/>
      <c r="S31" s="38"/>
      <c r="T31" s="38"/>
      <c r="U31" s="28"/>
      <c r="V31" s="28"/>
      <c r="W31" s="28"/>
      <c r="X31" s="28"/>
      <c r="Y31" s="38"/>
      <c r="Z31" s="38"/>
      <c r="AA31" s="38"/>
      <c r="AB31" s="41"/>
    </row>
    <row r="32" spans="2:28" x14ac:dyDescent="0.15">
      <c r="B32" s="3"/>
      <c r="C32" s="325" t="s">
        <v>102</v>
      </c>
      <c r="D32" s="326"/>
      <c r="E32" s="326" t="s">
        <v>31</v>
      </c>
      <c r="F32" s="326" t="s">
        <v>18</v>
      </c>
      <c r="G32" s="326"/>
      <c r="H32" s="326"/>
      <c r="I32" s="326"/>
      <c r="J32" s="327"/>
      <c r="K32" s="310" t="s">
        <v>15</v>
      </c>
      <c r="L32" s="312">
        <v>0</v>
      </c>
      <c r="M32" s="45" t="s">
        <v>48</v>
      </c>
      <c r="N32" s="22"/>
      <c r="O32" s="24"/>
      <c r="P32" s="24"/>
      <c r="Q32" s="24"/>
      <c r="R32" s="37"/>
      <c r="S32" s="37"/>
      <c r="T32" s="37"/>
      <c r="U32" s="24"/>
      <c r="V32" s="24"/>
      <c r="W32" s="24"/>
      <c r="X32" s="24"/>
      <c r="Y32" s="37"/>
      <c r="Z32" s="37"/>
      <c r="AA32" s="37"/>
      <c r="AB32" s="40"/>
    </row>
    <row r="33" spans="2:28" x14ac:dyDescent="0.15">
      <c r="B33" s="3"/>
      <c r="C33" s="328"/>
      <c r="D33" s="329"/>
      <c r="E33" s="329"/>
      <c r="F33" s="329"/>
      <c r="G33" s="329"/>
      <c r="H33" s="329"/>
      <c r="I33" s="329"/>
      <c r="J33" s="330"/>
      <c r="K33" s="311"/>
      <c r="L33" s="313"/>
      <c r="M33" s="44" t="s">
        <v>49</v>
      </c>
      <c r="N33" s="26"/>
      <c r="O33" s="28"/>
      <c r="P33" s="28"/>
      <c r="Q33" s="28"/>
      <c r="R33" s="38"/>
      <c r="S33" s="38"/>
      <c r="T33" s="38"/>
      <c r="U33" s="28"/>
      <c r="V33" s="28"/>
      <c r="W33" s="28"/>
      <c r="X33" s="28"/>
      <c r="Y33" s="38"/>
      <c r="Z33" s="38"/>
      <c r="AA33" s="38"/>
      <c r="AB33" s="41"/>
    </row>
    <row r="34" spans="2:28" x14ac:dyDescent="0.15">
      <c r="B34" s="3"/>
      <c r="C34" s="325" t="s">
        <v>101</v>
      </c>
      <c r="D34" s="326"/>
      <c r="E34" s="326" t="s">
        <v>32</v>
      </c>
      <c r="F34" s="326" t="s">
        <v>19</v>
      </c>
      <c r="G34" s="326"/>
      <c r="H34" s="326"/>
      <c r="I34" s="326"/>
      <c r="J34" s="327"/>
      <c r="K34" s="310" t="s">
        <v>15</v>
      </c>
      <c r="L34" s="312">
        <v>0</v>
      </c>
      <c r="M34" s="45" t="s">
        <v>48</v>
      </c>
      <c r="N34" s="22"/>
      <c r="O34" s="24"/>
      <c r="P34" s="24"/>
      <c r="Q34" s="24"/>
      <c r="R34" s="37"/>
      <c r="S34" s="37"/>
      <c r="T34" s="37"/>
      <c r="U34" s="24"/>
      <c r="V34" s="24"/>
      <c r="W34" s="24"/>
      <c r="X34" s="24"/>
      <c r="Y34" s="37"/>
      <c r="Z34" s="37"/>
      <c r="AA34" s="37"/>
      <c r="AB34" s="40"/>
    </row>
    <row r="35" spans="2:28" x14ac:dyDescent="0.15">
      <c r="B35" s="3"/>
      <c r="C35" s="328"/>
      <c r="D35" s="329"/>
      <c r="E35" s="329"/>
      <c r="F35" s="329"/>
      <c r="G35" s="329"/>
      <c r="H35" s="329"/>
      <c r="I35" s="329"/>
      <c r="J35" s="330"/>
      <c r="K35" s="311"/>
      <c r="L35" s="313"/>
      <c r="M35" s="44" t="s">
        <v>49</v>
      </c>
      <c r="N35" s="26"/>
      <c r="O35" s="28"/>
      <c r="P35" s="28"/>
      <c r="Q35" s="28"/>
      <c r="R35" s="38"/>
      <c r="S35" s="38"/>
      <c r="T35" s="38"/>
      <c r="U35" s="28"/>
      <c r="V35" s="28"/>
      <c r="W35" s="28"/>
      <c r="X35" s="28"/>
      <c r="Y35" s="38"/>
      <c r="Z35" s="38"/>
      <c r="AA35" s="38"/>
      <c r="AB35" s="41"/>
    </row>
    <row r="36" spans="2:28" x14ac:dyDescent="0.15">
      <c r="B36" s="3"/>
      <c r="C36" s="364" t="s">
        <v>100</v>
      </c>
      <c r="D36" s="326"/>
      <c r="E36" s="326" t="s">
        <v>33</v>
      </c>
      <c r="F36" s="326" t="s">
        <v>20</v>
      </c>
      <c r="G36" s="326"/>
      <c r="H36" s="326"/>
      <c r="I36" s="326"/>
      <c r="J36" s="327"/>
      <c r="K36" s="310" t="s">
        <v>15</v>
      </c>
      <c r="L36" s="312">
        <v>0</v>
      </c>
      <c r="M36" s="45" t="s">
        <v>48</v>
      </c>
      <c r="N36" s="22"/>
      <c r="O36" s="24"/>
      <c r="P36" s="24"/>
      <c r="Q36" s="24"/>
      <c r="R36" s="37"/>
      <c r="S36" s="37"/>
      <c r="T36" s="37"/>
      <c r="U36" s="24"/>
      <c r="V36" s="24"/>
      <c r="W36" s="24"/>
      <c r="X36" s="24"/>
      <c r="Y36" s="37"/>
      <c r="Z36" s="37"/>
      <c r="AA36" s="37"/>
      <c r="AB36" s="40"/>
    </row>
    <row r="37" spans="2:28" x14ac:dyDescent="0.15">
      <c r="B37" s="3"/>
      <c r="C37" s="328"/>
      <c r="D37" s="329"/>
      <c r="E37" s="329"/>
      <c r="F37" s="329"/>
      <c r="G37" s="329"/>
      <c r="H37" s="329"/>
      <c r="I37" s="329"/>
      <c r="J37" s="330"/>
      <c r="K37" s="311"/>
      <c r="L37" s="313"/>
      <c r="M37" s="44" t="s">
        <v>49</v>
      </c>
      <c r="N37" s="26"/>
      <c r="O37" s="28"/>
      <c r="P37" s="28"/>
      <c r="Q37" s="28"/>
      <c r="R37" s="38"/>
      <c r="S37" s="38"/>
      <c r="T37" s="38"/>
      <c r="U37" s="28"/>
      <c r="V37" s="28"/>
      <c r="W37" s="28"/>
      <c r="X37" s="28"/>
      <c r="Y37" s="38"/>
      <c r="Z37" s="38"/>
      <c r="AA37" s="38"/>
      <c r="AB37" s="41"/>
    </row>
    <row r="38" spans="2:28" x14ac:dyDescent="0.15">
      <c r="B38" s="3"/>
      <c r="C38" s="325" t="s">
        <v>99</v>
      </c>
      <c r="D38" s="326"/>
      <c r="E38" s="326" t="s">
        <v>34</v>
      </c>
      <c r="F38" s="326" t="s">
        <v>24</v>
      </c>
      <c r="G38" s="326"/>
      <c r="H38" s="326"/>
      <c r="I38" s="326"/>
      <c r="J38" s="327"/>
      <c r="K38" s="310" t="s">
        <v>16</v>
      </c>
      <c r="L38" s="312">
        <v>0</v>
      </c>
      <c r="M38" s="45" t="s">
        <v>48</v>
      </c>
      <c r="N38" s="22"/>
      <c r="O38" s="24"/>
      <c r="P38" s="24"/>
      <c r="Q38" s="24"/>
      <c r="R38" s="37"/>
      <c r="S38" s="37"/>
      <c r="T38" s="37"/>
      <c r="U38" s="24"/>
      <c r="V38" s="24"/>
      <c r="W38" s="24"/>
      <c r="X38" s="24"/>
      <c r="Y38" s="37"/>
      <c r="Z38" s="37"/>
      <c r="AA38" s="37"/>
      <c r="AB38" s="40"/>
    </row>
    <row r="39" spans="2:28" x14ac:dyDescent="0.15">
      <c r="B39" s="3"/>
      <c r="C39" s="328"/>
      <c r="D39" s="329"/>
      <c r="E39" s="329"/>
      <c r="F39" s="329"/>
      <c r="G39" s="329"/>
      <c r="H39" s="329"/>
      <c r="I39" s="329"/>
      <c r="J39" s="330"/>
      <c r="K39" s="311"/>
      <c r="L39" s="313"/>
      <c r="M39" s="44" t="s">
        <v>49</v>
      </c>
      <c r="N39" s="26"/>
      <c r="O39" s="28"/>
      <c r="P39" s="28"/>
      <c r="Q39" s="28"/>
      <c r="R39" s="38"/>
      <c r="S39" s="38"/>
      <c r="T39" s="38"/>
      <c r="U39" s="28"/>
      <c r="V39" s="28"/>
      <c r="W39" s="28"/>
      <c r="X39" s="28"/>
      <c r="Y39" s="38"/>
      <c r="Z39" s="38"/>
      <c r="AA39" s="38"/>
      <c r="AB39" s="41"/>
    </row>
    <row r="40" spans="2:28" x14ac:dyDescent="0.15">
      <c r="B40" s="3"/>
      <c r="C40" s="325" t="s">
        <v>98</v>
      </c>
      <c r="D40" s="326"/>
      <c r="E40" s="326" t="s">
        <v>35</v>
      </c>
      <c r="F40" s="326" t="s">
        <v>25</v>
      </c>
      <c r="G40" s="326"/>
      <c r="H40" s="326"/>
      <c r="I40" s="326"/>
      <c r="J40" s="327"/>
      <c r="K40" s="310" t="s">
        <v>16</v>
      </c>
      <c r="L40" s="312">
        <v>0</v>
      </c>
      <c r="M40" s="45" t="s">
        <v>48</v>
      </c>
      <c r="N40" s="22"/>
      <c r="O40" s="24"/>
      <c r="P40" s="24"/>
      <c r="Q40" s="24"/>
      <c r="R40" s="37"/>
      <c r="S40" s="37"/>
      <c r="T40" s="37"/>
      <c r="U40" s="24"/>
      <c r="V40" s="24"/>
      <c r="W40" s="24"/>
      <c r="X40" s="24"/>
      <c r="Y40" s="37"/>
      <c r="Z40" s="37"/>
      <c r="AA40" s="37"/>
      <c r="AB40" s="40"/>
    </row>
    <row r="41" spans="2:28" x14ac:dyDescent="0.15">
      <c r="B41" s="3"/>
      <c r="C41" s="328"/>
      <c r="D41" s="329"/>
      <c r="E41" s="329"/>
      <c r="F41" s="329"/>
      <c r="G41" s="329"/>
      <c r="H41" s="329"/>
      <c r="I41" s="329"/>
      <c r="J41" s="330"/>
      <c r="K41" s="311"/>
      <c r="L41" s="313"/>
      <c r="M41" s="44" t="s">
        <v>49</v>
      </c>
      <c r="N41" s="26"/>
      <c r="O41" s="28"/>
      <c r="P41" s="28"/>
      <c r="Q41" s="28"/>
      <c r="R41" s="38"/>
      <c r="S41" s="38"/>
      <c r="T41" s="38"/>
      <c r="U41" s="28"/>
      <c r="V41" s="28"/>
      <c r="W41" s="28"/>
      <c r="X41" s="28"/>
      <c r="Y41" s="38"/>
      <c r="Z41" s="38"/>
      <c r="AA41" s="38"/>
      <c r="AB41" s="41"/>
    </row>
    <row r="42" spans="2:28" x14ac:dyDescent="0.15">
      <c r="B42" s="3"/>
      <c r="C42" s="325" t="s">
        <v>97</v>
      </c>
      <c r="D42" s="326"/>
      <c r="E42" s="326" t="s">
        <v>36</v>
      </c>
      <c r="F42" s="326" t="s">
        <v>26</v>
      </c>
      <c r="G42" s="326"/>
      <c r="H42" s="326"/>
      <c r="I42" s="326"/>
      <c r="J42" s="327"/>
      <c r="K42" s="310" t="s">
        <v>16</v>
      </c>
      <c r="L42" s="312">
        <v>0</v>
      </c>
      <c r="M42" s="45" t="s">
        <v>48</v>
      </c>
      <c r="N42" s="22"/>
      <c r="O42" s="24"/>
      <c r="P42" s="24"/>
      <c r="Q42" s="24"/>
      <c r="R42" s="37"/>
      <c r="S42" s="37"/>
      <c r="T42" s="37"/>
      <c r="U42" s="24"/>
      <c r="V42" s="24"/>
      <c r="W42" s="24"/>
      <c r="X42" s="24"/>
      <c r="Y42" s="37"/>
      <c r="Z42" s="37"/>
      <c r="AA42" s="37"/>
      <c r="AB42" s="40"/>
    </row>
    <row r="43" spans="2:28" x14ac:dyDescent="0.15">
      <c r="B43" s="3"/>
      <c r="C43" s="328"/>
      <c r="D43" s="329"/>
      <c r="E43" s="329"/>
      <c r="F43" s="329"/>
      <c r="G43" s="329"/>
      <c r="H43" s="329"/>
      <c r="I43" s="329"/>
      <c r="J43" s="330"/>
      <c r="K43" s="311"/>
      <c r="L43" s="313"/>
      <c r="M43" s="44" t="s">
        <v>49</v>
      </c>
      <c r="N43" s="26"/>
      <c r="O43" s="28"/>
      <c r="P43" s="28"/>
      <c r="Q43" s="28"/>
      <c r="R43" s="38"/>
      <c r="S43" s="38"/>
      <c r="T43" s="38"/>
      <c r="U43" s="28"/>
      <c r="V43" s="28"/>
      <c r="W43" s="28"/>
      <c r="X43" s="28"/>
      <c r="Y43" s="38"/>
      <c r="Z43" s="38"/>
      <c r="AA43" s="38"/>
      <c r="AB43" s="41"/>
    </row>
    <row r="44" spans="2:28" x14ac:dyDescent="0.15">
      <c r="B44" s="3"/>
      <c r="C44" s="325" t="s">
        <v>96</v>
      </c>
      <c r="D44" s="326"/>
      <c r="E44" s="326" t="s">
        <v>37</v>
      </c>
      <c r="F44" s="326" t="s">
        <v>27</v>
      </c>
      <c r="G44" s="326"/>
      <c r="H44" s="326"/>
      <c r="I44" s="326"/>
      <c r="J44" s="327"/>
      <c r="K44" s="310" t="s">
        <v>22</v>
      </c>
      <c r="L44" s="312">
        <v>0</v>
      </c>
      <c r="M44" s="45" t="s">
        <v>48</v>
      </c>
      <c r="N44" s="22"/>
      <c r="O44" s="24"/>
      <c r="P44" s="24"/>
      <c r="Q44" s="24"/>
      <c r="R44" s="37"/>
      <c r="S44" s="37"/>
      <c r="T44" s="37"/>
      <c r="U44" s="24"/>
      <c r="V44" s="24"/>
      <c r="W44" s="24"/>
      <c r="X44" s="24"/>
      <c r="Y44" s="37"/>
      <c r="Z44" s="37"/>
      <c r="AA44" s="37"/>
      <c r="AB44" s="40"/>
    </row>
    <row r="45" spans="2:28" x14ac:dyDescent="0.15">
      <c r="B45" s="3"/>
      <c r="C45" s="328"/>
      <c r="D45" s="329"/>
      <c r="E45" s="329"/>
      <c r="F45" s="329"/>
      <c r="G45" s="329"/>
      <c r="H45" s="329"/>
      <c r="I45" s="329"/>
      <c r="J45" s="330"/>
      <c r="K45" s="311"/>
      <c r="L45" s="313"/>
      <c r="M45" s="44" t="s">
        <v>49</v>
      </c>
      <c r="N45" s="26"/>
      <c r="O45" s="28"/>
      <c r="P45" s="28"/>
      <c r="Q45" s="28"/>
      <c r="R45" s="38"/>
      <c r="S45" s="38"/>
      <c r="T45" s="38"/>
      <c r="U45" s="28"/>
      <c r="V45" s="28"/>
      <c r="W45" s="28"/>
      <c r="X45" s="28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4" t="s">
        <v>28</v>
      </c>
      <c r="E46" s="67"/>
      <c r="F46" s="67"/>
      <c r="G46" s="67"/>
      <c r="H46" s="67"/>
      <c r="I46" s="67"/>
      <c r="J46" s="67"/>
      <c r="K46" s="68"/>
      <c r="L46" s="68"/>
      <c r="M46" s="82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325" t="s">
        <v>87</v>
      </c>
      <c r="D47" s="326"/>
      <c r="E47" s="326" t="s">
        <v>30</v>
      </c>
      <c r="F47" s="326" t="s">
        <v>17</v>
      </c>
      <c r="G47" s="326"/>
      <c r="H47" s="326"/>
      <c r="I47" s="326"/>
      <c r="J47" s="327"/>
      <c r="K47" s="310" t="s">
        <v>15</v>
      </c>
      <c r="L47" s="312">
        <v>0</v>
      </c>
      <c r="M47" s="45" t="s">
        <v>48</v>
      </c>
      <c r="N47" s="22"/>
      <c r="O47" s="24"/>
      <c r="P47" s="24"/>
      <c r="Q47" s="24"/>
      <c r="R47" s="37"/>
      <c r="S47" s="37"/>
      <c r="T47" s="37"/>
      <c r="U47" s="24"/>
      <c r="V47" s="24"/>
      <c r="W47" s="24"/>
      <c r="X47" s="24"/>
      <c r="Y47" s="37"/>
      <c r="Z47" s="37"/>
      <c r="AA47" s="37"/>
      <c r="AB47" s="40"/>
    </row>
    <row r="48" spans="2:28" x14ac:dyDescent="0.15">
      <c r="B48" s="3"/>
      <c r="C48" s="328"/>
      <c r="D48" s="329"/>
      <c r="E48" s="329"/>
      <c r="F48" s="329"/>
      <c r="G48" s="329"/>
      <c r="H48" s="329"/>
      <c r="I48" s="329"/>
      <c r="J48" s="330"/>
      <c r="K48" s="311"/>
      <c r="L48" s="313"/>
      <c r="M48" s="44" t="s">
        <v>49</v>
      </c>
      <c r="N48" s="26"/>
      <c r="O48" s="28"/>
      <c r="P48" s="28"/>
      <c r="Q48" s="28"/>
      <c r="R48" s="38"/>
      <c r="S48" s="38"/>
      <c r="T48" s="38"/>
      <c r="U48" s="28"/>
      <c r="V48" s="28"/>
      <c r="W48" s="28"/>
      <c r="X48" s="28"/>
      <c r="Y48" s="38"/>
      <c r="Z48" s="38"/>
      <c r="AA48" s="38"/>
      <c r="AB48" s="41"/>
    </row>
    <row r="49" spans="2:28" x14ac:dyDescent="0.15">
      <c r="B49" s="3"/>
      <c r="C49" s="325" t="s">
        <v>102</v>
      </c>
      <c r="D49" s="326"/>
      <c r="E49" s="326" t="s">
        <v>31</v>
      </c>
      <c r="F49" s="326" t="s">
        <v>18</v>
      </c>
      <c r="G49" s="326"/>
      <c r="H49" s="326"/>
      <c r="I49" s="326"/>
      <c r="J49" s="327"/>
      <c r="K49" s="310" t="s">
        <v>16</v>
      </c>
      <c r="L49" s="312">
        <v>0</v>
      </c>
      <c r="M49" s="45" t="s">
        <v>48</v>
      </c>
      <c r="N49" s="22"/>
      <c r="O49" s="24"/>
      <c r="P49" s="24"/>
      <c r="Q49" s="24"/>
      <c r="R49" s="37"/>
      <c r="S49" s="37"/>
      <c r="T49" s="37"/>
      <c r="U49" s="24"/>
      <c r="V49" s="24"/>
      <c r="W49" s="24"/>
      <c r="X49" s="24"/>
      <c r="Y49" s="37"/>
      <c r="Z49" s="37"/>
      <c r="AA49" s="37"/>
      <c r="AB49" s="40"/>
    </row>
    <row r="50" spans="2:28" x14ac:dyDescent="0.15">
      <c r="B50" s="3"/>
      <c r="C50" s="328"/>
      <c r="D50" s="329"/>
      <c r="E50" s="329"/>
      <c r="F50" s="329"/>
      <c r="G50" s="329"/>
      <c r="H50" s="329"/>
      <c r="I50" s="329"/>
      <c r="J50" s="330"/>
      <c r="K50" s="311"/>
      <c r="L50" s="313"/>
      <c r="M50" s="44" t="s">
        <v>49</v>
      </c>
      <c r="N50" s="26"/>
      <c r="O50" s="28"/>
      <c r="P50" s="28"/>
      <c r="Q50" s="28"/>
      <c r="R50" s="38"/>
      <c r="S50" s="38"/>
      <c r="T50" s="38"/>
      <c r="U50" s="28"/>
      <c r="V50" s="28"/>
      <c r="W50" s="28"/>
      <c r="X50" s="28"/>
      <c r="Y50" s="38"/>
      <c r="Z50" s="38"/>
      <c r="AA50" s="38"/>
      <c r="AB50" s="41"/>
    </row>
    <row r="51" spans="2:28" x14ac:dyDescent="0.15">
      <c r="B51" s="3"/>
      <c r="C51" s="325" t="s">
        <v>101</v>
      </c>
      <c r="D51" s="326"/>
      <c r="E51" s="326" t="s">
        <v>32</v>
      </c>
      <c r="F51" s="326" t="s">
        <v>19</v>
      </c>
      <c r="G51" s="326"/>
      <c r="H51" s="326"/>
      <c r="I51" s="326"/>
      <c r="J51" s="327"/>
      <c r="K51" s="310" t="s">
        <v>16</v>
      </c>
      <c r="L51" s="312">
        <v>0</v>
      </c>
      <c r="M51" s="45" t="s">
        <v>48</v>
      </c>
      <c r="N51" s="22"/>
      <c r="O51" s="24"/>
      <c r="P51" s="24"/>
      <c r="Q51" s="24"/>
      <c r="R51" s="37"/>
      <c r="S51" s="37"/>
      <c r="T51" s="37"/>
      <c r="U51" s="24"/>
      <c r="V51" s="24"/>
      <c r="W51" s="24"/>
      <c r="X51" s="24"/>
      <c r="Y51" s="37"/>
      <c r="Z51" s="37"/>
      <c r="AA51" s="37"/>
      <c r="AB51" s="40"/>
    </row>
    <row r="52" spans="2:28" x14ac:dyDescent="0.15">
      <c r="B52" s="3"/>
      <c r="C52" s="328"/>
      <c r="D52" s="329"/>
      <c r="E52" s="329"/>
      <c r="F52" s="329"/>
      <c r="G52" s="329"/>
      <c r="H52" s="329"/>
      <c r="I52" s="329"/>
      <c r="J52" s="330"/>
      <c r="K52" s="311"/>
      <c r="L52" s="313"/>
      <c r="M52" s="44" t="s">
        <v>49</v>
      </c>
      <c r="N52" s="26"/>
      <c r="O52" s="28"/>
      <c r="P52" s="28"/>
      <c r="Q52" s="28"/>
      <c r="R52" s="38"/>
      <c r="S52" s="38"/>
      <c r="T52" s="38"/>
      <c r="U52" s="28"/>
      <c r="V52" s="28"/>
      <c r="W52" s="28"/>
      <c r="X52" s="28"/>
      <c r="Y52" s="38"/>
      <c r="Z52" s="38"/>
      <c r="AA52" s="38"/>
      <c r="AB52" s="41"/>
    </row>
    <row r="53" spans="2:28" x14ac:dyDescent="0.15">
      <c r="B53" s="3"/>
      <c r="C53" s="364" t="s">
        <v>100</v>
      </c>
      <c r="D53" s="326"/>
      <c r="E53" s="326" t="s">
        <v>33</v>
      </c>
      <c r="F53" s="326" t="s">
        <v>20</v>
      </c>
      <c r="G53" s="326"/>
      <c r="H53" s="326"/>
      <c r="I53" s="326"/>
      <c r="J53" s="327"/>
      <c r="K53" s="310" t="s">
        <v>16</v>
      </c>
      <c r="L53" s="312">
        <v>0</v>
      </c>
      <c r="M53" s="45" t="s">
        <v>48</v>
      </c>
      <c r="N53" s="22"/>
      <c r="O53" s="24"/>
      <c r="P53" s="24"/>
      <c r="Q53" s="24"/>
      <c r="R53" s="37"/>
      <c r="S53" s="37"/>
      <c r="T53" s="37"/>
      <c r="U53" s="24"/>
      <c r="V53" s="24"/>
      <c r="W53" s="24"/>
      <c r="X53" s="24"/>
      <c r="Y53" s="37"/>
      <c r="Z53" s="37"/>
      <c r="AA53" s="37"/>
      <c r="AB53" s="40"/>
    </row>
    <row r="54" spans="2:28" x14ac:dyDescent="0.15">
      <c r="B54" s="3"/>
      <c r="C54" s="328"/>
      <c r="D54" s="329"/>
      <c r="E54" s="329"/>
      <c r="F54" s="329"/>
      <c r="G54" s="329"/>
      <c r="H54" s="329"/>
      <c r="I54" s="329"/>
      <c r="J54" s="330"/>
      <c r="K54" s="311"/>
      <c r="L54" s="313"/>
      <c r="M54" s="44" t="s">
        <v>49</v>
      </c>
      <c r="N54" s="26"/>
      <c r="O54" s="28"/>
      <c r="P54" s="28"/>
      <c r="Q54" s="28"/>
      <c r="R54" s="38"/>
      <c r="S54" s="38"/>
      <c r="T54" s="38"/>
      <c r="U54" s="28"/>
      <c r="V54" s="28"/>
      <c r="W54" s="28"/>
      <c r="X54" s="28"/>
      <c r="Y54" s="38"/>
      <c r="Z54" s="38"/>
      <c r="AA54" s="38"/>
      <c r="AB54" s="41"/>
    </row>
    <row r="55" spans="2:28" x14ac:dyDescent="0.15">
      <c r="B55" s="3"/>
      <c r="C55" s="325" t="s">
        <v>99</v>
      </c>
      <c r="D55" s="326"/>
      <c r="E55" s="326" t="s">
        <v>34</v>
      </c>
      <c r="F55" s="326" t="s">
        <v>24</v>
      </c>
      <c r="G55" s="326"/>
      <c r="H55" s="326"/>
      <c r="I55" s="326"/>
      <c r="J55" s="327"/>
      <c r="K55" s="310" t="s">
        <v>22</v>
      </c>
      <c r="L55" s="312">
        <v>0</v>
      </c>
      <c r="M55" s="45" t="s">
        <v>48</v>
      </c>
      <c r="N55" s="22"/>
      <c r="O55" s="24"/>
      <c r="P55" s="24"/>
      <c r="Q55" s="24"/>
      <c r="R55" s="37"/>
      <c r="S55" s="37"/>
      <c r="T55" s="37"/>
      <c r="U55" s="24"/>
      <c r="V55" s="24"/>
      <c r="W55" s="24"/>
      <c r="X55" s="24"/>
      <c r="Y55" s="37"/>
      <c r="Z55" s="37"/>
      <c r="AA55" s="37"/>
      <c r="AB55" s="40"/>
    </row>
    <row r="56" spans="2:28" x14ac:dyDescent="0.15">
      <c r="B56" s="3"/>
      <c r="C56" s="328"/>
      <c r="D56" s="329"/>
      <c r="E56" s="329"/>
      <c r="F56" s="329"/>
      <c r="G56" s="329"/>
      <c r="H56" s="329"/>
      <c r="I56" s="329"/>
      <c r="J56" s="330"/>
      <c r="K56" s="311"/>
      <c r="L56" s="313"/>
      <c r="M56" s="44" t="s">
        <v>49</v>
      </c>
      <c r="N56" s="26"/>
      <c r="O56" s="28"/>
      <c r="P56" s="28"/>
      <c r="Q56" s="28"/>
      <c r="R56" s="38"/>
      <c r="S56" s="38"/>
      <c r="T56" s="38"/>
      <c r="U56" s="28"/>
      <c r="V56" s="28"/>
      <c r="W56" s="28"/>
      <c r="X56" s="28"/>
      <c r="Y56" s="38"/>
      <c r="Z56" s="38"/>
      <c r="AA56" s="38"/>
      <c r="AB56" s="41"/>
    </row>
    <row r="57" spans="2:28" x14ac:dyDescent="0.15">
      <c r="B57" s="3"/>
      <c r="C57" s="325" t="s">
        <v>98</v>
      </c>
      <c r="D57" s="326"/>
      <c r="E57" s="326" t="s">
        <v>35</v>
      </c>
      <c r="F57" s="326" t="s">
        <v>25</v>
      </c>
      <c r="G57" s="326"/>
      <c r="H57" s="326"/>
      <c r="I57" s="326"/>
      <c r="J57" s="327"/>
      <c r="K57" s="310" t="s">
        <v>22</v>
      </c>
      <c r="L57" s="312">
        <v>0</v>
      </c>
      <c r="M57" s="45" t="s">
        <v>48</v>
      </c>
      <c r="N57" s="22"/>
      <c r="O57" s="24"/>
      <c r="P57" s="24"/>
      <c r="Q57" s="24"/>
      <c r="R57" s="37"/>
      <c r="S57" s="37"/>
      <c r="T57" s="37"/>
      <c r="U57" s="24"/>
      <c r="V57" s="24"/>
      <c r="W57" s="24"/>
      <c r="X57" s="24"/>
      <c r="Y57" s="37"/>
      <c r="Z57" s="37"/>
      <c r="AA57" s="37"/>
      <c r="AB57" s="40"/>
    </row>
    <row r="58" spans="2:28" x14ac:dyDescent="0.15">
      <c r="B58" s="3"/>
      <c r="C58" s="328"/>
      <c r="D58" s="329"/>
      <c r="E58" s="329"/>
      <c r="F58" s="329"/>
      <c r="G58" s="329"/>
      <c r="H58" s="329"/>
      <c r="I58" s="329"/>
      <c r="J58" s="330"/>
      <c r="K58" s="311"/>
      <c r="L58" s="313"/>
      <c r="M58" s="44" t="s">
        <v>49</v>
      </c>
      <c r="N58" s="26"/>
      <c r="O58" s="28"/>
      <c r="P58" s="28"/>
      <c r="Q58" s="28"/>
      <c r="R58" s="38"/>
      <c r="S58" s="38"/>
      <c r="T58" s="38"/>
      <c r="U58" s="28"/>
      <c r="V58" s="28"/>
      <c r="W58" s="28"/>
      <c r="X58" s="28"/>
      <c r="Y58" s="38"/>
      <c r="Z58" s="38"/>
      <c r="AA58" s="38"/>
      <c r="AB58" s="41"/>
    </row>
    <row r="59" spans="2:28" x14ac:dyDescent="0.15">
      <c r="B59" s="3"/>
      <c r="C59" s="325" t="s">
        <v>97</v>
      </c>
      <c r="D59" s="326"/>
      <c r="E59" s="326" t="s">
        <v>36</v>
      </c>
      <c r="F59" s="326" t="s">
        <v>26</v>
      </c>
      <c r="G59" s="326"/>
      <c r="H59" s="326"/>
      <c r="I59" s="326"/>
      <c r="J59" s="327"/>
      <c r="K59" s="310" t="s">
        <v>22</v>
      </c>
      <c r="L59" s="312">
        <v>0</v>
      </c>
      <c r="M59" s="45" t="s">
        <v>48</v>
      </c>
      <c r="N59" s="22"/>
      <c r="O59" s="24"/>
      <c r="P59" s="24"/>
      <c r="Q59" s="24"/>
      <c r="R59" s="37"/>
      <c r="S59" s="37"/>
      <c r="T59" s="37"/>
      <c r="U59" s="24"/>
      <c r="V59" s="24"/>
      <c r="W59" s="24"/>
      <c r="X59" s="24"/>
      <c r="Y59" s="37"/>
      <c r="Z59" s="37"/>
      <c r="AA59" s="37"/>
      <c r="AB59" s="40"/>
    </row>
    <row r="60" spans="2:28" x14ac:dyDescent="0.15">
      <c r="B60" s="3"/>
      <c r="C60" s="328"/>
      <c r="D60" s="329"/>
      <c r="E60" s="329"/>
      <c r="F60" s="329"/>
      <c r="G60" s="329"/>
      <c r="H60" s="329"/>
      <c r="I60" s="329"/>
      <c r="J60" s="330"/>
      <c r="K60" s="311"/>
      <c r="L60" s="313"/>
      <c r="M60" s="44" t="s">
        <v>49</v>
      </c>
      <c r="N60" s="26"/>
      <c r="O60" s="28"/>
      <c r="P60" s="28"/>
      <c r="Q60" s="28"/>
      <c r="R60" s="38"/>
      <c r="S60" s="38"/>
      <c r="T60" s="38"/>
      <c r="U60" s="28"/>
      <c r="V60" s="28"/>
      <c r="W60" s="28"/>
      <c r="X60" s="28"/>
      <c r="Y60" s="38"/>
      <c r="Z60" s="38"/>
      <c r="AA60" s="38"/>
      <c r="AB60" s="41"/>
    </row>
    <row r="61" spans="2:28" x14ac:dyDescent="0.15">
      <c r="B61" s="3"/>
      <c r="C61" s="325" t="s">
        <v>96</v>
      </c>
      <c r="D61" s="326"/>
      <c r="E61" s="326" t="s">
        <v>37</v>
      </c>
      <c r="F61" s="326" t="s">
        <v>27</v>
      </c>
      <c r="G61" s="326"/>
      <c r="H61" s="326"/>
      <c r="I61" s="326"/>
      <c r="J61" s="327"/>
      <c r="K61" s="310" t="s">
        <v>23</v>
      </c>
      <c r="L61" s="312">
        <v>0</v>
      </c>
      <c r="M61" s="45" t="s">
        <v>48</v>
      </c>
      <c r="N61" s="22"/>
      <c r="O61" s="24"/>
      <c r="P61" s="24"/>
      <c r="Q61" s="24"/>
      <c r="R61" s="37"/>
      <c r="S61" s="37"/>
      <c r="T61" s="37"/>
      <c r="U61" s="24"/>
      <c r="V61" s="24"/>
      <c r="W61" s="24"/>
      <c r="X61" s="24"/>
      <c r="Y61" s="37"/>
      <c r="Z61" s="37"/>
      <c r="AA61" s="37"/>
      <c r="AB61" s="40"/>
    </row>
    <row r="62" spans="2:28" x14ac:dyDescent="0.15">
      <c r="B62" s="3"/>
      <c r="C62" s="328"/>
      <c r="D62" s="329"/>
      <c r="E62" s="329"/>
      <c r="F62" s="329"/>
      <c r="G62" s="329"/>
      <c r="H62" s="329"/>
      <c r="I62" s="329"/>
      <c r="J62" s="330"/>
      <c r="K62" s="311"/>
      <c r="L62" s="313"/>
      <c r="M62" s="44" t="s">
        <v>49</v>
      </c>
      <c r="N62" s="26"/>
      <c r="O62" s="28"/>
      <c r="P62" s="28"/>
      <c r="Q62" s="28"/>
      <c r="R62" s="38"/>
      <c r="S62" s="38"/>
      <c r="T62" s="38"/>
      <c r="U62" s="28"/>
      <c r="V62" s="28"/>
      <c r="W62" s="28"/>
      <c r="X62" s="28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4"/>
    </row>
  </sheetData>
  <mergeCells count="48"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K49:K50"/>
    <mergeCell ref="L49:L50"/>
    <mergeCell ref="C44:J45"/>
    <mergeCell ref="K44:K45"/>
    <mergeCell ref="L44:L45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C30:J31"/>
    <mergeCell ref="K30:K31"/>
    <mergeCell ref="L30:L31"/>
    <mergeCell ref="C32:J33"/>
    <mergeCell ref="K32:K33"/>
    <mergeCell ref="L32:L33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マイルストーン</vt:lpstr>
      <vt:lpstr>工程日数</vt:lpstr>
      <vt:lpstr>人日管理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2021-06-14T02:37:39Z</dcterms:created>
  <dcterms:modified xsi:type="dcterms:W3CDTF">2021-06-18T09:02:03Z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