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\"/>
    </mc:Choice>
  </mc:AlternateContent>
  <xr:revisionPtr revIDLastSave="0" documentId="13_ncr:1_{1B14E0B7-93C5-401C-9A68-D2749E40B32A}" xr6:coauthVersionLast="47" xr6:coauthVersionMax="47" xr10:uidLastSave="{00000000-0000-0000-0000-000000000000}"/>
  <bookViews>
    <workbookView xWindow="3675" yWindow="3675" windowWidth="15375" windowHeight="7875" tabRatio="560" firstSheet="4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0" l="1"/>
  <c r="X36" i="20" l="1"/>
  <c r="X35" i="20"/>
  <c r="X34" i="20"/>
  <c r="X33" i="20"/>
  <c r="X32" i="20"/>
  <c r="X31" i="20"/>
  <c r="X28" i="20"/>
  <c r="X29" i="20"/>
  <c r="X30" i="20"/>
  <c r="X27" i="20"/>
  <c r="L27" i="20"/>
  <c r="L31" i="20"/>
  <c r="L35" i="20"/>
  <c r="L36" i="20"/>
  <c r="L30" i="20"/>
  <c r="L29" i="20"/>
  <c r="L28" i="20"/>
  <c r="K39" i="19"/>
  <c r="M39" i="19"/>
  <c r="M38" i="19"/>
  <c r="K38" i="19"/>
  <c r="X39" i="20" l="1"/>
  <c r="X38" i="20"/>
  <c r="W29" i="20" s="1"/>
  <c r="L38" i="20"/>
  <c r="L39" i="20" s="1"/>
  <c r="W36" i="20" l="1"/>
  <c r="W33" i="20"/>
  <c r="X40" i="20"/>
  <c r="W35" i="20"/>
  <c r="W31" i="20"/>
  <c r="W27" i="20"/>
  <c r="W34" i="20"/>
  <c r="W32" i="20"/>
</calcChain>
</file>

<file path=xl/sharedStrings.xml><?xml version="1.0" encoding="utf-8"?>
<sst xmlns="http://schemas.openxmlformats.org/spreadsheetml/2006/main" count="501" uniqueCount="177">
  <si>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</si>
  <si>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</si>
  <si>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</si>
  <si>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</si>
  <si>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</si>
  <si>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</si>
  <si>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</si>
  <si>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</si>
  <si>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</si>
  <si>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</si>
  <si>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</si>
  <si>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</si>
  <si>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</si>
  <si>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</si>
  <si>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</si>
  <si>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</si>
  <si>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</si>
  <si>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</si>
  <si>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</si>
  <si>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</si>
  <si>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</si>
  <si>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</si>
  <si>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</si>
  <si>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</si>
  <si>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</si>
  <si>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</si>
  <si>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</si>
  <si>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</si>
  <si>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</si>
  <si>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</si>
  <si>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</si>
  <si>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</si>
  <si>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</si>
  <si>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</si>
  <si>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</si>
  <si>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</si>
  <si>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</si>
  <si>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</si>
  <si>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</si>
  <si>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</si>
  <si>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</si>
  <si>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</si>
  <si>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</si>
  <si>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</si>
  <si>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</si>
  <si>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</si>
  <si>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</si>
  <si>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</si>
  <si>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</si>
  <si>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</si>
  <si>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</si>
  <si>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</si>
  <si>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</si>
  <si>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</si>
  <si>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</si>
  <si>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</si>
  <si>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</si>
  <si>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</si>
  <si>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</si>
  <si>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</si>
  <si>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</si>
  <si>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</si>
  <si>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</si>
  <si>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</si>
  <si>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</si>
  <si>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</si>
  <si>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</si>
  <si>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</si>
  <si>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</si>
  <si>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</si>
  <si>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</si>
  <si>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</si>
  <si>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</si>
  <si>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</si>
  <si>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</si>
  <si>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</si>
  <si>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</si>
  <si>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</si>
  <si>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</si>
  <si>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</si>
  <si>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</si>
  <si>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</si>
  <si>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</si>
  <si>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</si>
  <si>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</si>
  <si>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</si>
  <si>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</si>
  <si>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2. レビュー</t>
    <phoneticPr fontId="7"/>
  </si>
  <si>
    <t>1. レビュー</t>
    <phoneticPr fontId="7"/>
  </si>
  <si>
    <t>2. レビュー指摘事項反映</t>
    <rPh sb="7" eb="9">
      <t>シテキ</t>
    </rPh>
    <rPh sb="9" eb="11">
      <t>ジコウ</t>
    </rPh>
    <rPh sb="11" eb="13">
      <t>ハンエイ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</si>
  <si>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</si>
  <si>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</si>
  <si>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</si>
  <si>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</si>
  <si>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</si>
  <si>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</si>
  <si>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</si>
  <si>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</si>
  <si>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</si>
  <si>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</si>
  <si>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</si>
  <si>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</si>
  <si>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</si>
  <si>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</si>
  <si>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</si>
  <si>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</si>
  <si>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</si>
  <si>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</si>
  <si>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</si>
  <si>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</si>
  <si>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</si>
  <si>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</si>
  <si>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</si>
  <si>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</si>
  <si>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</si>
  <si>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</si>
  <si>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</si>
  <si>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</si>
  <si>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</si>
  <si>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</si>
  <si>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</si>
  <si>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</si>
  <si>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</si>
  <si>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</si>
  <si>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</si>
  <si>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</si>
  <si>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</si>
  <si>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</si>
  <si>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</si>
  <si>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</si>
  <si>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</si>
  <si>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</si>
  <si>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</si>
  <si>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</si>
  <si>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</si>
  <si>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</si>
  <si>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</si>
  <si>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</si>
  <si>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</si>
  <si>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</si>
  <si>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</si>
  <si>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</si>
  <si>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</si>
  <si>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</si>
  <si>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</si>
  <si>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</si>
  <si>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</si>
  <si>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</si>
  <si>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超過日数
±可能</t>
    <rPh sb="0" eb="2">
      <t>チョウカ</t>
    </rPh>
    <rPh sb="2" eb="4">
      <t>ニッスウ</t>
    </rPh>
    <rPh sb="6" eb="8">
      <t>カノウ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</si>
  <si>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</si>
  <si>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</si>
  <si>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</si>
  <si>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</si>
  <si>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</si>
  <si>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１日の遅れ</t>
    <rPh sb="1" eb="2">
      <t>ニチ</t>
    </rPh>
    <rPh sb="3" eb="4">
      <t>オク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</si>
  <si>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</si>
  <si>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</si>
  <si>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</si>
  <si>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</si>
  <si>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7. レシピ画面表示</t>
    <rPh sb="6" eb="8">
      <t>ガメン</t>
    </rPh>
    <rPh sb="8" eb="10">
      <t>ヒョウジ</t>
    </rPh>
    <phoneticPr fontId="7"/>
  </si>
  <si>
    <t>8. レシピ投稿</t>
    <rPh sb="6" eb="8">
      <t>トウコウ</t>
    </rPh>
    <phoneticPr fontId="7"/>
  </si>
  <si>
    <t>9. レシピ修正</t>
    <rPh sb="6" eb="8">
      <t>シュウセイ</t>
    </rPh>
    <phoneticPr fontId="7"/>
  </si>
  <si>
    <t>10. ランキング</t>
    <phoneticPr fontId="7"/>
  </si>
  <si>
    <t>11. 新着レシピ表示</t>
    <rPh sb="4" eb="6">
      <t>シンチャク</t>
    </rPh>
    <rPh sb="9" eb="11">
      <t>ヒョウジ</t>
    </rPh>
    <phoneticPr fontId="7"/>
  </si>
  <si>
    <t>12. カレンダー</t>
    <phoneticPr fontId="7"/>
  </si>
  <si>
    <t>13. ユーザページ</t>
    <phoneticPr fontId="7"/>
  </si>
  <si>
    <t>14. マイページ</t>
    <phoneticPr fontId="7"/>
  </si>
  <si>
    <t>15. 管理者ページ</t>
    <rPh sb="4" eb="7">
      <t>カンリシャ</t>
    </rPh>
    <phoneticPr fontId="7"/>
  </si>
  <si>
    <t>16. ログアウト</t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</si>
  <si>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</si>
  <si>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</si>
  <si>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</si>
  <si>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</si>
  <si>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</si>
  <si>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</si>
  <si>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</si>
  <si>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手が空いた人</t>
    <rPh sb="0" eb="1">
      <t>テ</t>
    </rPh>
    <rPh sb="2" eb="3">
      <t>ア</t>
    </rPh>
    <rPh sb="5" eb="6">
      <t>ヒト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</si>
</sst>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d"/>
    <numFmt numFmtId="177" formatCode="h:mm;@"/>
    <numFmt numFmtId="178" formatCode="m/d;@"/>
    <numFmt numFmtId="179" formatCode="0_);[Red]\(0\)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1" xfId="0" applyNumberFormat="1" applyFont="1" applyFill="1" applyBorder="1">
      <alignment vertical="center"/>
    </xf>
    <xf numFmtId="0" fontId="2" fillId="0" borderId="53" xfId="0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4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Fill="1" applyBorder="1">
      <alignment vertical="center"/>
    </xf>
    <xf numFmtId="0" fontId="2" fillId="0" borderId="57" xfId="0" applyFont="1" applyBorder="1">
      <alignment vertical="center"/>
    </xf>
    <xf numFmtId="0" fontId="2" fillId="0" borderId="58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6" xfId="0" applyNumberFormat="1" applyFont="1" applyBorder="1">
      <alignment vertical="center"/>
    </xf>
    <xf numFmtId="0" fontId="2" fillId="0" borderId="57" xfId="0" applyNumberFormat="1" applyFont="1" applyBorder="1">
      <alignment vertical="center"/>
    </xf>
    <xf numFmtId="0" fontId="2" fillId="0" borderId="52" xfId="0" applyFont="1" applyFill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3" xfId="0" applyNumberFormat="1" applyFont="1" applyFill="1" applyBorder="1">
      <alignment vertical="center"/>
    </xf>
    <xf numFmtId="0" fontId="2" fillId="2" borderId="65" xfId="0" applyFont="1" applyFill="1" applyBorder="1">
      <alignment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67" xfId="0" applyFont="1" applyFill="1" applyBorder="1">
      <alignment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55" xfId="0" applyFont="1" applyFill="1" applyBorder="1">
      <alignment vertical="center"/>
    </xf>
    <xf numFmtId="0" fontId="2" fillId="0" borderId="73" xfId="0" applyNumberFormat="1" applyFont="1" applyFill="1" applyBorder="1">
      <alignment vertical="center"/>
    </xf>
    <xf numFmtId="0" fontId="2" fillId="0" borderId="74" xfId="0" applyFont="1" applyFill="1" applyBorder="1">
      <alignment vertical="center"/>
    </xf>
    <xf numFmtId="0" fontId="2" fillId="0" borderId="75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9" xfId="0" applyNumberFormat="1" applyFont="1" applyFill="1" applyBorder="1">
      <alignment vertical="center"/>
    </xf>
    <xf numFmtId="0" fontId="2" fillId="2" borderId="59" xfId="0" applyNumberFormat="1" applyFont="1" applyFill="1" applyBorder="1">
      <alignment vertical="center"/>
    </xf>
    <xf numFmtId="0" fontId="2" fillId="7" borderId="78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7" xfId="0" applyNumberFormat="1" applyFont="1" applyFill="1" applyBorder="1">
      <alignment vertical="center"/>
    </xf>
    <xf numFmtId="0" fontId="2" fillId="7" borderId="74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5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6" xfId="0" applyFont="1" applyFill="1" applyBorder="1">
      <alignment vertical="center"/>
    </xf>
    <xf numFmtId="0" fontId="2" fillId="7" borderId="55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2" fillId="0" borderId="83" xfId="0" applyFont="1" applyFill="1" applyBorder="1">
      <alignment vertical="center"/>
    </xf>
    <xf numFmtId="0" fontId="2" fillId="0" borderId="84" xfId="0" applyFont="1" applyFill="1" applyBorder="1">
      <alignment vertical="center"/>
    </xf>
    <xf numFmtId="0" fontId="2" fillId="0" borderId="85" xfId="0" applyFont="1" applyFill="1" applyBorder="1">
      <alignment vertical="center"/>
    </xf>
    <xf numFmtId="0" fontId="0" fillId="0" borderId="52" xfId="0" applyBorder="1">
      <alignment vertical="center"/>
    </xf>
    <xf numFmtId="0" fontId="0" fillId="0" borderId="0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58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50" xfId="0" applyBorder="1">
      <alignment vertical="center"/>
    </xf>
    <xf numFmtId="0" fontId="0" fillId="0" borderId="57" xfId="0" applyBorder="1">
      <alignment vertical="center"/>
    </xf>
    <xf numFmtId="0" fontId="2" fillId="0" borderId="92" xfId="0" quotePrefix="1" applyFont="1" applyBorder="1" applyAlignment="1">
      <alignment horizontal="right"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0" fontId="8" fillId="0" borderId="88" xfId="0" applyFont="1" applyBorder="1">
      <alignment vertical="center"/>
    </xf>
    <xf numFmtId="9" fontId="0" fillId="0" borderId="50" xfId="3" applyFont="1" applyBorder="1">
      <alignment vertical="center"/>
    </xf>
    <xf numFmtId="0" fontId="8" fillId="0" borderId="90" xfId="0" applyFont="1" applyBorder="1">
      <alignment vertical="center"/>
    </xf>
    <xf numFmtId="0" fontId="0" fillId="0" borderId="9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3" xfId="0" applyFont="1" applyFill="1" applyBorder="1">
      <alignment vertical="center"/>
    </xf>
    <xf numFmtId="0" fontId="2" fillId="0" borderId="96" xfId="0" applyFont="1" applyBorder="1">
      <alignment vertical="center"/>
    </xf>
    <xf numFmtId="0" fontId="2" fillId="0" borderId="98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0" fontId="0" fillId="0" borderId="97" xfId="0" applyBorder="1">
      <alignment vertical="center"/>
    </xf>
    <xf numFmtId="0" fontId="0" fillId="0" borderId="86" xfId="0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179" fontId="0" fillId="0" borderId="89" xfId="0" applyNumberFormat="1" applyBorder="1" applyAlignment="1">
      <alignment horizontal="center" vertical="center"/>
    </xf>
    <xf numFmtId="179" fontId="0" fillId="0" borderId="90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7" xfId="0" applyFont="1" applyFill="1" applyBorder="1">
      <alignment vertical="center"/>
    </xf>
    <xf numFmtId="0" fontId="2" fillId="0" borderId="87" xfId="0" quotePrefix="1" applyFont="1" applyBorder="1" applyAlignment="1">
      <alignment horizontal="left" vertical="center" indent="1"/>
    </xf>
    <xf numFmtId="0" fontId="2" fillId="0" borderId="88" xfId="0" quotePrefix="1" applyFont="1" applyBorder="1" applyAlignment="1">
      <alignment horizontal="left" vertical="center" indent="1"/>
    </xf>
    <xf numFmtId="0" fontId="2" fillId="0" borderId="88" xfId="0" applyFont="1" applyBorder="1" applyAlignment="1">
      <alignment horizontal="center" vertical="center"/>
    </xf>
    <xf numFmtId="0" fontId="2" fillId="0" borderId="88" xfId="0" applyFont="1" applyFill="1" applyBorder="1">
      <alignment vertical="center"/>
    </xf>
    <xf numFmtId="0" fontId="2" fillId="7" borderId="108" xfId="0" applyFont="1" applyFill="1" applyBorder="1">
      <alignment vertical="center"/>
    </xf>
    <xf numFmtId="0" fontId="2" fillId="0" borderId="109" xfId="0" applyFont="1" applyFill="1" applyBorder="1">
      <alignment vertical="center"/>
    </xf>
    <xf numFmtId="0" fontId="2" fillId="7" borderId="110" xfId="0" applyNumberFormat="1" applyFont="1" applyFill="1" applyBorder="1">
      <alignment vertical="center"/>
    </xf>
    <xf numFmtId="0" fontId="2" fillId="0" borderId="111" xfId="0" applyFont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7" borderId="88" xfId="0" applyFont="1" applyFill="1" applyBorder="1">
      <alignment vertical="center"/>
    </xf>
    <xf numFmtId="0" fontId="2" fillId="7" borderId="93" xfId="0" applyFont="1" applyFill="1" applyBorder="1">
      <alignment vertical="center"/>
    </xf>
    <xf numFmtId="0" fontId="2" fillId="0" borderId="113" xfId="0" applyFont="1" applyFill="1" applyBorder="1">
      <alignment vertical="center"/>
    </xf>
    <xf numFmtId="0" fontId="2" fillId="0" borderId="93" xfId="0" applyFont="1" applyFill="1" applyBorder="1">
      <alignment vertical="center"/>
    </xf>
    <xf numFmtId="0" fontId="2" fillId="0" borderId="115" xfId="0" applyFont="1" applyFill="1" applyBorder="1">
      <alignment vertical="center"/>
    </xf>
    <xf numFmtId="0" fontId="2" fillId="7" borderId="114" xfId="0" applyFont="1" applyFill="1" applyBorder="1">
      <alignment vertical="center"/>
    </xf>
    <xf numFmtId="0" fontId="2" fillId="0" borderId="116" xfId="0" applyFont="1" applyFill="1" applyBorder="1">
      <alignment vertical="center"/>
    </xf>
    <xf numFmtId="0" fontId="2" fillId="0" borderId="117" xfId="0" applyFont="1" applyFill="1" applyBorder="1">
      <alignment vertical="center"/>
    </xf>
    <xf numFmtId="9" fontId="2" fillId="0" borderId="0" xfId="0" applyNumberFormat="1" applyFont="1" applyFill="1" applyBorder="1" applyAlignment="1">
      <alignment horizontal="center" vertical="center"/>
    </xf>
    <xf numFmtId="9" fontId="0" fillId="0" borderId="0" xfId="3" applyFont="1">
      <alignment vertical="center"/>
    </xf>
    <xf numFmtId="9" fontId="2" fillId="0" borderId="86" xfId="3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9" fontId="0" fillId="0" borderId="50" xfId="3" applyFont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 wrapText="1"/>
    </xf>
    <xf numFmtId="179" fontId="0" fillId="0" borderId="50" xfId="0" applyNumberFormat="1" applyBorder="1" applyAlignment="1">
      <alignment horizontal="center" vertical="center"/>
    </xf>
    <xf numFmtId="0" fontId="0" fillId="0" borderId="103" xfId="0" applyNumberFormat="1" applyBorder="1" applyAlignment="1">
      <alignment horizontal="center" vertical="center"/>
    </xf>
    <xf numFmtId="0" fontId="0" fillId="0" borderId="105" xfId="0" applyNumberFormat="1" applyBorder="1" applyAlignment="1">
      <alignment horizontal="center" vertical="center"/>
    </xf>
    <xf numFmtId="9" fontId="2" fillId="0" borderId="50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0" fillId="0" borderId="89" xfId="0" applyNumberFormat="1" applyBorder="1" applyAlignment="1">
      <alignment horizontal="center" vertical="center"/>
    </xf>
    <xf numFmtId="0" fontId="0" fillId="0" borderId="91" xfId="0" applyNumberFormat="1" applyBorder="1" applyAlignment="1">
      <alignment horizontal="center" vertical="center"/>
    </xf>
    <xf numFmtId="0" fontId="0" fillId="0" borderId="90" xfId="0" applyNumberFormat="1" applyBorder="1" applyAlignment="1">
      <alignment horizontal="center" vertical="center"/>
    </xf>
    <xf numFmtId="0" fontId="0" fillId="0" borderId="104" xfId="0" applyNumberFormat="1" applyBorder="1" applyAlignment="1">
      <alignment horizontal="center" vertical="center"/>
    </xf>
    <xf numFmtId="0" fontId="2" fillId="10" borderId="100" xfId="0" applyFont="1" applyFill="1" applyBorder="1" applyAlignment="1">
      <alignment horizontal="center" vertical="center" wrapText="1"/>
    </xf>
    <xf numFmtId="0" fontId="2" fillId="10" borderId="61" xfId="0" applyFont="1" applyFill="1" applyBorder="1" applyAlignment="1">
      <alignment horizontal="center" vertical="center" wrapText="1"/>
    </xf>
    <xf numFmtId="0" fontId="2" fillId="10" borderId="52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7" xfId="0" applyFont="1" applyFill="1" applyBorder="1" applyAlignment="1">
      <alignment horizontal="center" vertical="center" wrapText="1"/>
    </xf>
    <xf numFmtId="0" fontId="2" fillId="10" borderId="88" xfId="0" applyFont="1" applyFill="1" applyBorder="1" applyAlignment="1">
      <alignment horizontal="center" vertical="center" wrapText="1"/>
    </xf>
    <xf numFmtId="0" fontId="2" fillId="10" borderId="101" xfId="0" applyFont="1" applyFill="1" applyBorder="1" applyAlignment="1">
      <alignment horizontal="center" vertical="center" wrapText="1"/>
    </xf>
    <xf numFmtId="0" fontId="2" fillId="10" borderId="86" xfId="0" applyFont="1" applyFill="1" applyBorder="1" applyAlignment="1">
      <alignment horizontal="center" vertical="center" wrapText="1"/>
    </xf>
    <xf numFmtId="0" fontId="2" fillId="10" borderId="97" xfId="0" applyFont="1" applyFill="1" applyBorder="1" applyAlignment="1">
      <alignment horizontal="center" vertical="center" wrapText="1"/>
    </xf>
    <xf numFmtId="179" fontId="0" fillId="0" borderId="89" xfId="0" applyNumberFormat="1" applyBorder="1" applyAlignment="1">
      <alignment horizontal="center" vertical="center"/>
    </xf>
    <xf numFmtId="179" fontId="0" fillId="0" borderId="91" xfId="0" applyNumberFormat="1" applyBorder="1" applyAlignment="1">
      <alignment horizontal="center" vertical="center"/>
    </xf>
    <xf numFmtId="0" fontId="8" fillId="10" borderId="50" xfId="0" applyFont="1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8" fillId="10" borderId="61" xfId="0" applyFont="1" applyFill="1" applyBorder="1" applyAlignment="1">
      <alignment horizontal="center" vertical="center" wrapText="1"/>
    </xf>
    <xf numFmtId="0" fontId="0" fillId="10" borderId="10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6" xfId="0" applyFill="1" applyBorder="1" applyAlignment="1">
      <alignment horizontal="center" vertical="center"/>
    </xf>
    <xf numFmtId="0" fontId="0" fillId="10" borderId="88" xfId="0" applyFill="1" applyBorder="1" applyAlignment="1">
      <alignment horizontal="center" vertical="center"/>
    </xf>
    <xf numFmtId="0" fontId="0" fillId="10" borderId="9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9" fontId="0" fillId="0" borderId="91" xfId="3" applyFont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2" fillId="0" borderId="91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/>
    </xf>
    <xf numFmtId="9" fontId="2" fillId="0" borderId="86" xfId="3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0" xfId="0" quotePrefix="1" applyFont="1" applyBorder="1" applyAlignment="1">
      <alignment horizontal="center" vertical="center"/>
    </xf>
    <xf numFmtId="0" fontId="2" fillId="0" borderId="61" xfId="0" quotePrefix="1" applyFont="1" applyBorder="1" applyAlignment="1">
      <alignment horizontal="center" vertical="center"/>
    </xf>
    <xf numFmtId="0" fontId="2" fillId="0" borderId="62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9" fontId="2" fillId="0" borderId="50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18" xfId="3" applyFont="1" applyBorder="1" applyAlignment="1">
      <alignment horizontal="center" vertical="center"/>
    </xf>
    <xf numFmtId="9" fontId="2" fillId="0" borderId="119" xfId="3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0" borderId="106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7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6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6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3.emf"/><Relationship Id="rId1" Type="http://schemas.openxmlformats.org/officeDocument/2006/relationships/image" Target="../media/image6.emf"/><Relationship Id="rId5" Type="http://schemas.openxmlformats.org/officeDocument/2006/relationships/image" Target="../media/image1.png"/><Relationship Id="rId4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3.emf"/><Relationship Id="rId1" Type="http://schemas.openxmlformats.org/officeDocument/2006/relationships/image" Target="../media/image10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0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4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25</xdr:col>
      <xdr:colOff>9525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3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4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47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20</xdr:col>
      <xdr:colOff>238125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111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72">
        <v>2021</v>
      </c>
      <c r="L4" s="272"/>
      <c r="M4" s="272"/>
      <c r="N4" s="272"/>
      <c r="O4" s="272"/>
      <c r="P4" s="272"/>
      <c r="Q4" s="272"/>
      <c r="R4" s="272"/>
      <c r="S4" s="272"/>
      <c r="T4" s="272"/>
      <c r="U4" s="273"/>
      <c r="V4" s="273"/>
      <c r="W4" s="273"/>
      <c r="X4" s="273"/>
      <c r="Y4" s="273"/>
      <c r="Z4" s="273"/>
      <c r="AA4" s="273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72">
        <v>6</v>
      </c>
      <c r="L5" s="272"/>
      <c r="M5" s="272"/>
      <c r="N5" s="272"/>
      <c r="O5" s="272"/>
      <c r="P5" s="272"/>
      <c r="Q5" s="272"/>
      <c r="R5" s="272"/>
      <c r="S5" s="272"/>
      <c r="T5" s="272"/>
      <c r="U5" s="273"/>
      <c r="V5" s="273"/>
      <c r="W5" s="273"/>
      <c r="X5" s="273"/>
      <c r="Y5" s="273"/>
      <c r="Z5" s="273"/>
      <c r="AA5" s="273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43"/>
      <c r="Q7" s="143"/>
      <c r="R7" s="83"/>
      <c r="S7" s="83"/>
      <c r="T7" s="83"/>
      <c r="U7" s="83"/>
      <c r="V7" s="83"/>
      <c r="W7" s="143"/>
      <c r="X7" s="143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43"/>
      <c r="Q8" s="143"/>
      <c r="R8" s="83"/>
      <c r="S8" s="83"/>
      <c r="T8" s="83"/>
      <c r="U8" s="83"/>
      <c r="V8" s="83"/>
      <c r="W8" s="143"/>
      <c r="X8" s="143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43"/>
      <c r="Q9" s="143"/>
      <c r="R9" s="83"/>
      <c r="S9" s="83"/>
      <c r="T9" s="83"/>
      <c r="U9" s="83"/>
      <c r="V9" s="83"/>
      <c r="W9" s="143"/>
      <c r="X9" s="143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43"/>
      <c r="Q10" s="143"/>
      <c r="R10" s="83"/>
      <c r="S10" s="83"/>
      <c r="T10" s="83"/>
      <c r="U10" s="83"/>
      <c r="V10" s="83"/>
      <c r="W10" s="143"/>
      <c r="X10" s="143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43"/>
      <c r="Q11" s="143"/>
      <c r="R11" s="83"/>
      <c r="S11" s="83"/>
      <c r="T11" s="83"/>
      <c r="U11" s="83"/>
      <c r="V11" s="83"/>
      <c r="W11" s="143"/>
      <c r="X11" s="143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43"/>
      <c r="Q12" s="143"/>
      <c r="R12" s="83"/>
      <c r="S12" s="83"/>
      <c r="T12" s="83"/>
      <c r="U12" s="83"/>
      <c r="V12" s="83"/>
      <c r="W12" s="143"/>
      <c r="X12" s="143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43"/>
      <c r="Q13" s="143"/>
      <c r="R13" s="83"/>
      <c r="S13" s="83"/>
      <c r="T13" s="83"/>
      <c r="U13" s="83"/>
      <c r="V13" s="83"/>
      <c r="W13" s="143"/>
      <c r="X13" s="143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43"/>
      <c r="Q14" s="143"/>
      <c r="R14" s="83"/>
      <c r="S14" s="83"/>
      <c r="T14" s="83"/>
      <c r="U14" s="83"/>
      <c r="V14" s="83"/>
      <c r="W14" s="143"/>
      <c r="X14" s="143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110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43"/>
      <c r="Q15" s="143"/>
      <c r="R15" s="83"/>
      <c r="S15" s="83"/>
      <c r="T15" s="83"/>
      <c r="U15" s="83"/>
      <c r="V15" s="83"/>
      <c r="W15" s="143"/>
      <c r="X15" s="143"/>
      <c r="Y15" s="83"/>
      <c r="Z15" s="83"/>
      <c r="AA15" s="83"/>
    </row>
    <row r="16" spans="2:27" ht="13.5" customHeight="1" x14ac:dyDescent="0.15">
      <c r="B16" s="3"/>
      <c r="C16" s="21" t="s">
        <v>112</v>
      </c>
      <c r="D16" s="31" t="s">
        <v>114</v>
      </c>
      <c r="E16" s="122"/>
      <c r="F16" s="122"/>
      <c r="G16" s="122"/>
      <c r="H16" s="122"/>
      <c r="I16" s="122"/>
      <c r="J16" s="122"/>
      <c r="K16" s="83"/>
      <c r="L16" s="83"/>
      <c r="M16" s="83"/>
      <c r="N16" s="83"/>
      <c r="O16" s="83"/>
      <c r="P16" s="143"/>
      <c r="Q16" s="143"/>
      <c r="R16" s="83"/>
      <c r="S16" s="83"/>
      <c r="T16" s="83"/>
      <c r="U16" s="83"/>
      <c r="V16" s="83"/>
      <c r="W16" s="143"/>
      <c r="X16" s="143"/>
      <c r="Y16" s="83"/>
      <c r="Z16" s="83"/>
      <c r="AA16" s="83"/>
    </row>
    <row r="17" spans="2:27" ht="13.5" customHeight="1" x14ac:dyDescent="0.15">
      <c r="B17" s="4"/>
      <c r="C17" s="21" t="s">
        <v>115</v>
      </c>
      <c r="D17" s="31" t="s">
        <v>113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43"/>
      <c r="Q17" s="143"/>
      <c r="R17" s="83"/>
      <c r="S17" s="83"/>
      <c r="T17" s="83"/>
      <c r="U17" s="83"/>
      <c r="V17" s="83"/>
      <c r="W17" s="143"/>
      <c r="X17" s="143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33"/>
      <c r="Q28" s="133"/>
      <c r="R28" s="133"/>
      <c r="S28" s="70"/>
      <c r="T28" s="70"/>
      <c r="U28" s="70"/>
      <c r="V28" s="70"/>
      <c r="W28" s="133"/>
      <c r="X28" s="133"/>
      <c r="Y28" s="133"/>
      <c r="Z28" s="133"/>
      <c r="AA28" s="133"/>
      <c r="AB28" s="134"/>
    </row>
    <row r="29" spans="2:28" x14ac:dyDescent="0.15">
      <c r="B29" s="3"/>
      <c r="C29" s="66" t="s">
        <v>75</v>
      </c>
      <c r="D29" s="74" t="s">
        <v>106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33"/>
      <c r="Q29" s="133"/>
      <c r="R29" s="133"/>
      <c r="S29" s="70"/>
      <c r="T29" s="70"/>
      <c r="U29" s="70"/>
      <c r="V29" s="70"/>
      <c r="W29" s="133"/>
      <c r="X29" s="133"/>
      <c r="Y29" s="133"/>
      <c r="Z29" s="133"/>
      <c r="AA29" s="133"/>
      <c r="AB29" s="134"/>
    </row>
    <row r="30" spans="2:28" x14ac:dyDescent="0.15">
      <c r="B30" s="3"/>
      <c r="C30" s="378" t="s">
        <v>107</v>
      </c>
      <c r="D30" s="329"/>
      <c r="E30" s="329"/>
      <c r="F30" s="329"/>
      <c r="G30" s="329"/>
      <c r="H30" s="329"/>
      <c r="I30" s="329"/>
      <c r="J30" s="330"/>
      <c r="K30" s="324" t="s">
        <v>15</v>
      </c>
      <c r="L30" s="334">
        <v>0</v>
      </c>
      <c r="M30" s="45" t="s">
        <v>48</v>
      </c>
      <c r="N30" s="22"/>
      <c r="O30" s="24"/>
      <c r="P30" s="135"/>
      <c r="Q30" s="135"/>
      <c r="R30" s="135"/>
      <c r="S30" s="24"/>
      <c r="T30" s="24"/>
      <c r="U30" s="24"/>
      <c r="V30" s="24"/>
      <c r="W30" s="135"/>
      <c r="X30" s="136"/>
      <c r="Y30" s="136"/>
      <c r="Z30" s="136"/>
      <c r="AA30" s="136"/>
      <c r="AB30" s="137"/>
    </row>
    <row r="31" spans="2:28" x14ac:dyDescent="0.15">
      <c r="B31" s="3"/>
      <c r="C31" s="331"/>
      <c r="D31" s="332"/>
      <c r="E31" s="332"/>
      <c r="F31" s="332"/>
      <c r="G31" s="332"/>
      <c r="H31" s="332"/>
      <c r="I31" s="332"/>
      <c r="J31" s="333"/>
      <c r="K31" s="325"/>
      <c r="L31" s="325"/>
      <c r="M31" s="44" t="s">
        <v>49</v>
      </c>
      <c r="N31" s="26"/>
      <c r="O31" s="28"/>
      <c r="P31" s="138"/>
      <c r="Q31" s="138"/>
      <c r="R31" s="138"/>
      <c r="S31" s="28"/>
      <c r="T31" s="28"/>
      <c r="U31" s="28"/>
      <c r="V31" s="28"/>
      <c r="W31" s="138"/>
      <c r="X31" s="139"/>
      <c r="Y31" s="139"/>
      <c r="Z31" s="139"/>
      <c r="AA31" s="139"/>
      <c r="AB31" s="140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33"/>
      <c r="Q32" s="133"/>
      <c r="R32" s="133"/>
      <c r="S32" s="70"/>
      <c r="T32" s="70"/>
      <c r="U32" s="70"/>
      <c r="V32" s="70"/>
      <c r="W32" s="133"/>
      <c r="X32" s="133"/>
      <c r="Y32" s="133"/>
      <c r="Z32" s="133"/>
      <c r="AA32" s="133"/>
      <c r="AB32" s="134"/>
    </row>
    <row r="33" spans="2:28" x14ac:dyDescent="0.15">
      <c r="B33" s="3"/>
      <c r="C33" s="378" t="s">
        <v>108</v>
      </c>
      <c r="D33" s="329"/>
      <c r="E33" s="329"/>
      <c r="F33" s="329"/>
      <c r="G33" s="329"/>
      <c r="H33" s="329"/>
      <c r="I33" s="329"/>
      <c r="J33" s="330"/>
      <c r="K33" s="324" t="s">
        <v>15</v>
      </c>
      <c r="L33" s="334">
        <v>0</v>
      </c>
      <c r="M33" s="45" t="s">
        <v>48</v>
      </c>
      <c r="N33" s="22"/>
      <c r="O33" s="24"/>
      <c r="P33" s="135"/>
      <c r="Q33" s="135"/>
      <c r="R33" s="135"/>
      <c r="S33" s="24"/>
      <c r="T33" s="24"/>
      <c r="U33" s="24"/>
      <c r="V33" s="24"/>
      <c r="W33" s="135"/>
      <c r="X33" s="136"/>
      <c r="Y33" s="136"/>
      <c r="Z33" s="136"/>
      <c r="AA33" s="136"/>
      <c r="AB33" s="137"/>
    </row>
    <row r="34" spans="2:28" x14ac:dyDescent="0.15">
      <c r="B34" s="3"/>
      <c r="C34" s="331"/>
      <c r="D34" s="332"/>
      <c r="E34" s="332"/>
      <c r="F34" s="332"/>
      <c r="G34" s="332"/>
      <c r="H34" s="332"/>
      <c r="I34" s="332"/>
      <c r="J34" s="333"/>
      <c r="K34" s="325"/>
      <c r="L34" s="325"/>
      <c r="M34" s="44" t="s">
        <v>49</v>
      </c>
      <c r="N34" s="26"/>
      <c r="O34" s="28"/>
      <c r="P34" s="138"/>
      <c r="Q34" s="138"/>
      <c r="R34" s="138"/>
      <c r="S34" s="28"/>
      <c r="T34" s="28"/>
      <c r="U34" s="28"/>
      <c r="V34" s="28"/>
      <c r="W34" s="138"/>
      <c r="X34" s="139"/>
      <c r="Y34" s="139"/>
      <c r="Z34" s="139"/>
      <c r="AA34" s="139"/>
      <c r="AB34" s="140"/>
    </row>
    <row r="35" spans="2:28" x14ac:dyDescent="0.15">
      <c r="B35" s="3"/>
      <c r="C35" s="328" t="s">
        <v>109</v>
      </c>
      <c r="D35" s="329"/>
      <c r="E35" s="329"/>
      <c r="F35" s="329"/>
      <c r="G35" s="329"/>
      <c r="H35" s="329"/>
      <c r="I35" s="329"/>
      <c r="J35" s="330"/>
      <c r="K35" s="324" t="s">
        <v>16</v>
      </c>
      <c r="L35" s="334">
        <v>0</v>
      </c>
      <c r="M35" s="45" t="s">
        <v>48</v>
      </c>
      <c r="N35" s="22"/>
      <c r="O35" s="24"/>
      <c r="P35" s="135"/>
      <c r="Q35" s="135"/>
      <c r="R35" s="135"/>
      <c r="S35" s="24"/>
      <c r="T35" s="24"/>
      <c r="U35" s="24"/>
      <c r="V35" s="24"/>
      <c r="W35" s="135"/>
      <c r="X35" s="136"/>
      <c r="Y35" s="136"/>
      <c r="Z35" s="136"/>
      <c r="AA35" s="136"/>
      <c r="AB35" s="137"/>
    </row>
    <row r="36" spans="2:28" x14ac:dyDescent="0.15">
      <c r="B36" s="3"/>
      <c r="C36" s="331"/>
      <c r="D36" s="332"/>
      <c r="E36" s="332"/>
      <c r="F36" s="332"/>
      <c r="G36" s="332"/>
      <c r="H36" s="332"/>
      <c r="I36" s="332"/>
      <c r="J36" s="333"/>
      <c r="K36" s="325"/>
      <c r="L36" s="325"/>
      <c r="M36" s="44" t="s">
        <v>49</v>
      </c>
      <c r="N36" s="26"/>
      <c r="O36" s="28"/>
      <c r="P36" s="138"/>
      <c r="Q36" s="138"/>
      <c r="R36" s="138"/>
      <c r="S36" s="28"/>
      <c r="T36" s="28"/>
      <c r="U36" s="28"/>
      <c r="V36" s="28"/>
      <c r="W36" s="138"/>
      <c r="X36" s="139"/>
      <c r="Y36" s="139"/>
      <c r="Z36" s="139"/>
      <c r="AA36" s="139"/>
      <c r="AB36" s="140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41"/>
      <c r="Q37" s="141"/>
      <c r="R37" s="141"/>
      <c r="S37" s="39"/>
      <c r="T37" s="39"/>
      <c r="U37" s="39"/>
      <c r="V37" s="39"/>
      <c r="W37" s="141"/>
      <c r="X37" s="141"/>
      <c r="Y37" s="141"/>
      <c r="Z37" s="141"/>
      <c r="AA37" s="141"/>
      <c r="AB37" s="142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79" t="s">
        <v>54</v>
      </c>
      <c r="D29" s="346"/>
      <c r="E29" s="346"/>
      <c r="F29" s="346"/>
      <c r="G29" s="346"/>
      <c r="H29" s="346"/>
      <c r="I29" s="346"/>
      <c r="J29" s="347"/>
      <c r="K29" s="324" t="s">
        <v>15</v>
      </c>
      <c r="L29" s="334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48"/>
      <c r="D30" s="349"/>
      <c r="E30" s="349"/>
      <c r="F30" s="349"/>
      <c r="G30" s="349"/>
      <c r="H30" s="349"/>
      <c r="I30" s="349"/>
      <c r="J30" s="350"/>
      <c r="K30" s="325"/>
      <c r="L30" s="325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45" t="s">
        <v>55</v>
      </c>
      <c r="D31" s="346"/>
      <c r="E31" s="346"/>
      <c r="F31" s="346"/>
      <c r="G31" s="346"/>
      <c r="H31" s="346"/>
      <c r="I31" s="346"/>
      <c r="J31" s="347"/>
      <c r="K31" s="324" t="s">
        <v>16</v>
      </c>
      <c r="L31" s="334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48"/>
      <c r="D32" s="349"/>
      <c r="E32" s="349"/>
      <c r="F32" s="349"/>
      <c r="G32" s="349"/>
      <c r="H32" s="349"/>
      <c r="I32" s="349"/>
      <c r="J32" s="350"/>
      <c r="K32" s="325"/>
      <c r="L32" s="325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45" t="s">
        <v>56</v>
      </c>
      <c r="D33" s="346"/>
      <c r="E33" s="346"/>
      <c r="F33" s="346"/>
      <c r="G33" s="346"/>
      <c r="H33" s="346"/>
      <c r="I33" s="346"/>
      <c r="J33" s="347"/>
      <c r="K33" s="324" t="s">
        <v>21</v>
      </c>
      <c r="L33" s="334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48"/>
      <c r="D34" s="349"/>
      <c r="E34" s="349"/>
      <c r="F34" s="349"/>
      <c r="G34" s="349"/>
      <c r="H34" s="349"/>
      <c r="I34" s="349"/>
      <c r="J34" s="350"/>
      <c r="K34" s="325"/>
      <c r="L34" s="325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7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74" t="s">
        <v>127</v>
      </c>
      <c r="M23" s="279" t="s">
        <v>131</v>
      </c>
      <c r="N23" s="279"/>
      <c r="O23" s="279"/>
      <c r="P23" s="279"/>
      <c r="Q23" s="279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75"/>
      <c r="M24" s="279"/>
      <c r="N24" s="279"/>
      <c r="O24" s="279"/>
      <c r="P24" s="279"/>
      <c r="Q24" s="279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76"/>
      <c r="M25" s="279"/>
      <c r="N25" s="279"/>
      <c r="O25" s="279"/>
      <c r="P25" s="279"/>
      <c r="Q25" s="279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26"/>
      <c r="M26" s="280"/>
      <c r="N26" s="280"/>
      <c r="O26" s="280"/>
      <c r="P26" s="280"/>
      <c r="Q26" s="280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77">
        <v>1.5</v>
      </c>
      <c r="N27" s="277"/>
      <c r="O27" s="277"/>
      <c r="P27" s="277"/>
      <c r="Q27" s="277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77">
        <v>1.5</v>
      </c>
      <c r="N28" s="277"/>
      <c r="O28" s="277"/>
      <c r="P28" s="277"/>
      <c r="Q28" s="277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77"/>
      <c r="N29" s="277"/>
      <c r="O29" s="277"/>
      <c r="P29" s="277"/>
      <c r="Q29" s="277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77"/>
      <c r="N30" s="277"/>
      <c r="O30" s="277"/>
      <c r="P30" s="277"/>
      <c r="Q30" s="277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77"/>
      <c r="N31" s="277"/>
      <c r="O31" s="277"/>
      <c r="P31" s="277"/>
      <c r="Q31" s="277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77"/>
      <c r="N32" s="277"/>
      <c r="O32" s="277"/>
      <c r="P32" s="277"/>
      <c r="Q32" s="277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77"/>
      <c r="N33" s="277"/>
      <c r="O33" s="277"/>
      <c r="P33" s="277"/>
      <c r="Q33" s="277"/>
    </row>
    <row r="34" spans="1:18" x14ac:dyDescent="0.15">
      <c r="B34" s="3"/>
      <c r="C34" s="21" t="s">
        <v>63</v>
      </c>
      <c r="D34" s="30" t="s">
        <v>110</v>
      </c>
      <c r="E34" s="29"/>
      <c r="F34" s="29"/>
      <c r="G34" s="29"/>
      <c r="H34" s="29"/>
      <c r="I34" s="29"/>
      <c r="J34" s="29"/>
      <c r="K34" s="83">
        <v>1</v>
      </c>
      <c r="M34" s="277"/>
      <c r="N34" s="277"/>
      <c r="O34" s="277"/>
      <c r="P34" s="277"/>
      <c r="Q34" s="277"/>
    </row>
    <row r="35" spans="1:18" x14ac:dyDescent="0.15">
      <c r="B35" s="3"/>
      <c r="C35" s="21" t="s">
        <v>112</v>
      </c>
      <c r="D35" s="31" t="s">
        <v>114</v>
      </c>
      <c r="E35" s="122"/>
      <c r="F35" s="122"/>
      <c r="G35" s="122"/>
      <c r="H35" s="122"/>
      <c r="I35" s="122"/>
      <c r="J35" s="122"/>
      <c r="K35" s="83">
        <v>1</v>
      </c>
      <c r="M35" s="277"/>
      <c r="N35" s="277"/>
      <c r="O35" s="277"/>
      <c r="P35" s="277"/>
      <c r="Q35" s="277"/>
    </row>
    <row r="36" spans="1:18" x14ac:dyDescent="0.15">
      <c r="B36" s="125"/>
      <c r="C36" s="213" t="s">
        <v>115</v>
      </c>
      <c r="D36" s="214" t="s">
        <v>113</v>
      </c>
      <c r="E36" s="215"/>
      <c r="F36" s="215"/>
      <c r="G36" s="215"/>
      <c r="H36" s="215"/>
      <c r="I36" s="215"/>
      <c r="J36" s="216"/>
      <c r="K36" s="207">
        <v>1</v>
      </c>
      <c r="M36" s="277"/>
      <c r="N36" s="277"/>
      <c r="O36" s="277"/>
      <c r="P36" s="277"/>
      <c r="Q36" s="277"/>
    </row>
    <row r="37" spans="1:18" x14ac:dyDescent="0.15">
      <c r="B37" s="212"/>
      <c r="C37" s="204"/>
      <c r="D37" s="205"/>
      <c r="E37" s="205"/>
      <c r="F37" s="205"/>
      <c r="G37" s="205"/>
      <c r="H37" s="205"/>
      <c r="I37" s="205"/>
      <c r="J37" s="205"/>
      <c r="K37" s="210"/>
      <c r="M37" s="220"/>
      <c r="N37" s="220"/>
      <c r="O37" s="209"/>
      <c r="P37" s="209"/>
      <c r="Q37" s="209"/>
      <c r="R37" s="202"/>
    </row>
    <row r="38" spans="1:18" x14ac:dyDescent="0.15">
      <c r="A38" s="203"/>
      <c r="B38" s="212"/>
      <c r="C38" s="205"/>
      <c r="D38" s="217" t="s">
        <v>129</v>
      </c>
      <c r="E38" s="205"/>
      <c r="F38" s="205"/>
      <c r="G38" s="205"/>
      <c r="H38" s="205"/>
      <c r="I38" s="205"/>
      <c r="J38" s="205"/>
      <c r="K38" s="211">
        <f>SUM(K27:K36)</f>
        <v>17.5</v>
      </c>
      <c r="L38" s="201"/>
      <c r="M38" s="277">
        <f>SUM(M27:Q36)</f>
        <v>3</v>
      </c>
      <c r="N38" s="277"/>
      <c r="O38" s="277"/>
      <c r="P38" s="277"/>
      <c r="Q38" s="277"/>
    </row>
    <row r="39" spans="1:18" x14ac:dyDescent="0.15">
      <c r="B39" s="206"/>
      <c r="C39" s="208"/>
      <c r="D39" s="219" t="s">
        <v>130</v>
      </c>
      <c r="E39" s="209"/>
      <c r="F39" s="209"/>
      <c r="G39" s="209"/>
      <c r="H39" s="209"/>
      <c r="I39" s="209"/>
      <c r="J39" s="210"/>
      <c r="K39" s="218">
        <f>SUM(K27)/K38</f>
        <v>8.5714285714285715E-2</v>
      </c>
      <c r="M39" s="278">
        <f>SUM(M27:Q28)/M38</f>
        <v>1</v>
      </c>
      <c r="N39" s="278"/>
      <c r="O39" s="278"/>
      <c r="P39" s="278"/>
      <c r="Q39" s="278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J40"/>
  <sheetViews>
    <sheetView showGridLines="0" topLeftCell="A22" zoomScaleNormal="100" workbookViewId="0">
      <selection activeCell="AK32" sqref="AK32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32" max="32" width="4.875" customWidth="1"/>
    <col min="34" max="34" width="4.375" customWidth="1"/>
  </cols>
  <sheetData>
    <row r="19" spans="3:35" x14ac:dyDescent="0.15">
      <c r="N19" s="241" t="s">
        <v>145</v>
      </c>
      <c r="O19" s="240" t="s">
        <v>143</v>
      </c>
      <c r="P19" s="242" t="s">
        <v>144</v>
      </c>
      <c r="Q19" s="239" t="s">
        <v>146</v>
      </c>
      <c r="R19" s="239" t="s">
        <v>147</v>
      </c>
    </row>
    <row r="21" spans="3:35" ht="17.25" x14ac:dyDescent="0.15">
      <c r="C21" s="18" t="s">
        <v>142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3:35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139</v>
      </c>
      <c r="Y22" s="1"/>
      <c r="Z22" s="1"/>
      <c r="AA22" s="1"/>
      <c r="AB22" s="1"/>
      <c r="AC22" s="1"/>
      <c r="AD22" s="1"/>
      <c r="AE22" s="1"/>
      <c r="AF22" s="1"/>
    </row>
    <row r="23" spans="3:35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315" t="s">
        <v>133</v>
      </c>
      <c r="M23" s="316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79" t="s">
        <v>132</v>
      </c>
      <c r="Y23" s="279"/>
      <c r="Z23" s="279"/>
      <c r="AA23" s="279"/>
      <c r="AB23" s="279"/>
      <c r="AC23" s="289" t="s">
        <v>134</v>
      </c>
      <c r="AD23" s="290"/>
      <c r="AE23" s="289" t="s">
        <v>141</v>
      </c>
      <c r="AF23" s="295"/>
      <c r="AG23" s="304" t="s">
        <v>148</v>
      </c>
      <c r="AH23" s="305"/>
      <c r="AI23" s="300" t="s">
        <v>135</v>
      </c>
    </row>
    <row r="24" spans="3:35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316"/>
      <c r="M24" s="316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79"/>
      <c r="Y24" s="279"/>
      <c r="Z24" s="279"/>
      <c r="AA24" s="279"/>
      <c r="AB24" s="279"/>
      <c r="AC24" s="291"/>
      <c r="AD24" s="292"/>
      <c r="AE24" s="291"/>
      <c r="AF24" s="296"/>
      <c r="AG24" s="306"/>
      <c r="AH24" s="307"/>
      <c r="AI24" s="301"/>
    </row>
    <row r="25" spans="3:35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316"/>
      <c r="M25" s="316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79"/>
      <c r="Y25" s="279"/>
      <c r="Z25" s="279"/>
      <c r="AA25" s="279"/>
      <c r="AB25" s="279"/>
      <c r="AC25" s="293"/>
      <c r="AD25" s="294"/>
      <c r="AE25" s="293"/>
      <c r="AF25" s="297"/>
      <c r="AG25" s="308"/>
      <c r="AH25" s="309"/>
      <c r="AI25" s="301"/>
    </row>
    <row r="26" spans="3:35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27"/>
      <c r="L26" s="314"/>
      <c r="M26" s="284"/>
      <c r="N26" s="221"/>
      <c r="O26" s="221"/>
      <c r="P26" s="221"/>
      <c r="Q26" s="221"/>
      <c r="R26" s="221"/>
      <c r="S26" s="221"/>
      <c r="T26" s="221"/>
      <c r="U26" s="221"/>
      <c r="V26" s="221"/>
      <c r="W26" s="265" t="s">
        <v>153</v>
      </c>
      <c r="X26" s="280"/>
      <c r="Y26" s="280"/>
      <c r="Z26" s="280"/>
      <c r="AA26" s="280"/>
      <c r="AB26" s="298"/>
      <c r="AC26" s="235"/>
      <c r="AD26" s="236"/>
      <c r="AE26" s="298"/>
      <c r="AF26" s="299"/>
      <c r="AG26" s="302"/>
      <c r="AH26" s="303"/>
      <c r="AI26" s="222"/>
    </row>
    <row r="27" spans="3:35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28"/>
      <c r="L27" s="314">
        <f>6*1.5</f>
        <v>9</v>
      </c>
      <c r="M27" s="284"/>
      <c r="N27" s="283">
        <v>0.2</v>
      </c>
      <c r="O27" s="284"/>
      <c r="P27" s="221"/>
      <c r="Q27" s="221"/>
      <c r="R27" s="221"/>
      <c r="S27" s="221"/>
      <c r="T27" s="221"/>
      <c r="U27" s="221"/>
      <c r="V27" s="221"/>
      <c r="W27" s="317">
        <f>SUM(X27:AB28)/X38</f>
        <v>0.18181818181818182</v>
      </c>
      <c r="X27" s="286">
        <f>AC27*(1.5+AG27)</f>
        <v>9</v>
      </c>
      <c r="Y27" s="277"/>
      <c r="Z27" s="277"/>
      <c r="AA27" s="277"/>
      <c r="AB27" s="277"/>
      <c r="AC27" s="285">
        <v>6</v>
      </c>
      <c r="AD27" s="287"/>
      <c r="AE27" s="285">
        <v>1.5</v>
      </c>
      <c r="AF27" s="286"/>
      <c r="AG27" s="302">
        <v>0</v>
      </c>
      <c r="AH27" s="303"/>
      <c r="AI27" s="233" t="s">
        <v>136</v>
      </c>
    </row>
    <row r="28" spans="3:35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28"/>
      <c r="L28" s="314">
        <f>6*1.5</f>
        <v>9</v>
      </c>
      <c r="M28" s="284"/>
      <c r="N28" s="284"/>
      <c r="O28" s="284"/>
      <c r="P28" s="221"/>
      <c r="Q28" s="221"/>
      <c r="R28" s="221"/>
      <c r="S28" s="221"/>
      <c r="T28" s="221"/>
      <c r="U28" s="221"/>
      <c r="V28" s="221"/>
      <c r="W28" s="317"/>
      <c r="X28" s="286">
        <f>AC28*(1.5+AG28)</f>
        <v>9</v>
      </c>
      <c r="Y28" s="277"/>
      <c r="Z28" s="277"/>
      <c r="AA28" s="277"/>
      <c r="AB28" s="277"/>
      <c r="AC28" s="285">
        <v>6</v>
      </c>
      <c r="AD28" s="287"/>
      <c r="AE28" s="285">
        <v>1.5</v>
      </c>
      <c r="AF28" s="286"/>
      <c r="AG28" s="302">
        <v>0</v>
      </c>
      <c r="AH28" s="303"/>
      <c r="AI28" s="233" t="s">
        <v>136</v>
      </c>
    </row>
    <row r="29" spans="3:35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28"/>
      <c r="L29" s="314">
        <f>2*1.5</f>
        <v>3</v>
      </c>
      <c r="M29" s="284"/>
      <c r="N29" s="283">
        <v>0.1</v>
      </c>
      <c r="O29" s="284"/>
      <c r="P29" s="221"/>
      <c r="Q29" s="221"/>
      <c r="R29" s="221"/>
      <c r="S29" s="221"/>
      <c r="T29" s="221"/>
      <c r="U29" s="221"/>
      <c r="V29" s="221"/>
      <c r="W29" s="317">
        <f>SUM(X29:AB30)/X38</f>
        <v>0.18181818181818182</v>
      </c>
      <c r="X29" s="286">
        <f>AC29*(1.5+AG29)</f>
        <v>6</v>
      </c>
      <c r="Y29" s="277"/>
      <c r="Z29" s="277"/>
      <c r="AA29" s="277"/>
      <c r="AB29" s="277"/>
      <c r="AC29" s="285">
        <v>2</v>
      </c>
      <c r="AD29" s="287"/>
      <c r="AE29" s="285">
        <v>1.5</v>
      </c>
      <c r="AF29" s="286"/>
      <c r="AG29" s="302">
        <v>1.5</v>
      </c>
      <c r="AH29" s="303"/>
      <c r="AI29" s="222"/>
    </row>
    <row r="30" spans="3:35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28"/>
      <c r="L30" s="314">
        <f>4*1.5</f>
        <v>6</v>
      </c>
      <c r="M30" s="284"/>
      <c r="N30" s="284"/>
      <c r="O30" s="284"/>
      <c r="P30" s="221"/>
      <c r="Q30" s="221"/>
      <c r="R30" s="221"/>
      <c r="S30" s="221"/>
      <c r="T30" s="221"/>
      <c r="U30" s="221"/>
      <c r="V30" s="221"/>
      <c r="W30" s="317"/>
      <c r="X30" s="286">
        <f>AC30*(1.5+AG30)</f>
        <v>12</v>
      </c>
      <c r="Y30" s="277"/>
      <c r="Z30" s="277"/>
      <c r="AA30" s="277"/>
      <c r="AB30" s="277"/>
      <c r="AC30" s="285">
        <v>4</v>
      </c>
      <c r="AD30" s="287"/>
      <c r="AE30" s="285">
        <v>1.5</v>
      </c>
      <c r="AF30" s="286"/>
      <c r="AG30" s="302">
        <v>1.5</v>
      </c>
      <c r="AH30" s="303"/>
      <c r="AI30" s="222"/>
    </row>
    <row r="31" spans="3:35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28"/>
      <c r="L31" s="314">
        <f>6*2</f>
        <v>12</v>
      </c>
      <c r="M31" s="284"/>
      <c r="N31" s="283">
        <v>0.13</v>
      </c>
      <c r="O31" s="284"/>
      <c r="P31" s="221"/>
      <c r="Q31" s="221"/>
      <c r="R31" s="221"/>
      <c r="S31" s="221"/>
      <c r="T31" s="221"/>
      <c r="U31" s="221"/>
      <c r="V31" s="221"/>
      <c r="W31" s="264">
        <f>SUM(X31)/X38</f>
        <v>0.12121212121212122</v>
      </c>
      <c r="X31" s="286">
        <f>AC31*(2+AG31)</f>
        <v>12</v>
      </c>
      <c r="Y31" s="277"/>
      <c r="Z31" s="277"/>
      <c r="AA31" s="277"/>
      <c r="AB31" s="277"/>
      <c r="AC31" s="285">
        <v>6</v>
      </c>
      <c r="AD31" s="287"/>
      <c r="AE31" s="285">
        <v>2</v>
      </c>
      <c r="AF31" s="286"/>
      <c r="AG31" s="302">
        <v>0</v>
      </c>
      <c r="AH31" s="303"/>
      <c r="AI31" s="222"/>
    </row>
    <row r="32" spans="3:35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28"/>
      <c r="L32" s="314">
        <v>27</v>
      </c>
      <c r="M32" s="284"/>
      <c r="N32" s="283">
        <v>0.3</v>
      </c>
      <c r="O32" s="283"/>
      <c r="P32" s="262"/>
      <c r="Q32" s="262"/>
      <c r="R32" s="262"/>
      <c r="S32" s="262"/>
      <c r="T32" s="221"/>
      <c r="U32" s="221"/>
      <c r="V32" s="221"/>
      <c r="W32" s="264">
        <f>SUM(X32)/X38</f>
        <v>0.27272727272727271</v>
      </c>
      <c r="X32" s="286">
        <f>AC32*(4.5+AG32)</f>
        <v>27</v>
      </c>
      <c r="Y32" s="277"/>
      <c r="Z32" s="277"/>
      <c r="AA32" s="277"/>
      <c r="AB32" s="277"/>
      <c r="AC32" s="285">
        <v>6</v>
      </c>
      <c r="AD32" s="287"/>
      <c r="AE32" s="285">
        <v>4.5</v>
      </c>
      <c r="AF32" s="286"/>
      <c r="AG32" s="302">
        <v>0</v>
      </c>
      <c r="AH32" s="303"/>
      <c r="AI32" s="222"/>
    </row>
    <row r="33" spans="3:36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28"/>
      <c r="L33" s="314">
        <v>6</v>
      </c>
      <c r="M33" s="284"/>
      <c r="N33" s="283">
        <v>7.0000000000000007E-2</v>
      </c>
      <c r="O33" s="284"/>
      <c r="P33" s="221"/>
      <c r="Q33" s="221"/>
      <c r="R33" s="221"/>
      <c r="S33" s="221"/>
      <c r="T33" s="221"/>
      <c r="U33" s="221"/>
      <c r="V33" s="221"/>
      <c r="W33" s="264">
        <f>SUM(X33)/X38</f>
        <v>6.0606060606060608E-2</v>
      </c>
      <c r="X33" s="286">
        <f>AC33*(2+AG33)</f>
        <v>6</v>
      </c>
      <c r="Y33" s="277"/>
      <c r="Z33" s="277"/>
      <c r="AA33" s="277"/>
      <c r="AB33" s="277"/>
      <c r="AC33" s="285">
        <v>3</v>
      </c>
      <c r="AD33" s="287"/>
      <c r="AE33" s="285">
        <v>2</v>
      </c>
      <c r="AF33" s="286"/>
      <c r="AG33" s="302">
        <v>0</v>
      </c>
      <c r="AH33" s="303"/>
      <c r="AI33" s="222"/>
      <c r="AJ33" s="266"/>
    </row>
    <row r="34" spans="3:36" x14ac:dyDescent="0.15">
      <c r="C34" s="3"/>
      <c r="D34" s="21" t="s">
        <v>63</v>
      </c>
      <c r="E34" s="30" t="s">
        <v>110</v>
      </c>
      <c r="F34" s="29"/>
      <c r="G34" s="29"/>
      <c r="H34" s="29"/>
      <c r="I34" s="29"/>
      <c r="J34" s="29"/>
      <c r="K34" s="228"/>
      <c r="L34" s="314">
        <v>6</v>
      </c>
      <c r="M34" s="284"/>
      <c r="N34" s="283">
        <v>7.0000000000000007E-2</v>
      </c>
      <c r="O34" s="284"/>
      <c r="P34" s="221"/>
      <c r="Q34" s="221"/>
      <c r="R34" s="221"/>
      <c r="S34" s="221"/>
      <c r="T34" s="221"/>
      <c r="U34" s="221"/>
      <c r="V34" s="221"/>
      <c r="W34" s="264">
        <f>SUM(X34)/X38</f>
        <v>6.0606060606060608E-2</v>
      </c>
      <c r="X34" s="286">
        <f>AC34*(2+AG34)</f>
        <v>6</v>
      </c>
      <c r="Y34" s="277"/>
      <c r="Z34" s="277"/>
      <c r="AA34" s="277"/>
      <c r="AB34" s="277"/>
      <c r="AC34" s="285">
        <v>3</v>
      </c>
      <c r="AD34" s="287"/>
      <c r="AE34" s="285">
        <v>2</v>
      </c>
      <c r="AF34" s="286"/>
      <c r="AG34" s="302">
        <v>0</v>
      </c>
      <c r="AH34" s="303"/>
      <c r="AI34" s="222"/>
      <c r="AJ34" s="266"/>
    </row>
    <row r="35" spans="3:36" x14ac:dyDescent="0.15">
      <c r="C35" s="3"/>
      <c r="D35" s="21" t="s">
        <v>112</v>
      </c>
      <c r="E35" s="31" t="s">
        <v>114</v>
      </c>
      <c r="F35" s="122"/>
      <c r="G35" s="122"/>
      <c r="H35" s="122"/>
      <c r="I35" s="122"/>
      <c r="J35" s="122"/>
      <c r="K35" s="229"/>
      <c r="L35" s="314">
        <f>6*1</f>
        <v>6</v>
      </c>
      <c r="M35" s="284"/>
      <c r="N35" s="283">
        <v>7.0000000000000007E-2</v>
      </c>
      <c r="O35" s="283"/>
      <c r="P35" s="262"/>
      <c r="Q35" s="262"/>
      <c r="R35" s="262"/>
      <c r="S35" s="262"/>
      <c r="T35" s="221"/>
      <c r="U35" s="221"/>
      <c r="V35" s="221"/>
      <c r="W35" s="264">
        <f>SUM(X35)/X38</f>
        <v>6.0606060606060608E-2</v>
      </c>
      <c r="X35" s="286">
        <f>AC35*(1+AG35)</f>
        <v>6</v>
      </c>
      <c r="Y35" s="277"/>
      <c r="Z35" s="277"/>
      <c r="AA35" s="277"/>
      <c r="AB35" s="277"/>
      <c r="AC35" s="285">
        <v>6</v>
      </c>
      <c r="AD35" s="287"/>
      <c r="AE35" s="285">
        <v>1</v>
      </c>
      <c r="AF35" s="286"/>
      <c r="AG35" s="302">
        <v>0</v>
      </c>
      <c r="AH35" s="303"/>
      <c r="AI35" s="222"/>
      <c r="AJ35" s="266"/>
    </row>
    <row r="36" spans="3:36" x14ac:dyDescent="0.15">
      <c r="C36" s="125"/>
      <c r="D36" s="213" t="s">
        <v>115</v>
      </c>
      <c r="E36" s="214" t="s">
        <v>113</v>
      </c>
      <c r="F36" s="215"/>
      <c r="G36" s="215"/>
      <c r="H36" s="215"/>
      <c r="I36" s="215"/>
      <c r="J36" s="215"/>
      <c r="K36" s="230"/>
      <c r="L36" s="314">
        <f>6*1</f>
        <v>6</v>
      </c>
      <c r="M36" s="284"/>
      <c r="N36" s="283">
        <v>7.0000000000000007E-2</v>
      </c>
      <c r="O36" s="283"/>
      <c r="P36" s="262"/>
      <c r="Q36" s="262"/>
      <c r="R36" s="262"/>
      <c r="S36" s="262"/>
      <c r="T36" s="221"/>
      <c r="U36" s="221"/>
      <c r="V36" s="221"/>
      <c r="W36" s="264">
        <f>SUM(X36)/X38</f>
        <v>6.0606060606060608E-2</v>
      </c>
      <c r="X36" s="286">
        <f>AC36*(1+AG36)</f>
        <v>6</v>
      </c>
      <c r="Y36" s="277"/>
      <c r="Z36" s="277"/>
      <c r="AA36" s="277"/>
      <c r="AB36" s="277"/>
      <c r="AC36" s="285">
        <v>6</v>
      </c>
      <c r="AD36" s="287"/>
      <c r="AE36" s="285">
        <v>1</v>
      </c>
      <c r="AF36" s="286"/>
      <c r="AG36" s="302">
        <v>0</v>
      </c>
      <c r="AH36" s="303"/>
      <c r="AI36" s="222"/>
      <c r="AJ36" s="266"/>
    </row>
    <row r="37" spans="3:36" x14ac:dyDescent="0.15">
      <c r="C37" s="212"/>
      <c r="D37" s="204"/>
      <c r="E37" s="205"/>
      <c r="F37" s="205"/>
      <c r="G37" s="205"/>
      <c r="H37" s="205"/>
      <c r="I37" s="205"/>
      <c r="J37" s="205"/>
      <c r="K37" s="205"/>
      <c r="L37" s="303"/>
      <c r="M37" s="310"/>
      <c r="N37" s="224"/>
      <c r="O37" s="224"/>
      <c r="P37" s="224"/>
      <c r="Q37" s="224"/>
      <c r="R37" s="224"/>
      <c r="S37" s="224"/>
      <c r="T37" s="224"/>
      <c r="U37" s="224"/>
      <c r="V37" s="224"/>
      <c r="W37" s="232"/>
      <c r="X37" s="220"/>
      <c r="Y37" s="220"/>
      <c r="Z37" s="209"/>
      <c r="AA37" s="209"/>
      <c r="AB37" s="209"/>
      <c r="AC37" s="209"/>
      <c r="AD37" s="209"/>
      <c r="AE37" s="287"/>
      <c r="AF37" s="287"/>
      <c r="AG37" s="209"/>
      <c r="AH37" s="209"/>
      <c r="AI37" s="223"/>
    </row>
    <row r="38" spans="3:36" x14ac:dyDescent="0.15">
      <c r="C38" s="212"/>
      <c r="D38" s="205"/>
      <c r="E38" s="209"/>
      <c r="F38" s="205"/>
      <c r="G38" s="217" t="s">
        <v>138</v>
      </c>
      <c r="J38" s="205"/>
      <c r="K38" s="231"/>
      <c r="L38" s="303">
        <f>SUM(L27:L36)</f>
        <v>90</v>
      </c>
      <c r="M38" s="310"/>
      <c r="N38" s="224"/>
      <c r="O38" s="224"/>
      <c r="P38" s="224"/>
      <c r="Q38" s="224"/>
      <c r="R38" s="224"/>
      <c r="S38" s="224"/>
      <c r="T38" s="224"/>
      <c r="W38" s="237" t="s">
        <v>152</v>
      </c>
      <c r="X38" s="277">
        <f>SUM(X27:AB36)</f>
        <v>99</v>
      </c>
      <c r="Y38" s="277"/>
      <c r="Z38" s="277"/>
      <c r="AA38" s="277"/>
      <c r="AB38" s="277"/>
      <c r="AC38" s="281"/>
      <c r="AD38" s="288"/>
      <c r="AE38" s="281"/>
      <c r="AF38" s="282"/>
      <c r="AG38" s="312"/>
      <c r="AH38" s="313"/>
      <c r="AI38" s="234"/>
    </row>
    <row r="39" spans="3:36" x14ac:dyDescent="0.15">
      <c r="C39" s="206"/>
      <c r="D39" s="208"/>
      <c r="E39" s="205"/>
      <c r="F39" s="209"/>
      <c r="G39" s="219" t="s">
        <v>137</v>
      </c>
      <c r="I39" s="209"/>
      <c r="J39" s="209"/>
      <c r="K39" s="210"/>
      <c r="L39" s="311">
        <f>SUM(L27:M30)/L38</f>
        <v>0.3</v>
      </c>
      <c r="M39" s="278"/>
      <c r="O39" s="225">
        <v>0.36</v>
      </c>
      <c r="P39" s="225"/>
      <c r="Q39" s="225"/>
      <c r="R39" s="225"/>
      <c r="S39" s="225"/>
      <c r="T39" s="225"/>
      <c r="W39" s="237" t="s">
        <v>151</v>
      </c>
      <c r="X39" s="277">
        <f>SUM(X27:AB36)-SUM(L27:M36)</f>
        <v>9</v>
      </c>
      <c r="Y39" s="277"/>
      <c r="Z39" s="277"/>
      <c r="AA39" s="277"/>
      <c r="AB39" s="277"/>
      <c r="AC39" s="281"/>
      <c r="AD39" s="288"/>
      <c r="AE39" s="281"/>
      <c r="AF39" s="282"/>
      <c r="AG39" s="312"/>
      <c r="AH39" s="313"/>
      <c r="AI39" s="234"/>
    </row>
    <row r="40" spans="3:36" x14ac:dyDescent="0.15">
      <c r="C40" s="206"/>
      <c r="D40" s="208"/>
      <c r="E40" s="205"/>
      <c r="F40" s="209"/>
      <c r="G40" s="219" t="s">
        <v>140</v>
      </c>
      <c r="I40" s="209"/>
      <c r="J40" s="209"/>
      <c r="K40" s="210"/>
      <c r="L40" s="311">
        <f>SUM(L27:M28)/L38</f>
        <v>0.2</v>
      </c>
      <c r="M40" s="278"/>
      <c r="O40" s="263">
        <v>0.28999999999999998</v>
      </c>
      <c r="U40" s="225"/>
      <c r="V40" s="238"/>
      <c r="W40" s="238" t="s">
        <v>130</v>
      </c>
      <c r="X40" s="278">
        <f>SUM(X27:AB28)/X38</f>
        <v>0.18181818181818182</v>
      </c>
      <c r="Y40" s="278"/>
      <c r="Z40" s="278"/>
      <c r="AA40" s="278"/>
      <c r="AB40" s="278"/>
      <c r="AC40">
        <v>25</v>
      </c>
      <c r="AG40" s="239" t="s">
        <v>154</v>
      </c>
    </row>
  </sheetData>
  <mergeCells count="84">
    <mergeCell ref="W27:W28"/>
    <mergeCell ref="W29:W30"/>
    <mergeCell ref="L30:M30"/>
    <mergeCell ref="L31:M31"/>
    <mergeCell ref="L32:M32"/>
    <mergeCell ref="X36:AB36"/>
    <mergeCell ref="L36:M36"/>
    <mergeCell ref="L40:M40"/>
    <mergeCell ref="X39:AB39"/>
    <mergeCell ref="X31:AB31"/>
    <mergeCell ref="X32:AB32"/>
    <mergeCell ref="X33:AB33"/>
    <mergeCell ref="X40:AB40"/>
    <mergeCell ref="X23:AB25"/>
    <mergeCell ref="X35:AB35"/>
    <mergeCell ref="L33:M33"/>
    <mergeCell ref="L34:M34"/>
    <mergeCell ref="L35:M35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AG32:AH32"/>
    <mergeCell ref="AG33:AH33"/>
    <mergeCell ref="L38:M38"/>
    <mergeCell ref="L37:M37"/>
    <mergeCell ref="L39:M39"/>
    <mergeCell ref="X38:AB38"/>
    <mergeCell ref="AG34:AH34"/>
    <mergeCell ref="AG35:AH35"/>
    <mergeCell ref="AG36:AH36"/>
    <mergeCell ref="AG38:AH38"/>
    <mergeCell ref="AG39:AH39"/>
    <mergeCell ref="AC34:AD34"/>
    <mergeCell ref="AC35:AD35"/>
    <mergeCell ref="AC36:AD36"/>
    <mergeCell ref="AC38:AD38"/>
    <mergeCell ref="AC33:AD33"/>
    <mergeCell ref="AI23:AI25"/>
    <mergeCell ref="AG28:AH28"/>
    <mergeCell ref="AG29:AH29"/>
    <mergeCell ref="AG30:AH30"/>
    <mergeCell ref="AG31:AH31"/>
    <mergeCell ref="AG23:AH25"/>
    <mergeCell ref="AG26:AH26"/>
    <mergeCell ref="AG27:AH27"/>
    <mergeCell ref="AE23:AF25"/>
    <mergeCell ref="AE26:AF26"/>
    <mergeCell ref="AE27:AF27"/>
    <mergeCell ref="AE28:AF28"/>
    <mergeCell ref="AE29:AF29"/>
    <mergeCell ref="AC31:AD31"/>
    <mergeCell ref="AE30:AF30"/>
    <mergeCell ref="AE31:AF31"/>
    <mergeCell ref="AE32:AF32"/>
    <mergeCell ref="AC32:AD32"/>
    <mergeCell ref="AC23:AD25"/>
    <mergeCell ref="AC27:AD27"/>
    <mergeCell ref="AC28:AD28"/>
    <mergeCell ref="AC29:AD29"/>
    <mergeCell ref="AC30:AD30"/>
    <mergeCell ref="AE39:AF39"/>
    <mergeCell ref="N27:O28"/>
    <mergeCell ref="N29:O30"/>
    <mergeCell ref="N31:O31"/>
    <mergeCell ref="N32:O32"/>
    <mergeCell ref="N33:O33"/>
    <mergeCell ref="N34:O34"/>
    <mergeCell ref="N35:O35"/>
    <mergeCell ref="N36:O36"/>
    <mergeCell ref="AE33:AF33"/>
    <mergeCell ref="AE34:AF34"/>
    <mergeCell ref="AE35:AF35"/>
    <mergeCell ref="AE36:AF36"/>
    <mergeCell ref="AE37:AF37"/>
    <mergeCell ref="AE38:AF38"/>
    <mergeCell ref="AC39:AD39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9"/>
      <c r="T28" s="159"/>
      <c r="U28" s="35"/>
      <c r="V28" s="35"/>
      <c r="W28" s="35"/>
      <c r="X28" s="35"/>
      <c r="Y28" s="35"/>
      <c r="Z28" s="159"/>
      <c r="AA28" s="159"/>
      <c r="AB28" s="110"/>
    </row>
    <row r="29" spans="2:28" x14ac:dyDescent="0.15">
      <c r="B29" s="3"/>
      <c r="C29" s="318" t="s">
        <v>72</v>
      </c>
      <c r="D29" s="319"/>
      <c r="E29" s="319"/>
      <c r="F29" s="319"/>
      <c r="G29" s="319"/>
      <c r="H29" s="319"/>
      <c r="I29" s="319"/>
      <c r="J29" s="320"/>
      <c r="K29" s="324" t="s">
        <v>21</v>
      </c>
      <c r="L29" s="326">
        <v>1</v>
      </c>
      <c r="M29" s="45" t="s">
        <v>48</v>
      </c>
      <c r="N29" s="58"/>
      <c r="O29" s="24"/>
      <c r="P29" s="24"/>
      <c r="Q29" s="24"/>
      <c r="R29" s="24"/>
      <c r="S29" s="164"/>
      <c r="T29" s="165"/>
      <c r="U29" s="42"/>
      <c r="V29" s="24"/>
      <c r="W29" s="23"/>
      <c r="X29" s="24"/>
      <c r="Y29" s="24"/>
      <c r="Z29" s="160"/>
      <c r="AA29" s="160"/>
      <c r="AB29" s="104"/>
    </row>
    <row r="30" spans="2:28" x14ac:dyDescent="0.15">
      <c r="B30" s="3"/>
      <c r="C30" s="321"/>
      <c r="D30" s="322"/>
      <c r="E30" s="322"/>
      <c r="F30" s="322"/>
      <c r="G30" s="322"/>
      <c r="H30" s="322"/>
      <c r="I30" s="322"/>
      <c r="J30" s="323"/>
      <c r="K30" s="325" t="s">
        <v>21</v>
      </c>
      <c r="L30" s="327" t="s">
        <v>40</v>
      </c>
      <c r="M30" s="44" t="s">
        <v>49</v>
      </c>
      <c r="N30" s="47"/>
      <c r="O30" s="28"/>
      <c r="P30" s="28"/>
      <c r="Q30" s="28"/>
      <c r="R30" s="28"/>
      <c r="S30" s="166"/>
      <c r="T30" s="167"/>
      <c r="U30" s="27"/>
      <c r="V30" s="28"/>
      <c r="W30" s="27"/>
      <c r="X30" s="28"/>
      <c r="Y30" s="28"/>
      <c r="Z30" s="161"/>
      <c r="AA30" s="161"/>
      <c r="AB30" s="105"/>
    </row>
    <row r="31" spans="2:28" x14ac:dyDescent="0.15">
      <c r="B31" s="3"/>
      <c r="C31" s="318" t="s">
        <v>73</v>
      </c>
      <c r="D31" s="319"/>
      <c r="E31" s="319"/>
      <c r="F31" s="319"/>
      <c r="G31" s="319"/>
      <c r="H31" s="319"/>
      <c r="I31" s="319"/>
      <c r="J31" s="320"/>
      <c r="K31" s="324" t="s">
        <v>21</v>
      </c>
      <c r="L31" s="326">
        <v>1</v>
      </c>
      <c r="M31" s="45" t="s">
        <v>48</v>
      </c>
      <c r="N31" s="58"/>
      <c r="O31" s="24"/>
      <c r="P31" s="24"/>
      <c r="Q31" s="24"/>
      <c r="R31" s="24"/>
      <c r="S31" s="160"/>
      <c r="T31" s="164"/>
      <c r="U31" s="111"/>
      <c r="V31" s="42"/>
      <c r="W31" s="23"/>
      <c r="X31" s="24"/>
      <c r="Y31" s="24"/>
      <c r="Z31" s="160"/>
      <c r="AA31" s="160"/>
      <c r="AB31" s="104"/>
    </row>
    <row r="32" spans="2:28" x14ac:dyDescent="0.15">
      <c r="B32" s="3"/>
      <c r="C32" s="321"/>
      <c r="D32" s="322"/>
      <c r="E32" s="322"/>
      <c r="F32" s="322"/>
      <c r="G32" s="322"/>
      <c r="H32" s="322"/>
      <c r="I32" s="322"/>
      <c r="J32" s="323"/>
      <c r="K32" s="325" t="s">
        <v>21</v>
      </c>
      <c r="L32" s="327" t="s">
        <v>40</v>
      </c>
      <c r="M32" s="44" t="s">
        <v>49</v>
      </c>
      <c r="N32" s="47"/>
      <c r="O32" s="28"/>
      <c r="P32" s="28"/>
      <c r="Q32" s="28"/>
      <c r="R32" s="28"/>
      <c r="S32" s="161"/>
      <c r="T32" s="166"/>
      <c r="U32" s="112"/>
      <c r="V32" s="27"/>
      <c r="W32" s="27"/>
      <c r="X32" s="28"/>
      <c r="Y32" s="28"/>
      <c r="Z32" s="161"/>
      <c r="AA32" s="161"/>
      <c r="AB32" s="105"/>
    </row>
    <row r="33" spans="2:28" x14ac:dyDescent="0.15">
      <c r="B33" s="3"/>
      <c r="C33" s="318" t="s">
        <v>74</v>
      </c>
      <c r="D33" s="319"/>
      <c r="E33" s="319"/>
      <c r="F33" s="319"/>
      <c r="G33" s="319"/>
      <c r="H33" s="319"/>
      <c r="I33" s="319"/>
      <c r="J33" s="320"/>
      <c r="K33" s="324" t="s">
        <v>21</v>
      </c>
      <c r="L33" s="326">
        <v>1</v>
      </c>
      <c r="M33" s="45" t="s">
        <v>48</v>
      </c>
      <c r="N33" s="22"/>
      <c r="O33" s="58"/>
      <c r="P33" s="24"/>
      <c r="Q33" s="24"/>
      <c r="R33" s="24"/>
      <c r="S33" s="160"/>
      <c r="T33" s="160"/>
      <c r="U33" s="25"/>
      <c r="V33" s="111"/>
      <c r="W33" s="23"/>
      <c r="X33" s="24"/>
      <c r="Y33" s="24"/>
      <c r="Z33" s="160"/>
      <c r="AA33" s="160"/>
      <c r="AB33" s="104"/>
    </row>
    <row r="34" spans="2:28" x14ac:dyDescent="0.15">
      <c r="B34" s="3"/>
      <c r="C34" s="321"/>
      <c r="D34" s="322"/>
      <c r="E34" s="322"/>
      <c r="F34" s="322"/>
      <c r="G34" s="322"/>
      <c r="H34" s="322"/>
      <c r="I34" s="322"/>
      <c r="J34" s="323"/>
      <c r="K34" s="325" t="s">
        <v>21</v>
      </c>
      <c r="L34" s="327" t="s">
        <v>39</v>
      </c>
      <c r="M34" s="44" t="s">
        <v>49</v>
      </c>
      <c r="N34" s="26"/>
      <c r="O34" s="144"/>
      <c r="P34" s="28"/>
      <c r="Q34" s="28"/>
      <c r="R34" s="28"/>
      <c r="S34" s="161"/>
      <c r="T34" s="163"/>
      <c r="U34" s="59"/>
      <c r="V34" s="39"/>
      <c r="W34" s="27"/>
      <c r="X34" s="28"/>
      <c r="Y34" s="28"/>
      <c r="Z34" s="161"/>
      <c r="AA34" s="161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63"/>
      <c r="T35" s="163"/>
      <c r="U35" s="39"/>
      <c r="V35" s="39"/>
      <c r="W35" s="39"/>
      <c r="X35" s="39"/>
      <c r="Y35" s="39"/>
      <c r="Z35" s="163"/>
      <c r="AA35" s="163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45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7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8" t="s">
        <v>47</v>
      </c>
      <c r="N26" s="13" t="s">
        <v>121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9"/>
      <c r="N27" s="146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36" t="s">
        <v>117</v>
      </c>
      <c r="D28" s="337"/>
      <c r="E28" s="337"/>
      <c r="F28" s="337"/>
      <c r="G28" s="337"/>
      <c r="H28" s="337"/>
      <c r="I28" s="337"/>
      <c r="J28" s="338"/>
      <c r="K28" s="55"/>
      <c r="L28" s="65"/>
      <c r="M28" s="150"/>
      <c r="N28" s="42"/>
      <c r="O28" s="35"/>
      <c r="P28" s="35"/>
      <c r="Q28" s="35"/>
      <c r="R28" s="159"/>
      <c r="S28" s="159"/>
      <c r="T28" s="35"/>
      <c r="U28" s="35"/>
      <c r="V28" s="35"/>
      <c r="W28" s="35"/>
      <c r="X28" s="35"/>
      <c r="Y28" s="159"/>
      <c r="Z28" s="159"/>
      <c r="AA28" s="110"/>
    </row>
    <row r="29" spans="2:27" x14ac:dyDescent="0.15">
      <c r="B29" s="3"/>
      <c r="C29" s="339" t="s">
        <v>118</v>
      </c>
      <c r="D29" s="340"/>
      <c r="E29" s="340"/>
      <c r="F29" s="340"/>
      <c r="G29" s="340"/>
      <c r="H29" s="340"/>
      <c r="I29" s="340"/>
      <c r="J29" s="341"/>
      <c r="K29" s="324" t="s">
        <v>119</v>
      </c>
      <c r="L29" s="334">
        <v>1</v>
      </c>
      <c r="M29" s="151" t="s">
        <v>48</v>
      </c>
      <c r="N29" s="155"/>
      <c r="O29" s="156"/>
      <c r="P29" s="24"/>
      <c r="Q29" s="24"/>
      <c r="R29" s="160"/>
      <c r="S29" s="160"/>
      <c r="T29" s="24"/>
      <c r="U29" s="24"/>
      <c r="V29" s="24"/>
      <c r="W29" s="24"/>
      <c r="X29" s="24"/>
      <c r="Y29" s="160"/>
      <c r="Z29" s="160"/>
      <c r="AA29" s="104"/>
    </row>
    <row r="30" spans="2:27" x14ac:dyDescent="0.15">
      <c r="B30" s="3"/>
      <c r="C30" s="342"/>
      <c r="D30" s="343"/>
      <c r="E30" s="343"/>
      <c r="F30" s="343"/>
      <c r="G30" s="343"/>
      <c r="H30" s="343"/>
      <c r="I30" s="343"/>
      <c r="J30" s="344"/>
      <c r="K30" s="325"/>
      <c r="L30" s="335"/>
      <c r="M30" s="152" t="s">
        <v>49</v>
      </c>
      <c r="N30" s="47"/>
      <c r="O30" s="47"/>
      <c r="P30" s="47"/>
      <c r="Q30" s="28"/>
      <c r="R30" s="161"/>
      <c r="S30" s="161"/>
      <c r="T30" s="28"/>
      <c r="U30" s="28"/>
      <c r="V30" s="28"/>
      <c r="W30" s="28"/>
      <c r="X30" s="28"/>
      <c r="Y30" s="161"/>
      <c r="Z30" s="161"/>
      <c r="AA30" s="105"/>
    </row>
    <row r="31" spans="2:27" x14ac:dyDescent="0.15">
      <c r="B31" s="3"/>
      <c r="C31" s="342"/>
      <c r="D31" s="343"/>
      <c r="E31" s="343"/>
      <c r="F31" s="343"/>
      <c r="G31" s="343"/>
      <c r="H31" s="343"/>
      <c r="I31" s="343"/>
      <c r="J31" s="344"/>
      <c r="K31" s="324" t="s">
        <v>120</v>
      </c>
      <c r="L31" s="334">
        <v>1</v>
      </c>
      <c r="M31" s="151" t="s">
        <v>48</v>
      </c>
      <c r="N31" s="155"/>
      <c r="O31" s="156"/>
      <c r="P31" s="24"/>
      <c r="Q31" s="24"/>
      <c r="R31" s="160"/>
      <c r="S31" s="160"/>
      <c r="T31" s="24"/>
      <c r="U31" s="24"/>
      <c r="V31" s="24"/>
      <c r="W31" s="24"/>
      <c r="X31" s="24"/>
      <c r="Y31" s="160"/>
      <c r="Z31" s="160"/>
      <c r="AA31" s="104"/>
    </row>
    <row r="32" spans="2:27" x14ac:dyDescent="0.15">
      <c r="B32" s="3"/>
      <c r="C32" s="342"/>
      <c r="D32" s="343"/>
      <c r="E32" s="343"/>
      <c r="F32" s="343"/>
      <c r="G32" s="343"/>
      <c r="H32" s="343"/>
      <c r="I32" s="343"/>
      <c r="J32" s="344"/>
      <c r="K32" s="325" t="s">
        <v>11</v>
      </c>
      <c r="L32" s="325"/>
      <c r="M32" s="152" t="s">
        <v>49</v>
      </c>
      <c r="N32" s="47"/>
      <c r="O32" s="47"/>
      <c r="P32" s="28"/>
      <c r="Q32" s="28"/>
      <c r="R32" s="161"/>
      <c r="S32" s="161"/>
      <c r="T32" s="28"/>
      <c r="U32" s="28"/>
      <c r="V32" s="28"/>
      <c r="W32" s="28"/>
      <c r="X32" s="28"/>
      <c r="Y32" s="161"/>
      <c r="Z32" s="161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53"/>
      <c r="N33" s="79"/>
      <c r="O33" s="70"/>
      <c r="P33" s="70"/>
      <c r="Q33" s="70"/>
      <c r="R33" s="162"/>
      <c r="S33" s="162"/>
      <c r="T33" s="70"/>
      <c r="U33" s="70"/>
      <c r="V33" s="70"/>
      <c r="W33" s="70"/>
      <c r="X33" s="70"/>
      <c r="Y33" s="162"/>
      <c r="Z33" s="162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53"/>
      <c r="N34" s="79"/>
      <c r="O34" s="70"/>
      <c r="P34" s="70"/>
      <c r="Q34" s="70"/>
      <c r="R34" s="162"/>
      <c r="S34" s="162"/>
      <c r="T34" s="70"/>
      <c r="U34" s="70"/>
      <c r="V34" s="70"/>
      <c r="W34" s="70"/>
      <c r="X34" s="70"/>
      <c r="Y34" s="162"/>
      <c r="Z34" s="162"/>
      <c r="AA34" s="114"/>
    </row>
    <row r="35" spans="2:27" x14ac:dyDescent="0.15">
      <c r="B35" s="3"/>
      <c r="C35" s="328" t="s">
        <v>77</v>
      </c>
      <c r="D35" s="329"/>
      <c r="E35" s="329"/>
      <c r="F35" s="329"/>
      <c r="G35" s="329"/>
      <c r="H35" s="329"/>
      <c r="I35" s="329"/>
      <c r="J35" s="330"/>
      <c r="K35" s="324" t="s">
        <v>42</v>
      </c>
      <c r="L35" s="334">
        <v>1</v>
      </c>
      <c r="M35" s="151" t="s">
        <v>48</v>
      </c>
      <c r="N35" s="23"/>
      <c r="O35" s="156"/>
      <c r="P35" s="24"/>
      <c r="Q35" s="24"/>
      <c r="R35" s="160"/>
      <c r="S35" s="160"/>
      <c r="T35" s="24"/>
      <c r="U35" s="24"/>
      <c r="V35" s="24"/>
      <c r="W35" s="24"/>
      <c r="X35" s="24"/>
      <c r="Y35" s="160"/>
      <c r="Z35" s="160"/>
      <c r="AA35" s="104"/>
    </row>
    <row r="36" spans="2:27" x14ac:dyDescent="0.15">
      <c r="B36" s="3"/>
      <c r="C36" s="331"/>
      <c r="D36" s="332"/>
      <c r="E36" s="332"/>
      <c r="F36" s="332"/>
      <c r="G36" s="332"/>
      <c r="H36" s="332"/>
      <c r="I36" s="332"/>
      <c r="J36" s="333"/>
      <c r="K36" s="325"/>
      <c r="L36" s="325"/>
      <c r="M36" s="152" t="s">
        <v>49</v>
      </c>
      <c r="N36" s="27"/>
      <c r="O36" s="28"/>
      <c r="P36" s="47"/>
      <c r="Q36" s="28"/>
      <c r="R36" s="161"/>
      <c r="S36" s="161"/>
      <c r="T36" s="28"/>
      <c r="U36" s="28"/>
      <c r="V36" s="28"/>
      <c r="W36" s="28"/>
      <c r="X36" s="28"/>
      <c r="Y36" s="161"/>
      <c r="Z36" s="161"/>
      <c r="AA36" s="105"/>
    </row>
    <row r="37" spans="2:27" x14ac:dyDescent="0.15">
      <c r="B37" s="3"/>
      <c r="C37" s="328" t="s">
        <v>78</v>
      </c>
      <c r="D37" s="329"/>
      <c r="E37" s="329"/>
      <c r="F37" s="329"/>
      <c r="G37" s="329"/>
      <c r="H37" s="329"/>
      <c r="I37" s="329"/>
      <c r="J37" s="330"/>
      <c r="K37" s="324" t="s">
        <v>21</v>
      </c>
      <c r="L37" s="334">
        <v>1</v>
      </c>
      <c r="M37" s="151" t="s">
        <v>48</v>
      </c>
      <c r="N37" s="23"/>
      <c r="O37" s="156"/>
      <c r="P37" s="24"/>
      <c r="Q37" s="24"/>
      <c r="R37" s="160"/>
      <c r="S37" s="160"/>
      <c r="T37" s="24"/>
      <c r="U37" s="24"/>
      <c r="V37" s="24"/>
      <c r="W37" s="24"/>
      <c r="X37" s="24"/>
      <c r="Y37" s="160"/>
      <c r="Z37" s="160"/>
      <c r="AA37" s="104"/>
    </row>
    <row r="38" spans="2:27" x14ac:dyDescent="0.15">
      <c r="B38" s="3"/>
      <c r="C38" s="331"/>
      <c r="D38" s="332"/>
      <c r="E38" s="332"/>
      <c r="F38" s="332"/>
      <c r="G38" s="332"/>
      <c r="H38" s="332"/>
      <c r="I38" s="332"/>
      <c r="J38" s="333"/>
      <c r="K38" s="325"/>
      <c r="L38" s="325"/>
      <c r="M38" s="152" t="s">
        <v>49</v>
      </c>
      <c r="N38" s="27"/>
      <c r="O38" s="28"/>
      <c r="P38" s="28"/>
      <c r="Q38" s="28"/>
      <c r="R38" s="161"/>
      <c r="S38" s="161"/>
      <c r="T38" s="28"/>
      <c r="U38" s="28"/>
      <c r="V38" s="28"/>
      <c r="W38" s="28"/>
      <c r="X38" s="28"/>
      <c r="Y38" s="161"/>
      <c r="Z38" s="161"/>
      <c r="AA38" s="105"/>
    </row>
    <row r="39" spans="2:27" x14ac:dyDescent="0.15">
      <c r="B39" s="3"/>
      <c r="C39" s="328" t="s">
        <v>79</v>
      </c>
      <c r="D39" s="329"/>
      <c r="E39" s="329"/>
      <c r="F39" s="329"/>
      <c r="G39" s="329"/>
      <c r="H39" s="329"/>
      <c r="I39" s="329"/>
      <c r="J39" s="330"/>
      <c r="K39" s="324" t="s">
        <v>21</v>
      </c>
      <c r="L39" s="324" t="s">
        <v>70</v>
      </c>
      <c r="M39" s="151" t="s">
        <v>48</v>
      </c>
      <c r="N39" s="23"/>
      <c r="O39" s="156"/>
      <c r="P39" s="24"/>
      <c r="Q39" s="24"/>
      <c r="R39" s="160"/>
      <c r="S39" s="160"/>
      <c r="T39" s="24"/>
      <c r="U39" s="24"/>
      <c r="V39" s="24"/>
      <c r="W39" s="24"/>
      <c r="X39" s="24"/>
      <c r="Y39" s="160"/>
      <c r="Z39" s="160"/>
      <c r="AA39" s="104"/>
    </row>
    <row r="40" spans="2:27" x14ac:dyDescent="0.15">
      <c r="B40" s="3"/>
      <c r="C40" s="331"/>
      <c r="D40" s="332"/>
      <c r="E40" s="332"/>
      <c r="F40" s="332"/>
      <c r="G40" s="332"/>
      <c r="H40" s="332"/>
      <c r="I40" s="332"/>
      <c r="J40" s="333"/>
      <c r="K40" s="325"/>
      <c r="L40" s="325" t="s">
        <v>40</v>
      </c>
      <c r="M40" s="152" t="s">
        <v>49</v>
      </c>
      <c r="N40" s="27"/>
      <c r="O40" s="28"/>
      <c r="P40" s="28"/>
      <c r="Q40" s="28"/>
      <c r="R40" s="161"/>
      <c r="S40" s="161"/>
      <c r="T40" s="28"/>
      <c r="U40" s="28"/>
      <c r="V40" s="28"/>
      <c r="W40" s="28"/>
      <c r="X40" s="28"/>
      <c r="Y40" s="161"/>
      <c r="Z40" s="161"/>
      <c r="AA40" s="105"/>
    </row>
    <row r="41" spans="2:27" x14ac:dyDescent="0.15">
      <c r="B41" s="3"/>
      <c r="C41" s="328" t="s">
        <v>80</v>
      </c>
      <c r="D41" s="329"/>
      <c r="E41" s="329"/>
      <c r="F41" s="329"/>
      <c r="G41" s="329"/>
      <c r="H41" s="329"/>
      <c r="I41" s="329"/>
      <c r="J41" s="330"/>
      <c r="K41" s="324" t="s">
        <v>21</v>
      </c>
      <c r="L41" s="324" t="s">
        <v>70</v>
      </c>
      <c r="M41" s="151" t="s">
        <v>48</v>
      </c>
      <c r="N41" s="23"/>
      <c r="O41" s="156"/>
      <c r="P41" s="24"/>
      <c r="Q41" s="24"/>
      <c r="R41" s="160"/>
      <c r="S41" s="160"/>
      <c r="T41" s="24"/>
      <c r="U41" s="24"/>
      <c r="V41" s="24"/>
      <c r="W41" s="24"/>
      <c r="X41" s="24"/>
      <c r="Y41" s="160"/>
      <c r="Z41" s="160"/>
      <c r="AA41" s="104"/>
    </row>
    <row r="42" spans="2:27" x14ac:dyDescent="0.15">
      <c r="B42" s="3"/>
      <c r="C42" s="331"/>
      <c r="D42" s="332"/>
      <c r="E42" s="332"/>
      <c r="F42" s="332"/>
      <c r="G42" s="332"/>
      <c r="H42" s="332"/>
      <c r="I42" s="332"/>
      <c r="J42" s="333"/>
      <c r="K42" s="325"/>
      <c r="L42" s="325" t="s">
        <v>40</v>
      </c>
      <c r="M42" s="152" t="s">
        <v>49</v>
      </c>
      <c r="N42" s="27"/>
      <c r="O42" s="28"/>
      <c r="P42" s="28"/>
      <c r="Q42" s="28"/>
      <c r="R42" s="161"/>
      <c r="S42" s="161"/>
      <c r="T42" s="28"/>
      <c r="U42" s="28"/>
      <c r="V42" s="28"/>
      <c r="W42" s="28"/>
      <c r="X42" s="28"/>
      <c r="Y42" s="161"/>
      <c r="Z42" s="161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54"/>
      <c r="N43" s="51"/>
      <c r="O43" s="39"/>
      <c r="P43" s="39"/>
      <c r="Q43" s="39"/>
      <c r="R43" s="163"/>
      <c r="S43" s="163"/>
      <c r="T43" s="39"/>
      <c r="U43" s="39"/>
      <c r="V43" s="39"/>
      <c r="W43" s="39"/>
      <c r="X43" s="39"/>
      <c r="Y43" s="163"/>
      <c r="Z43" s="163"/>
      <c r="AA43" s="106"/>
    </row>
  </sheetData>
  <autoFilter ref="K27:L27" xr:uid="{00000000-0009-0000-0000-000002000000}"/>
  <mergeCells count="18">
    <mergeCell ref="K29:K30"/>
    <mergeCell ref="L29:L30"/>
    <mergeCell ref="K31:K32"/>
    <mergeCell ref="L31:L32"/>
    <mergeCell ref="C28:J28"/>
    <mergeCell ref="C29:J32"/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25" zoomScaleNormal="100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121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6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62"/>
      <c r="S28" s="162"/>
      <c r="T28" s="70"/>
      <c r="U28" s="70"/>
      <c r="V28" s="70"/>
      <c r="W28" s="70"/>
      <c r="X28" s="70"/>
      <c r="Y28" s="162"/>
      <c r="Z28" s="162"/>
      <c r="AA28" s="70"/>
      <c r="AB28" s="70"/>
      <c r="AC28" s="70"/>
      <c r="AD28" s="113"/>
    </row>
    <row r="29" spans="2:30" x14ac:dyDescent="0.15">
      <c r="B29" s="3"/>
      <c r="C29" s="356" t="s">
        <v>81</v>
      </c>
      <c r="D29" s="357"/>
      <c r="E29" s="357"/>
      <c r="F29" s="357"/>
      <c r="G29" s="357"/>
      <c r="H29" s="357"/>
      <c r="I29" s="357"/>
      <c r="J29" s="358"/>
      <c r="K29" s="324" t="s">
        <v>122</v>
      </c>
      <c r="L29" s="326">
        <v>1</v>
      </c>
      <c r="M29" s="45" t="s">
        <v>48</v>
      </c>
      <c r="N29" s="46"/>
      <c r="O29" s="46"/>
      <c r="P29" s="24"/>
      <c r="Q29" s="24"/>
      <c r="R29" s="160"/>
      <c r="S29" s="160"/>
      <c r="T29" s="24"/>
      <c r="U29" s="24"/>
      <c r="V29" s="24"/>
      <c r="W29" s="24"/>
      <c r="X29" s="24"/>
      <c r="Y29" s="160"/>
      <c r="Z29" s="160"/>
      <c r="AA29" s="24"/>
      <c r="AB29" s="24"/>
      <c r="AC29" s="24"/>
      <c r="AD29" s="113"/>
    </row>
    <row r="30" spans="2:30" x14ac:dyDescent="0.15">
      <c r="B30" s="3"/>
      <c r="C30" s="342"/>
      <c r="D30" s="343"/>
      <c r="E30" s="343"/>
      <c r="F30" s="343"/>
      <c r="G30" s="343"/>
      <c r="H30" s="343"/>
      <c r="I30" s="343"/>
      <c r="J30" s="344"/>
      <c r="K30" s="351"/>
      <c r="L30" s="353"/>
      <c r="M30" s="44" t="s">
        <v>49</v>
      </c>
      <c r="N30" s="47"/>
      <c r="O30" s="47"/>
      <c r="P30" s="47"/>
      <c r="Q30" s="28"/>
      <c r="R30" s="161"/>
      <c r="S30" s="161"/>
      <c r="T30" s="28"/>
      <c r="U30" s="28"/>
      <c r="V30" s="28"/>
      <c r="W30" s="28"/>
      <c r="X30" s="28"/>
      <c r="Y30" s="161"/>
      <c r="Z30" s="161"/>
      <c r="AA30" s="28"/>
      <c r="AB30" s="28"/>
      <c r="AC30" s="28"/>
      <c r="AD30" s="113"/>
    </row>
    <row r="31" spans="2:30" x14ac:dyDescent="0.15">
      <c r="B31" s="3"/>
      <c r="C31" s="342"/>
      <c r="D31" s="343"/>
      <c r="E31" s="343"/>
      <c r="F31" s="343"/>
      <c r="G31" s="343"/>
      <c r="H31" s="343"/>
      <c r="I31" s="343"/>
      <c r="J31" s="343"/>
      <c r="K31" s="354" t="s">
        <v>123</v>
      </c>
      <c r="L31" s="361">
        <v>1</v>
      </c>
      <c r="M31" s="45" t="s">
        <v>48</v>
      </c>
      <c r="N31" s="46"/>
      <c r="O31" s="46"/>
      <c r="P31" s="24"/>
      <c r="Q31" s="24"/>
      <c r="R31" s="160"/>
      <c r="S31" s="160"/>
      <c r="T31" s="24"/>
      <c r="U31" s="24"/>
      <c r="V31" s="24"/>
      <c r="W31" s="24"/>
      <c r="X31" s="24"/>
      <c r="Y31" s="160"/>
      <c r="Z31" s="160"/>
      <c r="AA31" s="24"/>
      <c r="AB31" s="24"/>
      <c r="AC31" s="24"/>
      <c r="AD31" s="113"/>
    </row>
    <row r="32" spans="2:30" x14ac:dyDescent="0.15">
      <c r="B32" s="3"/>
      <c r="C32" s="342"/>
      <c r="D32" s="343"/>
      <c r="E32" s="343"/>
      <c r="F32" s="343"/>
      <c r="G32" s="343"/>
      <c r="H32" s="343"/>
      <c r="I32" s="343"/>
      <c r="J32" s="343"/>
      <c r="K32" s="354"/>
      <c r="L32" s="362"/>
      <c r="M32" s="44" t="s">
        <v>49</v>
      </c>
      <c r="N32" s="47"/>
      <c r="O32" s="47"/>
      <c r="P32" s="28"/>
      <c r="Q32" s="28"/>
      <c r="R32" s="161"/>
      <c r="S32" s="161"/>
      <c r="T32" s="28"/>
      <c r="U32" s="28"/>
      <c r="V32" s="28"/>
      <c r="W32" s="28"/>
      <c r="X32" s="28"/>
      <c r="Y32" s="161"/>
      <c r="Z32" s="161"/>
      <c r="AA32" s="28"/>
      <c r="AB32" s="28"/>
      <c r="AC32" s="28"/>
      <c r="AD32" s="113"/>
    </row>
    <row r="33" spans="2:30" x14ac:dyDescent="0.15">
      <c r="B33" s="3"/>
      <c r="C33" s="342"/>
      <c r="D33" s="343"/>
      <c r="E33" s="343"/>
      <c r="F33" s="343"/>
      <c r="G33" s="343"/>
      <c r="H33" s="343"/>
      <c r="I33" s="343"/>
      <c r="J33" s="343"/>
      <c r="K33" s="354" t="s">
        <v>124</v>
      </c>
      <c r="L33" s="361">
        <v>1</v>
      </c>
      <c r="M33" s="45" t="s">
        <v>48</v>
      </c>
      <c r="N33" s="46"/>
      <c r="O33" s="46"/>
      <c r="P33" s="24"/>
      <c r="Q33" s="24"/>
      <c r="R33" s="160"/>
      <c r="S33" s="160"/>
      <c r="T33" s="24"/>
      <c r="U33" s="24"/>
      <c r="V33" s="24"/>
      <c r="W33" s="24"/>
      <c r="X33" s="24"/>
      <c r="Y33" s="160"/>
      <c r="Z33" s="160"/>
      <c r="AA33" s="24"/>
      <c r="AB33" s="24"/>
      <c r="AC33" s="24"/>
      <c r="AD33" s="113"/>
    </row>
    <row r="34" spans="2:30" x14ac:dyDescent="0.15">
      <c r="B34" s="3"/>
      <c r="C34" s="342"/>
      <c r="D34" s="343"/>
      <c r="E34" s="343"/>
      <c r="F34" s="343"/>
      <c r="G34" s="343"/>
      <c r="H34" s="343"/>
      <c r="I34" s="343"/>
      <c r="J34" s="343"/>
      <c r="K34" s="354"/>
      <c r="L34" s="362"/>
      <c r="M34" s="44" t="s">
        <v>49</v>
      </c>
      <c r="N34" s="47"/>
      <c r="O34" s="47"/>
      <c r="P34" s="28"/>
      <c r="Q34" s="28"/>
      <c r="R34" s="161"/>
      <c r="S34" s="161"/>
      <c r="T34" s="28"/>
      <c r="U34" s="28"/>
      <c r="V34" s="28"/>
      <c r="W34" s="28"/>
      <c r="X34" s="28"/>
      <c r="Y34" s="161"/>
      <c r="Z34" s="161"/>
      <c r="AA34" s="28"/>
      <c r="AB34" s="28"/>
      <c r="AC34" s="28"/>
      <c r="AD34" s="113"/>
    </row>
    <row r="35" spans="2:30" x14ac:dyDescent="0.15">
      <c r="B35" s="3"/>
      <c r="C35" s="342"/>
      <c r="D35" s="343"/>
      <c r="E35" s="343"/>
      <c r="F35" s="343"/>
      <c r="G35" s="343"/>
      <c r="H35" s="343"/>
      <c r="I35" s="343"/>
      <c r="J35" s="343"/>
      <c r="K35" s="354" t="s">
        <v>125</v>
      </c>
      <c r="L35" s="361">
        <v>1</v>
      </c>
      <c r="M35" s="45" t="s">
        <v>48</v>
      </c>
      <c r="N35" s="46"/>
      <c r="O35" s="46"/>
      <c r="P35" s="24"/>
      <c r="Q35" s="24"/>
      <c r="R35" s="160"/>
      <c r="S35" s="160"/>
      <c r="T35" s="24"/>
      <c r="U35" s="24"/>
      <c r="V35" s="24"/>
      <c r="W35" s="24"/>
      <c r="X35" s="24"/>
      <c r="Y35" s="160"/>
      <c r="Z35" s="160"/>
      <c r="AA35" s="24"/>
      <c r="AB35" s="24"/>
      <c r="AC35" s="24"/>
      <c r="AD35" s="113"/>
    </row>
    <row r="36" spans="2:30" x14ac:dyDescent="0.15">
      <c r="B36" s="3"/>
      <c r="C36" s="359"/>
      <c r="D36" s="360"/>
      <c r="E36" s="360"/>
      <c r="F36" s="360"/>
      <c r="G36" s="360"/>
      <c r="H36" s="360"/>
      <c r="I36" s="360"/>
      <c r="J36" s="360"/>
      <c r="K36" s="354"/>
      <c r="L36" s="362"/>
      <c r="M36" s="44" t="s">
        <v>49</v>
      </c>
      <c r="N36" s="47"/>
      <c r="O36" s="47"/>
      <c r="P36" s="28"/>
      <c r="Q36" s="28"/>
      <c r="R36" s="161"/>
      <c r="S36" s="161"/>
      <c r="T36" s="28"/>
      <c r="U36" s="28"/>
      <c r="V36" s="28"/>
      <c r="W36" s="28"/>
      <c r="X36" s="28"/>
      <c r="Y36" s="161"/>
      <c r="Z36" s="161"/>
      <c r="AA36" s="28"/>
      <c r="AB36" s="28"/>
      <c r="AC36" s="28"/>
      <c r="AD36" s="113"/>
    </row>
    <row r="37" spans="2:30" x14ac:dyDescent="0.15">
      <c r="B37" s="3"/>
      <c r="C37" s="157"/>
      <c r="D37" s="158"/>
      <c r="E37" s="158"/>
      <c r="F37" s="158"/>
      <c r="G37" s="158"/>
      <c r="H37" s="158"/>
      <c r="I37" s="158"/>
      <c r="J37" s="158"/>
      <c r="K37" s="123"/>
      <c r="L37" s="123"/>
      <c r="M37" s="170"/>
      <c r="N37" s="171"/>
      <c r="O37" s="172"/>
      <c r="P37" s="172"/>
      <c r="Q37" s="172"/>
      <c r="R37" s="173"/>
      <c r="S37" s="173"/>
      <c r="T37" s="172"/>
      <c r="U37" s="172"/>
      <c r="V37" s="172"/>
      <c r="W37" s="172"/>
      <c r="X37" s="172"/>
      <c r="Y37" s="173"/>
      <c r="Z37" s="173"/>
      <c r="AA37" s="172"/>
      <c r="AB37" s="172"/>
      <c r="AC37" s="79"/>
      <c r="AD37" s="113"/>
    </row>
    <row r="38" spans="2:30" x14ac:dyDescent="0.15">
      <c r="B38" s="3"/>
      <c r="C38" s="345" t="s">
        <v>73</v>
      </c>
      <c r="D38" s="346"/>
      <c r="E38" s="346"/>
      <c r="F38" s="346"/>
      <c r="G38" s="346"/>
      <c r="H38" s="346"/>
      <c r="I38" s="346"/>
      <c r="J38" s="346"/>
      <c r="K38" s="354" t="s">
        <v>21</v>
      </c>
      <c r="L38" s="355">
        <v>1</v>
      </c>
      <c r="M38" s="168" t="s">
        <v>48</v>
      </c>
      <c r="N38" s="175"/>
      <c r="O38" s="174"/>
      <c r="P38" s="24"/>
      <c r="Q38" s="24"/>
      <c r="R38" s="160"/>
      <c r="S38" s="160"/>
      <c r="T38" s="24"/>
      <c r="U38" s="24"/>
      <c r="V38" s="24"/>
      <c r="W38" s="24"/>
      <c r="X38" s="24"/>
      <c r="Y38" s="160"/>
      <c r="Z38" s="160"/>
      <c r="AA38" s="24"/>
      <c r="AB38" s="24"/>
      <c r="AC38" s="24"/>
      <c r="AD38" s="113"/>
    </row>
    <row r="39" spans="2:30" x14ac:dyDescent="0.15">
      <c r="B39" s="3"/>
      <c r="C39" s="348"/>
      <c r="D39" s="349"/>
      <c r="E39" s="349"/>
      <c r="F39" s="349"/>
      <c r="G39" s="349"/>
      <c r="H39" s="349"/>
      <c r="I39" s="349"/>
      <c r="J39" s="349"/>
      <c r="K39" s="354" t="s">
        <v>21</v>
      </c>
      <c r="L39" s="354"/>
      <c r="M39" s="169" t="s">
        <v>49</v>
      </c>
      <c r="N39" s="79"/>
      <c r="O39" s="28"/>
      <c r="P39" s="47"/>
      <c r="Q39" s="28"/>
      <c r="R39" s="161"/>
      <c r="S39" s="161"/>
      <c r="T39" s="28"/>
      <c r="U39" s="28"/>
      <c r="V39" s="28"/>
      <c r="W39" s="28"/>
      <c r="X39" s="28"/>
      <c r="Y39" s="161"/>
      <c r="Z39" s="161"/>
      <c r="AA39" s="28"/>
      <c r="AB39" s="28"/>
      <c r="AC39" s="28"/>
      <c r="AD39" s="113"/>
    </row>
    <row r="40" spans="2:30" x14ac:dyDescent="0.15">
      <c r="B40" s="3"/>
      <c r="C40" s="345" t="s">
        <v>82</v>
      </c>
      <c r="D40" s="346"/>
      <c r="E40" s="346"/>
      <c r="F40" s="346"/>
      <c r="G40" s="346"/>
      <c r="H40" s="346"/>
      <c r="I40" s="346"/>
      <c r="J40" s="347"/>
      <c r="K40" s="351" t="s">
        <v>21</v>
      </c>
      <c r="L40" s="352">
        <v>1</v>
      </c>
      <c r="M40" s="45" t="s">
        <v>48</v>
      </c>
      <c r="N40" s="113"/>
      <c r="O40" s="174"/>
      <c r="P40" s="24"/>
      <c r="Q40" s="24"/>
      <c r="R40" s="160"/>
      <c r="S40" s="160"/>
      <c r="T40" s="24"/>
      <c r="U40" s="24"/>
      <c r="V40" s="24"/>
      <c r="W40" s="24"/>
      <c r="X40" s="24"/>
      <c r="Y40" s="160"/>
      <c r="Z40" s="160"/>
      <c r="AA40" s="24"/>
      <c r="AB40" s="24"/>
      <c r="AC40" s="24"/>
      <c r="AD40" s="113"/>
    </row>
    <row r="41" spans="2:30" x14ac:dyDescent="0.15">
      <c r="B41" s="3"/>
      <c r="C41" s="348"/>
      <c r="D41" s="349"/>
      <c r="E41" s="349"/>
      <c r="F41" s="349"/>
      <c r="G41" s="349"/>
      <c r="H41" s="349"/>
      <c r="I41" s="349"/>
      <c r="J41" s="350"/>
      <c r="K41" s="325" t="s">
        <v>21</v>
      </c>
      <c r="L41" s="327"/>
      <c r="M41" s="44" t="s">
        <v>49</v>
      </c>
      <c r="N41" s="79"/>
      <c r="O41" s="28"/>
      <c r="P41" s="28"/>
      <c r="Q41" s="28"/>
      <c r="R41" s="161"/>
      <c r="S41" s="161"/>
      <c r="T41" s="28"/>
      <c r="U41" s="28"/>
      <c r="V41" s="28"/>
      <c r="W41" s="28"/>
      <c r="X41" s="28"/>
      <c r="Y41" s="161"/>
      <c r="Z41" s="161"/>
      <c r="AA41" s="28"/>
      <c r="AB41" s="28"/>
      <c r="AC41" s="28"/>
      <c r="AD41" s="113"/>
    </row>
    <row r="42" spans="2:30" x14ac:dyDescent="0.15">
      <c r="B42" s="3"/>
      <c r="C42" s="345" t="s">
        <v>83</v>
      </c>
      <c r="D42" s="346"/>
      <c r="E42" s="346"/>
      <c r="F42" s="346"/>
      <c r="G42" s="346"/>
      <c r="H42" s="346"/>
      <c r="I42" s="346"/>
      <c r="J42" s="347"/>
      <c r="K42" s="324" t="s">
        <v>21</v>
      </c>
      <c r="L42" s="326">
        <v>1</v>
      </c>
      <c r="M42" s="45" t="s">
        <v>48</v>
      </c>
      <c r="N42" s="113"/>
      <c r="O42" s="174"/>
      <c r="P42" s="24"/>
      <c r="Q42" s="24"/>
      <c r="R42" s="160"/>
      <c r="S42" s="160"/>
      <c r="T42" s="24"/>
      <c r="U42" s="24"/>
      <c r="V42" s="24"/>
      <c r="W42" s="24"/>
      <c r="X42" s="24"/>
      <c r="Y42" s="160"/>
      <c r="Z42" s="160"/>
      <c r="AA42" s="24"/>
      <c r="AB42" s="24"/>
      <c r="AC42" s="24"/>
      <c r="AD42" s="113"/>
    </row>
    <row r="43" spans="2:30" x14ac:dyDescent="0.15">
      <c r="B43" s="3"/>
      <c r="C43" s="348"/>
      <c r="D43" s="349"/>
      <c r="E43" s="349"/>
      <c r="F43" s="349"/>
      <c r="G43" s="349"/>
      <c r="H43" s="349"/>
      <c r="I43" s="349"/>
      <c r="J43" s="350"/>
      <c r="K43" s="325" t="s">
        <v>21</v>
      </c>
      <c r="L43" s="327"/>
      <c r="M43" s="44" t="s">
        <v>49</v>
      </c>
      <c r="N43" s="27"/>
      <c r="O43" s="28"/>
      <c r="P43" s="28"/>
      <c r="Q43" s="28"/>
      <c r="R43" s="161"/>
      <c r="S43" s="161"/>
      <c r="T43" s="28"/>
      <c r="U43" s="28"/>
      <c r="V43" s="28"/>
      <c r="W43" s="28"/>
      <c r="X43" s="28"/>
      <c r="Y43" s="161"/>
      <c r="Z43" s="161"/>
      <c r="AA43" s="28"/>
      <c r="AB43" s="28"/>
      <c r="AC43" s="28"/>
      <c r="AD43" s="113"/>
    </row>
    <row r="44" spans="2:30" x14ac:dyDescent="0.15">
      <c r="B44" s="3"/>
      <c r="C44" s="345" t="s">
        <v>84</v>
      </c>
      <c r="D44" s="346"/>
      <c r="E44" s="346"/>
      <c r="F44" s="346"/>
      <c r="G44" s="346"/>
      <c r="H44" s="346"/>
      <c r="I44" s="346"/>
      <c r="J44" s="347"/>
      <c r="K44" s="324" t="s">
        <v>21</v>
      </c>
      <c r="L44" s="326">
        <v>1</v>
      </c>
      <c r="M44" s="45" t="s">
        <v>48</v>
      </c>
      <c r="N44" s="113"/>
      <c r="O44" s="174"/>
      <c r="P44" s="24"/>
      <c r="Q44" s="24"/>
      <c r="R44" s="160"/>
      <c r="S44" s="160"/>
      <c r="T44" s="24"/>
      <c r="U44" s="24"/>
      <c r="V44" s="24"/>
      <c r="W44" s="23"/>
      <c r="X44" s="24"/>
      <c r="Y44" s="160"/>
      <c r="Z44" s="160"/>
      <c r="AA44" s="24"/>
      <c r="AB44" s="24"/>
      <c r="AC44" s="24"/>
      <c r="AD44" s="113"/>
    </row>
    <row r="45" spans="2:30" x14ac:dyDescent="0.15">
      <c r="B45" s="3"/>
      <c r="C45" s="348"/>
      <c r="D45" s="349"/>
      <c r="E45" s="349"/>
      <c r="F45" s="349"/>
      <c r="G45" s="349"/>
      <c r="H45" s="349"/>
      <c r="I45" s="349"/>
      <c r="J45" s="350"/>
      <c r="K45" s="325" t="s">
        <v>21</v>
      </c>
      <c r="L45" s="327"/>
      <c r="M45" s="44" t="s">
        <v>49</v>
      </c>
      <c r="N45" s="27"/>
      <c r="O45" s="28"/>
      <c r="P45" s="28"/>
      <c r="Q45" s="28"/>
      <c r="R45" s="161"/>
      <c r="S45" s="161"/>
      <c r="T45" s="28"/>
      <c r="U45" s="28"/>
      <c r="V45" s="28"/>
      <c r="W45" s="27"/>
      <c r="X45" s="28"/>
      <c r="Y45" s="161"/>
      <c r="Z45" s="161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63"/>
      <c r="S46" s="163"/>
      <c r="T46" s="39"/>
      <c r="U46" s="39"/>
      <c r="V46" s="39"/>
      <c r="W46" s="39"/>
      <c r="X46" s="39"/>
      <c r="Y46" s="163"/>
      <c r="Z46" s="163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L67"/>
  <sheetViews>
    <sheetView showGridLines="0" tabSelected="1" topLeftCell="A20" zoomScaleNormal="100" workbookViewId="0">
      <selection activeCell="C42" sqref="C42:J43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6" width="4.875" style="1" customWidth="1"/>
    <col min="17" max="16384" width="4.875" style="1"/>
  </cols>
  <sheetData>
    <row r="23" spans="2:90" ht="17.25" x14ac:dyDescent="0.15">
      <c r="B23" s="18" t="s">
        <v>64</v>
      </c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</row>
    <row r="24" spans="2:90" x14ac:dyDescent="0.15">
      <c r="O24" s="46"/>
      <c r="P24" s="1" t="s">
        <v>50</v>
      </c>
      <c r="Q24" s="47"/>
      <c r="R24" s="1" t="s">
        <v>51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</row>
    <row r="25" spans="2:90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71" t="s">
        <v>3</v>
      </c>
      <c r="L25" s="269"/>
      <c r="M25" s="374" t="s">
        <v>38</v>
      </c>
      <c r="N25" s="374" t="s">
        <v>47</v>
      </c>
      <c r="O25" s="101">
        <v>2020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</row>
    <row r="26" spans="2:90" s="85" customFormat="1" ht="22.5" x14ac:dyDescent="0.15">
      <c r="B26" s="129"/>
      <c r="C26" s="176"/>
      <c r="D26" s="177"/>
      <c r="E26" s="177"/>
      <c r="F26" s="177"/>
      <c r="G26" s="177"/>
      <c r="H26" s="177"/>
      <c r="I26" s="177"/>
      <c r="J26" s="177"/>
      <c r="K26" s="372"/>
      <c r="L26" s="271" t="s">
        <v>169</v>
      </c>
      <c r="M26" s="375"/>
      <c r="N26" s="375"/>
      <c r="O26" s="99" t="s">
        <v>126</v>
      </c>
      <c r="P26" s="100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</row>
    <row r="27" spans="2:90" s="85" customFormat="1" x14ac:dyDescent="0.15">
      <c r="B27" s="129"/>
      <c r="C27" s="88"/>
      <c r="D27" s="90"/>
      <c r="E27" s="90"/>
      <c r="F27" s="90"/>
      <c r="G27" s="90"/>
      <c r="H27" s="90"/>
      <c r="I27" s="90"/>
      <c r="J27" s="90"/>
      <c r="K27" s="373"/>
      <c r="L27" s="270"/>
      <c r="M27" s="376"/>
      <c r="N27" s="376"/>
      <c r="O27" s="84">
        <v>17</v>
      </c>
      <c r="P27" s="84">
        <v>18</v>
      </c>
      <c r="Q27" s="84">
        <v>19</v>
      </c>
      <c r="R27" s="84">
        <v>20</v>
      </c>
      <c r="S27" s="84">
        <v>21</v>
      </c>
      <c r="T27" s="84">
        <v>22</v>
      </c>
      <c r="U27" s="84">
        <v>23</v>
      </c>
      <c r="V27" s="84">
        <v>24</v>
      </c>
      <c r="W27" s="84">
        <v>25</v>
      </c>
      <c r="X27" s="84">
        <v>26</v>
      </c>
      <c r="Y27" s="84">
        <v>27</v>
      </c>
      <c r="Z27" s="84">
        <v>28</v>
      </c>
      <c r="AA27" s="84">
        <v>29</v>
      </c>
      <c r="AB27" s="84">
        <v>30</v>
      </c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</row>
    <row r="28" spans="2:90" s="85" customFormat="1" x14ac:dyDescent="0.15">
      <c r="B28" s="130">
        <v>6</v>
      </c>
      <c r="C28" s="128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117"/>
      <c r="P28" s="184"/>
      <c r="Q28" s="186"/>
      <c r="R28" s="187"/>
      <c r="S28" s="95"/>
      <c r="T28" s="95"/>
      <c r="U28" s="95"/>
      <c r="V28" s="95"/>
      <c r="W28" s="180"/>
      <c r="X28" s="178"/>
      <c r="Y28" s="95"/>
      <c r="Z28" s="180"/>
      <c r="AA28" s="178"/>
      <c r="AB28" s="95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</row>
    <row r="29" spans="2:90" s="85" customFormat="1" x14ac:dyDescent="0.15">
      <c r="B29" s="131"/>
      <c r="C29" s="128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9"/>
      <c r="O29" s="120"/>
      <c r="P29" s="121"/>
      <c r="Q29" s="188"/>
      <c r="R29" s="187"/>
      <c r="S29" s="95"/>
      <c r="T29" s="95"/>
      <c r="U29" s="95"/>
      <c r="V29" s="95"/>
      <c r="W29" s="180"/>
      <c r="X29" s="178"/>
      <c r="Y29" s="95"/>
      <c r="Z29" s="180"/>
      <c r="AA29" s="178"/>
      <c r="AB29" s="95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</row>
    <row r="30" spans="2:90" s="85" customFormat="1" x14ac:dyDescent="0.15">
      <c r="B30" s="131"/>
      <c r="C30" s="363" t="s">
        <v>149</v>
      </c>
      <c r="D30" s="346"/>
      <c r="E30" s="346"/>
      <c r="F30" s="346"/>
      <c r="G30" s="346"/>
      <c r="H30" s="346"/>
      <c r="I30" s="346"/>
      <c r="J30" s="347"/>
      <c r="K30" s="324" t="s">
        <v>173</v>
      </c>
      <c r="L30" s="364" t="s">
        <v>170</v>
      </c>
      <c r="M30" s="334"/>
      <c r="N30" s="151" t="s">
        <v>48</v>
      </c>
      <c r="O30" s="46"/>
      <c r="P30" s="46"/>
      <c r="Q30" s="250"/>
      <c r="R30" s="187"/>
      <c r="S30" s="95"/>
      <c r="T30" s="95"/>
      <c r="U30" s="95"/>
      <c r="V30" s="95"/>
      <c r="W30" s="180"/>
      <c r="X30" s="178"/>
      <c r="Y30" s="95"/>
      <c r="Z30" s="180"/>
      <c r="AA30" s="178"/>
      <c r="AB30" s="95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</row>
    <row r="31" spans="2:90" x14ac:dyDescent="0.15">
      <c r="B31" s="125"/>
      <c r="C31" s="349"/>
      <c r="D31" s="349"/>
      <c r="E31" s="349"/>
      <c r="F31" s="349"/>
      <c r="G31" s="349"/>
      <c r="H31" s="349"/>
      <c r="I31" s="349"/>
      <c r="J31" s="350"/>
      <c r="K31" s="325"/>
      <c r="L31" s="365"/>
      <c r="M31" s="325"/>
      <c r="N31" s="152" t="s">
        <v>49</v>
      </c>
      <c r="O31" s="260"/>
      <c r="P31" s="39"/>
      <c r="Q31" s="191"/>
      <c r="R31" s="192"/>
      <c r="S31" s="28"/>
      <c r="T31" s="28"/>
      <c r="U31" s="28"/>
      <c r="V31" s="28"/>
      <c r="W31" s="182"/>
      <c r="X31" s="27"/>
      <c r="Y31" s="28"/>
      <c r="Z31" s="182"/>
      <c r="AA31" s="27"/>
      <c r="AB31" s="28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</row>
    <row r="32" spans="2:90" x14ac:dyDescent="0.15">
      <c r="B32" s="125"/>
      <c r="C32" s="363" t="s">
        <v>150</v>
      </c>
      <c r="D32" s="346"/>
      <c r="E32" s="346"/>
      <c r="F32" s="346"/>
      <c r="G32" s="346"/>
      <c r="H32" s="346"/>
      <c r="I32" s="346"/>
      <c r="J32" s="347"/>
      <c r="K32" s="364" t="s">
        <v>171</v>
      </c>
      <c r="L32" s="364" t="s">
        <v>172</v>
      </c>
      <c r="M32" s="334"/>
      <c r="N32" s="151" t="s">
        <v>48</v>
      </c>
      <c r="O32" s="46"/>
      <c r="P32" s="46"/>
      <c r="Q32" s="189"/>
      <c r="R32" s="190"/>
      <c r="S32" s="24"/>
      <c r="T32" s="24"/>
      <c r="U32" s="24"/>
      <c r="V32" s="24"/>
      <c r="W32" s="181"/>
      <c r="X32" s="23"/>
      <c r="Y32" s="24"/>
      <c r="Z32" s="181"/>
      <c r="AA32" s="23"/>
      <c r="AB32" s="24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</row>
    <row r="33" spans="2:90" x14ac:dyDescent="0.15">
      <c r="B33" s="125"/>
      <c r="C33" s="349"/>
      <c r="D33" s="349"/>
      <c r="E33" s="349"/>
      <c r="F33" s="349"/>
      <c r="G33" s="349"/>
      <c r="H33" s="349"/>
      <c r="I33" s="349"/>
      <c r="J33" s="350"/>
      <c r="K33" s="365"/>
      <c r="L33" s="365"/>
      <c r="M33" s="325"/>
      <c r="N33" s="152" t="s">
        <v>49</v>
      </c>
      <c r="O33" s="260"/>
      <c r="P33" s="39"/>
      <c r="Q33" s="191"/>
      <c r="R33" s="192"/>
      <c r="S33" s="28"/>
      <c r="T33" s="28"/>
      <c r="U33" s="28"/>
      <c r="V33" s="28"/>
      <c r="W33" s="182"/>
      <c r="X33" s="27"/>
      <c r="Y33" s="28"/>
      <c r="Z33" s="182"/>
      <c r="AA33" s="27"/>
      <c r="AB33" s="28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</row>
    <row r="34" spans="2:90" x14ac:dyDescent="0.15">
      <c r="B34" s="125"/>
      <c r="C34" s="363" t="s">
        <v>155</v>
      </c>
      <c r="D34" s="346"/>
      <c r="E34" s="346"/>
      <c r="F34" s="346"/>
      <c r="G34" s="346"/>
      <c r="H34" s="346"/>
      <c r="I34" s="346"/>
      <c r="J34" s="347"/>
      <c r="K34" s="364" t="s">
        <v>172</v>
      </c>
      <c r="L34" s="364" t="s">
        <v>176</v>
      </c>
      <c r="M34" s="334"/>
      <c r="N34" s="151" t="s">
        <v>48</v>
      </c>
      <c r="O34" s="46"/>
      <c r="P34" s="46"/>
      <c r="Q34" s="189"/>
      <c r="R34" s="190"/>
      <c r="S34" s="24"/>
      <c r="T34" s="24"/>
      <c r="U34" s="24"/>
      <c r="V34" s="24"/>
      <c r="W34" s="181"/>
      <c r="X34" s="23"/>
      <c r="Y34" s="24"/>
      <c r="Z34" s="181"/>
      <c r="AA34" s="23"/>
      <c r="AB34" s="24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</row>
    <row r="35" spans="2:90" x14ac:dyDescent="0.15">
      <c r="B35" s="125"/>
      <c r="C35" s="349"/>
      <c r="D35" s="349"/>
      <c r="E35" s="349"/>
      <c r="F35" s="349"/>
      <c r="G35" s="349"/>
      <c r="H35" s="349"/>
      <c r="I35" s="349"/>
      <c r="J35" s="350"/>
      <c r="K35" s="365"/>
      <c r="L35" s="365"/>
      <c r="M35" s="325"/>
      <c r="N35" s="152" t="s">
        <v>49</v>
      </c>
      <c r="O35" s="260"/>
      <c r="P35" s="39"/>
      <c r="Q35" s="191"/>
      <c r="R35" s="192"/>
      <c r="S35" s="28"/>
      <c r="T35" s="28"/>
      <c r="U35" s="28"/>
      <c r="V35" s="28"/>
      <c r="W35" s="182"/>
      <c r="X35" s="27"/>
      <c r="Y35" s="28"/>
      <c r="Z35" s="182"/>
      <c r="AA35" s="27"/>
      <c r="AB35" s="28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</row>
    <row r="36" spans="2:90" x14ac:dyDescent="0.15">
      <c r="B36" s="125"/>
      <c r="C36" s="363" t="s">
        <v>156</v>
      </c>
      <c r="D36" s="346"/>
      <c r="E36" s="346"/>
      <c r="F36" s="346"/>
      <c r="G36" s="346"/>
      <c r="H36" s="346"/>
      <c r="I36" s="346"/>
      <c r="J36" s="347"/>
      <c r="K36" s="324" t="s">
        <v>174</v>
      </c>
      <c r="L36" s="324" t="s">
        <v>173</v>
      </c>
      <c r="M36" s="334"/>
      <c r="N36" s="151" t="s">
        <v>48</v>
      </c>
      <c r="O36" s="46"/>
      <c r="P36" s="46"/>
      <c r="Q36" s="189"/>
      <c r="R36" s="190"/>
      <c r="S36" s="24"/>
      <c r="T36" s="24"/>
      <c r="U36" s="24"/>
      <c r="V36" s="24"/>
      <c r="W36" s="181"/>
      <c r="X36" s="23"/>
      <c r="Y36" s="24"/>
      <c r="Z36" s="181"/>
      <c r="AA36" s="23"/>
      <c r="AB36" s="24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</row>
    <row r="37" spans="2:90" x14ac:dyDescent="0.15">
      <c r="B37" s="125"/>
      <c r="C37" s="349"/>
      <c r="D37" s="349"/>
      <c r="E37" s="349"/>
      <c r="F37" s="349"/>
      <c r="G37" s="349"/>
      <c r="H37" s="349"/>
      <c r="I37" s="349"/>
      <c r="J37" s="350"/>
      <c r="K37" s="325"/>
      <c r="L37" s="325"/>
      <c r="M37" s="325"/>
      <c r="N37" s="152" t="s">
        <v>49</v>
      </c>
      <c r="O37" s="260"/>
      <c r="P37" s="39"/>
      <c r="Q37" s="191"/>
      <c r="R37" s="192"/>
      <c r="S37" s="28"/>
      <c r="T37" s="28"/>
      <c r="U37" s="28"/>
      <c r="V37" s="28"/>
      <c r="W37" s="182"/>
      <c r="X37" s="27"/>
      <c r="Y37" s="28"/>
      <c r="Z37" s="182"/>
      <c r="AA37" s="27"/>
      <c r="AB37" s="28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</row>
    <row r="38" spans="2:90" x14ac:dyDescent="0.15">
      <c r="B38" s="125"/>
      <c r="C38" s="363" t="s">
        <v>157</v>
      </c>
      <c r="D38" s="346"/>
      <c r="E38" s="346"/>
      <c r="F38" s="346"/>
      <c r="G38" s="346"/>
      <c r="H38" s="346"/>
      <c r="I38" s="346"/>
      <c r="J38" s="347"/>
      <c r="K38" s="364" t="s">
        <v>170</v>
      </c>
      <c r="L38" s="324" t="s">
        <v>173</v>
      </c>
      <c r="M38" s="334"/>
      <c r="N38" s="151" t="s">
        <v>48</v>
      </c>
      <c r="O38" s="46"/>
      <c r="P38" s="46"/>
      <c r="Q38" s="189"/>
      <c r="R38" s="190"/>
      <c r="S38" s="24"/>
      <c r="T38" s="24"/>
      <c r="U38" s="24"/>
      <c r="V38" s="24"/>
      <c r="W38" s="181"/>
      <c r="X38" s="23"/>
      <c r="Y38" s="24"/>
      <c r="Z38" s="181"/>
      <c r="AA38" s="23"/>
      <c r="AB38" s="24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</row>
    <row r="39" spans="2:90" x14ac:dyDescent="0.15">
      <c r="B39" s="125"/>
      <c r="C39" s="349"/>
      <c r="D39" s="349"/>
      <c r="E39" s="349"/>
      <c r="F39" s="349"/>
      <c r="G39" s="349"/>
      <c r="H39" s="349"/>
      <c r="I39" s="349"/>
      <c r="J39" s="350"/>
      <c r="K39" s="365"/>
      <c r="L39" s="325"/>
      <c r="M39" s="325"/>
      <c r="N39" s="152" t="s">
        <v>49</v>
      </c>
      <c r="O39" s="260"/>
      <c r="P39" s="39"/>
      <c r="Q39" s="191"/>
      <c r="R39" s="192"/>
      <c r="S39" s="28"/>
      <c r="T39" s="28"/>
      <c r="U39" s="28"/>
      <c r="V39" s="28"/>
      <c r="W39" s="182"/>
      <c r="X39" s="27"/>
      <c r="Y39" s="28"/>
      <c r="Z39" s="182"/>
      <c r="AA39" s="27"/>
      <c r="AB39" s="28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</row>
    <row r="40" spans="2:90" x14ac:dyDescent="0.15">
      <c r="B40" s="125"/>
      <c r="C40" s="363" t="s">
        <v>158</v>
      </c>
      <c r="D40" s="346"/>
      <c r="E40" s="346"/>
      <c r="F40" s="346"/>
      <c r="G40" s="346"/>
      <c r="H40" s="346"/>
      <c r="I40" s="346"/>
      <c r="J40" s="347"/>
      <c r="K40" s="324" t="s">
        <v>175</v>
      </c>
      <c r="L40" s="364" t="s">
        <v>170</v>
      </c>
      <c r="M40" s="334"/>
      <c r="N40" s="151" t="s">
        <v>48</v>
      </c>
      <c r="O40" s="46"/>
      <c r="P40" s="46"/>
      <c r="Q40" s="189"/>
      <c r="R40" s="190"/>
      <c r="S40" s="24"/>
      <c r="T40" s="24"/>
      <c r="U40" s="24"/>
      <c r="V40" s="24"/>
      <c r="W40" s="181"/>
      <c r="X40" s="23"/>
      <c r="Y40" s="24"/>
      <c r="Z40" s="181"/>
      <c r="AA40" s="23"/>
      <c r="AB40" s="24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</row>
    <row r="41" spans="2:90" x14ac:dyDescent="0.15">
      <c r="B41" s="125"/>
      <c r="C41" s="349"/>
      <c r="D41" s="349"/>
      <c r="E41" s="349"/>
      <c r="F41" s="349"/>
      <c r="G41" s="349"/>
      <c r="H41" s="349"/>
      <c r="I41" s="349"/>
      <c r="J41" s="350"/>
      <c r="K41" s="325"/>
      <c r="L41" s="365"/>
      <c r="M41" s="325"/>
      <c r="N41" s="152" t="s">
        <v>49</v>
      </c>
      <c r="O41" s="260"/>
      <c r="P41" s="39"/>
      <c r="Q41" s="191"/>
      <c r="R41" s="192"/>
      <c r="S41" s="28"/>
      <c r="T41" s="28"/>
      <c r="U41" s="28"/>
      <c r="V41" s="28"/>
      <c r="W41" s="182"/>
      <c r="X41" s="27"/>
      <c r="Y41" s="28"/>
      <c r="Z41" s="182"/>
      <c r="AA41" s="27"/>
      <c r="AB41" s="28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</row>
    <row r="42" spans="2:90" x14ac:dyDescent="0.15">
      <c r="B42" s="125"/>
      <c r="C42" s="363" t="s">
        <v>159</v>
      </c>
      <c r="D42" s="346"/>
      <c r="E42" s="346"/>
      <c r="F42" s="346"/>
      <c r="G42" s="346"/>
      <c r="H42" s="346"/>
      <c r="I42" s="346"/>
      <c r="J42" s="347"/>
      <c r="K42" s="364" t="s">
        <v>170</v>
      </c>
      <c r="L42" s="324" t="s">
        <v>175</v>
      </c>
      <c r="M42" s="334"/>
      <c r="N42" s="151" t="s">
        <v>48</v>
      </c>
      <c r="O42" s="46"/>
      <c r="P42" s="46"/>
      <c r="Q42" s="189"/>
      <c r="R42" s="190"/>
      <c r="S42" s="24"/>
      <c r="T42" s="24"/>
      <c r="U42" s="24"/>
      <c r="V42" s="24"/>
      <c r="W42" s="181"/>
      <c r="X42" s="23"/>
      <c r="Y42" s="24"/>
      <c r="Z42" s="181"/>
      <c r="AA42" s="23"/>
      <c r="AB42" s="24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</row>
    <row r="43" spans="2:90" x14ac:dyDescent="0.15">
      <c r="B43" s="125"/>
      <c r="C43" s="349"/>
      <c r="D43" s="349"/>
      <c r="E43" s="349"/>
      <c r="F43" s="349"/>
      <c r="G43" s="349"/>
      <c r="H43" s="349"/>
      <c r="I43" s="349"/>
      <c r="J43" s="350"/>
      <c r="K43" s="365"/>
      <c r="L43" s="325"/>
      <c r="M43" s="325"/>
      <c r="N43" s="152" t="s">
        <v>49</v>
      </c>
      <c r="O43" s="260"/>
      <c r="P43" s="39"/>
      <c r="Q43" s="191"/>
      <c r="R43" s="192"/>
      <c r="S43" s="28"/>
      <c r="T43" s="28"/>
      <c r="U43" s="28"/>
      <c r="V43" s="28"/>
      <c r="W43" s="182"/>
      <c r="X43" s="27"/>
      <c r="Y43" s="28"/>
      <c r="Z43" s="182"/>
      <c r="AA43" s="27"/>
      <c r="AB43" s="28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</row>
    <row r="44" spans="2:90" x14ac:dyDescent="0.15">
      <c r="B44" s="125"/>
      <c r="C44" s="363" t="s">
        <v>160</v>
      </c>
      <c r="D44" s="346"/>
      <c r="E44" s="346"/>
      <c r="F44" s="346"/>
      <c r="G44" s="346"/>
      <c r="H44" s="346"/>
      <c r="I44" s="346"/>
      <c r="J44" s="347"/>
      <c r="K44" s="364" t="s">
        <v>171</v>
      </c>
      <c r="L44" s="324" t="s">
        <v>174</v>
      </c>
      <c r="M44" s="334"/>
      <c r="N44" s="151" t="s">
        <v>48</v>
      </c>
      <c r="O44" s="46"/>
      <c r="P44" s="46"/>
      <c r="Q44" s="189"/>
      <c r="R44" s="190"/>
      <c r="S44" s="24"/>
      <c r="T44" s="24"/>
      <c r="U44" s="24"/>
      <c r="V44" s="24"/>
      <c r="W44" s="181"/>
      <c r="X44" s="23"/>
      <c r="Y44" s="24"/>
      <c r="Z44" s="181"/>
      <c r="AA44" s="23"/>
      <c r="AB44" s="24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</row>
    <row r="45" spans="2:90" x14ac:dyDescent="0.15">
      <c r="B45" s="125"/>
      <c r="C45" s="349"/>
      <c r="D45" s="349"/>
      <c r="E45" s="349"/>
      <c r="F45" s="349"/>
      <c r="G45" s="349"/>
      <c r="H45" s="349"/>
      <c r="I45" s="349"/>
      <c r="J45" s="350"/>
      <c r="K45" s="365"/>
      <c r="L45" s="325"/>
      <c r="M45" s="325"/>
      <c r="N45" s="152" t="s">
        <v>49</v>
      </c>
      <c r="O45" s="260"/>
      <c r="P45" s="39"/>
      <c r="Q45" s="191"/>
      <c r="R45" s="192"/>
      <c r="S45" s="28"/>
      <c r="T45" s="28"/>
      <c r="U45" s="28"/>
      <c r="V45" s="28"/>
      <c r="W45" s="182"/>
      <c r="X45" s="27"/>
      <c r="Y45" s="28"/>
      <c r="Z45" s="182"/>
      <c r="AA45" s="27"/>
      <c r="AB45" s="28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</row>
    <row r="46" spans="2:90" x14ac:dyDescent="0.15">
      <c r="B46" s="125"/>
      <c r="C46" s="363" t="s">
        <v>161</v>
      </c>
      <c r="D46" s="346"/>
      <c r="E46" s="346"/>
      <c r="F46" s="346"/>
      <c r="G46" s="346"/>
      <c r="H46" s="346"/>
      <c r="I46" s="346"/>
      <c r="J46" s="347"/>
      <c r="K46" s="364" t="s">
        <v>172</v>
      </c>
      <c r="L46" s="324" t="s">
        <v>174</v>
      </c>
      <c r="M46" s="334"/>
      <c r="N46" s="151" t="s">
        <v>48</v>
      </c>
      <c r="O46" s="46"/>
      <c r="P46" s="46"/>
      <c r="Q46" s="189"/>
      <c r="R46" s="190"/>
      <c r="S46" s="24"/>
      <c r="T46" s="24"/>
      <c r="U46" s="24"/>
      <c r="V46" s="24"/>
      <c r="W46" s="181"/>
      <c r="X46" s="23"/>
      <c r="Y46" s="24"/>
      <c r="Z46" s="181"/>
      <c r="AA46" s="23"/>
      <c r="AB46" s="24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</row>
    <row r="47" spans="2:90" x14ac:dyDescent="0.15">
      <c r="B47" s="125"/>
      <c r="C47" s="349"/>
      <c r="D47" s="349"/>
      <c r="E47" s="349"/>
      <c r="F47" s="349"/>
      <c r="G47" s="349"/>
      <c r="H47" s="349"/>
      <c r="I47" s="349"/>
      <c r="J47" s="350"/>
      <c r="K47" s="365"/>
      <c r="L47" s="325"/>
      <c r="M47" s="325"/>
      <c r="N47" s="152" t="s">
        <v>49</v>
      </c>
      <c r="O47" s="261"/>
      <c r="P47" s="39"/>
      <c r="Q47" s="191"/>
      <c r="R47" s="192"/>
      <c r="S47" s="28"/>
      <c r="T47" s="28"/>
      <c r="U47" s="28"/>
      <c r="V47" s="28"/>
      <c r="W47" s="182"/>
      <c r="X47" s="27"/>
      <c r="Y47" s="28"/>
      <c r="Z47" s="182"/>
      <c r="AA47" s="27"/>
      <c r="AB47" s="28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</row>
    <row r="48" spans="2:90" x14ac:dyDescent="0.15">
      <c r="B48" s="125"/>
      <c r="C48" s="363" t="s">
        <v>162</v>
      </c>
      <c r="D48" s="346"/>
      <c r="E48" s="346"/>
      <c r="F48" s="346"/>
      <c r="G48" s="346"/>
      <c r="H48" s="346"/>
      <c r="I48" s="346"/>
      <c r="J48" s="347"/>
      <c r="K48" s="324" t="s">
        <v>174</v>
      </c>
      <c r="L48" s="364" t="s">
        <v>171</v>
      </c>
      <c r="M48" s="334"/>
      <c r="N48" s="151" t="s">
        <v>48</v>
      </c>
      <c r="O48" s="46"/>
      <c r="P48" s="46"/>
      <c r="Q48" s="189"/>
      <c r="R48" s="190"/>
      <c r="S48" s="24"/>
      <c r="T48" s="24"/>
      <c r="U48" s="24"/>
      <c r="V48" s="24"/>
      <c r="W48" s="181"/>
      <c r="X48" s="23"/>
      <c r="Y48" s="24"/>
      <c r="Z48" s="181"/>
      <c r="AA48" s="23"/>
      <c r="AB48" s="24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</row>
    <row r="49" spans="2:90" x14ac:dyDescent="0.15">
      <c r="B49" s="125"/>
      <c r="C49" s="349"/>
      <c r="D49" s="349"/>
      <c r="E49" s="349"/>
      <c r="F49" s="349"/>
      <c r="G49" s="349"/>
      <c r="H49" s="349"/>
      <c r="I49" s="349"/>
      <c r="J49" s="350"/>
      <c r="K49" s="325"/>
      <c r="L49" s="365"/>
      <c r="M49" s="325"/>
      <c r="N49" s="152" t="s">
        <v>49</v>
      </c>
      <c r="O49" s="261"/>
      <c r="P49" s="39"/>
      <c r="Q49" s="191"/>
      <c r="R49" s="192"/>
      <c r="S49" s="28"/>
      <c r="T49" s="28"/>
      <c r="U49" s="28"/>
      <c r="V49" s="28"/>
      <c r="W49" s="182"/>
      <c r="X49" s="27"/>
      <c r="Y49" s="28"/>
      <c r="Z49" s="182"/>
      <c r="AA49" s="27"/>
      <c r="AB49" s="28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</row>
    <row r="50" spans="2:90" x14ac:dyDescent="0.15">
      <c r="B50" s="125"/>
      <c r="C50" s="363" t="s">
        <v>163</v>
      </c>
      <c r="D50" s="346"/>
      <c r="E50" s="346"/>
      <c r="F50" s="346"/>
      <c r="G50" s="346"/>
      <c r="H50" s="346"/>
      <c r="I50" s="346"/>
      <c r="J50" s="347"/>
      <c r="K50" s="324" t="s">
        <v>173</v>
      </c>
      <c r="L50" s="364" t="s">
        <v>171</v>
      </c>
      <c r="M50" s="334"/>
      <c r="N50" s="151" t="s">
        <v>48</v>
      </c>
      <c r="O50" s="46"/>
      <c r="P50" s="46"/>
      <c r="Q50" s="189"/>
      <c r="R50" s="190"/>
      <c r="S50" s="24"/>
      <c r="T50" s="24"/>
      <c r="U50" s="24"/>
      <c r="V50" s="24"/>
      <c r="W50" s="181"/>
      <c r="X50" s="23"/>
      <c r="Y50" s="24"/>
      <c r="Z50" s="181"/>
      <c r="AA50" s="23"/>
      <c r="AB50" s="24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</row>
    <row r="51" spans="2:90" x14ac:dyDescent="0.15">
      <c r="B51" s="125"/>
      <c r="C51" s="349"/>
      <c r="D51" s="349"/>
      <c r="E51" s="349"/>
      <c r="F51" s="349"/>
      <c r="G51" s="349"/>
      <c r="H51" s="349"/>
      <c r="I51" s="349"/>
      <c r="J51" s="350"/>
      <c r="K51" s="325"/>
      <c r="L51" s="365"/>
      <c r="M51" s="325"/>
      <c r="N51" s="152" t="s">
        <v>49</v>
      </c>
      <c r="O51" s="261"/>
      <c r="P51" s="39"/>
      <c r="Q51" s="191"/>
      <c r="R51" s="192"/>
      <c r="S51" s="28"/>
      <c r="T51" s="28"/>
      <c r="U51" s="28"/>
      <c r="V51" s="28"/>
      <c r="W51" s="182"/>
      <c r="X51" s="27"/>
      <c r="Y51" s="28"/>
      <c r="Z51" s="182"/>
      <c r="AA51" s="27"/>
      <c r="AB51" s="28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</row>
    <row r="52" spans="2:90" x14ac:dyDescent="0.15">
      <c r="B52" s="125"/>
      <c r="C52" s="363" t="s">
        <v>164</v>
      </c>
      <c r="D52" s="346"/>
      <c r="E52" s="346"/>
      <c r="F52" s="346"/>
      <c r="G52" s="346"/>
      <c r="H52" s="346"/>
      <c r="I52" s="346"/>
      <c r="J52" s="347"/>
      <c r="K52" s="324" t="s">
        <v>175</v>
      </c>
      <c r="L52" s="324" t="s">
        <v>175</v>
      </c>
      <c r="M52" s="334"/>
      <c r="N52" s="151" t="s">
        <v>48</v>
      </c>
      <c r="O52" s="46"/>
      <c r="P52" s="46"/>
      <c r="Q52" s="189"/>
      <c r="R52" s="190"/>
      <c r="S52" s="24"/>
      <c r="T52" s="24"/>
      <c r="U52" s="24"/>
      <c r="V52" s="24"/>
      <c r="W52" s="181"/>
      <c r="X52" s="23"/>
      <c r="Y52" s="24"/>
      <c r="Z52" s="181"/>
      <c r="AA52" s="23"/>
      <c r="AB52" s="24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</row>
    <row r="53" spans="2:90" x14ac:dyDescent="0.15">
      <c r="B53" s="125"/>
      <c r="C53" s="349"/>
      <c r="D53" s="349"/>
      <c r="E53" s="349"/>
      <c r="F53" s="349"/>
      <c r="G53" s="349"/>
      <c r="H53" s="349"/>
      <c r="I53" s="349"/>
      <c r="J53" s="350"/>
      <c r="K53" s="325"/>
      <c r="L53" s="325"/>
      <c r="M53" s="325"/>
      <c r="N53" s="152" t="s">
        <v>49</v>
      </c>
      <c r="O53" s="261"/>
      <c r="P53" s="39"/>
      <c r="Q53" s="191"/>
      <c r="R53" s="192"/>
      <c r="S53" s="28"/>
      <c r="T53" s="28"/>
      <c r="U53" s="28"/>
      <c r="V53" s="28"/>
      <c r="W53" s="182"/>
      <c r="X53" s="27"/>
      <c r="Y53" s="28"/>
      <c r="Z53" s="182"/>
      <c r="AA53" s="27"/>
      <c r="AB53" s="28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</row>
    <row r="54" spans="2:90" x14ac:dyDescent="0.15">
      <c r="B54" s="125"/>
      <c r="C54" s="363" t="s">
        <v>165</v>
      </c>
      <c r="D54" s="346"/>
      <c r="E54" s="346"/>
      <c r="F54" s="346"/>
      <c r="G54" s="346"/>
      <c r="H54" s="346"/>
      <c r="I54" s="346"/>
      <c r="J54" s="347"/>
      <c r="K54" s="324"/>
      <c r="L54" s="267"/>
      <c r="M54" s="334"/>
      <c r="N54" s="151" t="s">
        <v>48</v>
      </c>
      <c r="O54" s="46"/>
      <c r="P54" s="46"/>
      <c r="Q54" s="248"/>
      <c r="R54" s="190"/>
      <c r="S54" s="24"/>
      <c r="T54" s="24"/>
      <c r="U54" s="24"/>
      <c r="V54" s="24"/>
      <c r="W54" s="181"/>
      <c r="X54" s="23"/>
      <c r="Y54" s="24"/>
      <c r="Z54" s="181"/>
      <c r="AA54" s="23"/>
      <c r="AB54" s="24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</row>
    <row r="55" spans="2:90" x14ac:dyDescent="0.15">
      <c r="B55" s="125"/>
      <c r="C55" s="349"/>
      <c r="D55" s="349"/>
      <c r="E55" s="349"/>
      <c r="F55" s="349"/>
      <c r="G55" s="349"/>
      <c r="H55" s="349"/>
      <c r="I55" s="349"/>
      <c r="J55" s="350"/>
      <c r="K55" s="325"/>
      <c r="L55" s="268"/>
      <c r="M55" s="325"/>
      <c r="N55" s="152" t="s">
        <v>49</v>
      </c>
      <c r="O55" s="260"/>
      <c r="P55" s="39"/>
      <c r="Q55" s="191"/>
      <c r="R55" s="192"/>
      <c r="S55" s="28"/>
      <c r="T55" s="28"/>
      <c r="U55" s="28"/>
      <c r="V55" s="28"/>
      <c r="W55" s="182"/>
      <c r="X55" s="27"/>
      <c r="Y55" s="28"/>
      <c r="Z55" s="182"/>
      <c r="AA55" s="27"/>
      <c r="AB55" s="28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</row>
    <row r="56" spans="2:90" x14ac:dyDescent="0.15">
      <c r="B56" s="125"/>
      <c r="C56" s="363" t="s">
        <v>166</v>
      </c>
      <c r="D56" s="346"/>
      <c r="E56" s="346"/>
      <c r="F56" s="346"/>
      <c r="G56" s="346"/>
      <c r="H56" s="346"/>
      <c r="I56" s="346"/>
      <c r="J56" s="347"/>
      <c r="K56" s="324"/>
      <c r="L56" s="267"/>
      <c r="M56" s="334"/>
      <c r="N56" s="151" t="s">
        <v>48</v>
      </c>
      <c r="O56" s="46"/>
      <c r="P56" s="46"/>
      <c r="Q56" s="189"/>
      <c r="R56" s="190"/>
      <c r="S56" s="24"/>
      <c r="T56" s="24"/>
      <c r="U56" s="24"/>
      <c r="V56" s="24"/>
      <c r="W56" s="181"/>
      <c r="X56" s="23"/>
      <c r="Y56" s="24"/>
      <c r="Z56" s="181"/>
      <c r="AA56" s="23"/>
      <c r="AB56" s="24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</row>
    <row r="57" spans="2:90" x14ac:dyDescent="0.15">
      <c r="B57" s="125"/>
      <c r="C57" s="349"/>
      <c r="D57" s="349"/>
      <c r="E57" s="349"/>
      <c r="F57" s="349"/>
      <c r="G57" s="349"/>
      <c r="H57" s="349"/>
      <c r="I57" s="349"/>
      <c r="J57" s="350"/>
      <c r="K57" s="325"/>
      <c r="L57" s="268"/>
      <c r="M57" s="325"/>
      <c r="N57" s="152" t="s">
        <v>49</v>
      </c>
      <c r="O57" s="260"/>
      <c r="P57" s="39"/>
      <c r="Q57" s="191"/>
      <c r="R57" s="192"/>
      <c r="S57" s="28"/>
      <c r="T57" s="28"/>
      <c r="U57" s="28"/>
      <c r="V57" s="28"/>
      <c r="W57" s="182"/>
      <c r="X57" s="27"/>
      <c r="Y57" s="28"/>
      <c r="Z57" s="182"/>
      <c r="AA57" s="27"/>
      <c r="AB57" s="28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</row>
    <row r="58" spans="2:90" x14ac:dyDescent="0.15">
      <c r="B58" s="125"/>
      <c r="C58" s="366" t="s">
        <v>167</v>
      </c>
      <c r="D58" s="363"/>
      <c r="E58" s="363"/>
      <c r="F58" s="363"/>
      <c r="G58" s="363"/>
      <c r="H58" s="363"/>
      <c r="I58" s="363"/>
      <c r="J58" s="367"/>
      <c r="K58" s="324"/>
      <c r="L58" s="267"/>
      <c r="M58" s="334"/>
      <c r="N58" s="151" t="s">
        <v>48</v>
      </c>
      <c r="O58" s="46"/>
      <c r="P58" s="46"/>
      <c r="Q58" s="189"/>
      <c r="R58" s="190"/>
      <c r="S58" s="24"/>
      <c r="T58" s="24"/>
      <c r="U58" s="24"/>
      <c r="V58" s="24"/>
      <c r="W58" s="181"/>
      <c r="X58" s="23"/>
      <c r="Y58" s="24"/>
      <c r="Z58" s="181"/>
      <c r="AA58" s="23"/>
      <c r="AB58" s="24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</row>
    <row r="59" spans="2:90" x14ac:dyDescent="0.15">
      <c r="B59" s="125"/>
      <c r="C59" s="368"/>
      <c r="D59" s="369"/>
      <c r="E59" s="369"/>
      <c r="F59" s="369"/>
      <c r="G59" s="369"/>
      <c r="H59" s="369"/>
      <c r="I59" s="369"/>
      <c r="J59" s="370"/>
      <c r="K59" s="325"/>
      <c r="L59" s="268"/>
      <c r="M59" s="325"/>
      <c r="N59" s="152" t="s">
        <v>49</v>
      </c>
      <c r="O59" s="260"/>
      <c r="P59" s="39"/>
      <c r="Q59" s="193"/>
      <c r="R59" s="192"/>
      <c r="S59" s="28"/>
      <c r="T59" s="28"/>
      <c r="U59" s="28"/>
      <c r="V59" s="28"/>
      <c r="W59" s="182"/>
      <c r="X59" s="27"/>
      <c r="Y59" s="28"/>
      <c r="Z59" s="182"/>
      <c r="AA59" s="27"/>
      <c r="AB59" s="28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</row>
    <row r="60" spans="2:90" x14ac:dyDescent="0.15">
      <c r="B60" s="125"/>
      <c r="C60" s="363" t="s">
        <v>168</v>
      </c>
      <c r="D60" s="346"/>
      <c r="E60" s="346"/>
      <c r="F60" s="346"/>
      <c r="G60" s="346"/>
      <c r="H60" s="346"/>
      <c r="I60" s="346"/>
      <c r="J60" s="347"/>
      <c r="K60" s="324"/>
      <c r="L60" s="364" t="s">
        <v>172</v>
      </c>
      <c r="M60" s="334"/>
      <c r="N60" s="151" t="s">
        <v>48</v>
      </c>
      <c r="O60" s="46"/>
      <c r="P60" s="46"/>
      <c r="Q60" s="189"/>
      <c r="R60" s="190"/>
      <c r="S60" s="24"/>
      <c r="T60" s="24"/>
      <c r="U60" s="24"/>
      <c r="V60" s="24"/>
      <c r="W60" s="181"/>
      <c r="X60" s="23"/>
      <c r="Y60" s="24"/>
      <c r="Z60" s="181"/>
      <c r="AA60" s="23"/>
      <c r="AB60" s="24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</row>
    <row r="61" spans="2:90" x14ac:dyDescent="0.15">
      <c r="B61" s="125"/>
      <c r="C61" s="349"/>
      <c r="D61" s="349"/>
      <c r="E61" s="349"/>
      <c r="F61" s="349"/>
      <c r="G61" s="349"/>
      <c r="H61" s="349"/>
      <c r="I61" s="349"/>
      <c r="J61" s="350"/>
      <c r="K61" s="325"/>
      <c r="L61" s="365"/>
      <c r="M61" s="325"/>
      <c r="N61" s="152" t="s">
        <v>49</v>
      </c>
      <c r="O61" s="196"/>
      <c r="P61" s="39"/>
      <c r="Q61" s="193"/>
      <c r="R61" s="192"/>
      <c r="S61" s="28"/>
      <c r="T61" s="28"/>
      <c r="U61" s="28"/>
      <c r="V61" s="28"/>
      <c r="W61" s="182"/>
      <c r="X61" s="27"/>
      <c r="Y61" s="28"/>
      <c r="Z61" s="182"/>
      <c r="AA61" s="27"/>
      <c r="AB61" s="28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</row>
    <row r="62" spans="2:90" x14ac:dyDescent="0.15">
      <c r="B62" s="125"/>
      <c r="C62" s="244"/>
      <c r="D62" s="245"/>
      <c r="E62" s="245"/>
      <c r="F62" s="245"/>
      <c r="G62" s="245"/>
      <c r="H62" s="245"/>
      <c r="I62" s="245"/>
      <c r="J62" s="245"/>
      <c r="K62" s="253"/>
      <c r="L62" s="246"/>
      <c r="M62" s="246"/>
      <c r="N62" s="253"/>
      <c r="O62" s="247"/>
      <c r="P62" s="247"/>
      <c r="Q62" s="254"/>
      <c r="R62" s="255"/>
      <c r="S62" s="257"/>
      <c r="T62" s="257"/>
      <c r="U62" s="257"/>
      <c r="V62" s="247"/>
      <c r="W62" s="257"/>
      <c r="X62" s="247"/>
      <c r="Y62" s="257"/>
      <c r="Z62" s="257"/>
      <c r="AA62" s="247"/>
      <c r="AB62" s="256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</row>
    <row r="63" spans="2:90" x14ac:dyDescent="0.15">
      <c r="B63" s="125"/>
      <c r="C63" s="127" t="s">
        <v>87</v>
      </c>
      <c r="D63" s="122"/>
      <c r="E63" s="122"/>
      <c r="F63" s="122"/>
      <c r="G63" s="122"/>
      <c r="H63" s="122"/>
      <c r="I63" s="122"/>
      <c r="J63" s="122"/>
      <c r="K63" s="251"/>
      <c r="L63" s="251"/>
      <c r="M63" s="251"/>
      <c r="N63" s="252"/>
      <c r="O63" s="243"/>
      <c r="P63" s="258"/>
      <c r="Q63" s="259"/>
      <c r="R63" s="194"/>
      <c r="S63" s="124"/>
      <c r="T63" s="124"/>
      <c r="U63" s="124"/>
      <c r="V63" s="124"/>
      <c r="W63" s="183"/>
      <c r="X63" s="179"/>
      <c r="Y63" s="124"/>
      <c r="Z63" s="183"/>
      <c r="AA63" s="179"/>
      <c r="AB63" s="124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</row>
    <row r="64" spans="2:90" x14ac:dyDescent="0.15">
      <c r="B64" s="125"/>
      <c r="C64" s="363" t="s">
        <v>88</v>
      </c>
      <c r="D64" s="346"/>
      <c r="E64" s="346"/>
      <c r="F64" s="346"/>
      <c r="G64" s="346"/>
      <c r="H64" s="346"/>
      <c r="I64" s="346"/>
      <c r="J64" s="347"/>
      <c r="K64" s="324"/>
      <c r="L64" s="267"/>
      <c r="M64" s="334"/>
      <c r="N64" s="80" t="s">
        <v>48</v>
      </c>
      <c r="O64" s="116"/>
      <c r="P64" s="97"/>
      <c r="Q64" s="189"/>
      <c r="R64" s="190"/>
      <c r="S64" s="24"/>
      <c r="T64" s="24"/>
      <c r="U64" s="24"/>
      <c r="V64" s="24"/>
      <c r="W64" s="181"/>
      <c r="X64" s="23"/>
      <c r="Y64" s="24"/>
      <c r="Z64" s="181"/>
      <c r="AA64" s="23"/>
      <c r="AB64" s="24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</row>
    <row r="65" spans="2:90" x14ac:dyDescent="0.15">
      <c r="B65" s="125"/>
      <c r="C65" s="349"/>
      <c r="D65" s="349"/>
      <c r="E65" s="349"/>
      <c r="F65" s="349"/>
      <c r="G65" s="349"/>
      <c r="H65" s="349"/>
      <c r="I65" s="349"/>
      <c r="J65" s="350"/>
      <c r="K65" s="325"/>
      <c r="L65" s="268"/>
      <c r="M65" s="325"/>
      <c r="N65" s="81" t="s">
        <v>49</v>
      </c>
      <c r="O65" s="132"/>
      <c r="P65" s="249"/>
      <c r="Q65" s="191"/>
      <c r="R65" s="192"/>
      <c r="S65" s="28"/>
      <c r="T65" s="28"/>
      <c r="U65" s="28"/>
      <c r="V65" s="28"/>
      <c r="W65" s="182"/>
      <c r="X65" s="27"/>
      <c r="Y65" s="28"/>
      <c r="Z65" s="182"/>
      <c r="AA65" s="27"/>
      <c r="AB65" s="28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</row>
    <row r="66" spans="2:90" x14ac:dyDescent="0.15">
      <c r="B66" s="125"/>
      <c r="C66" s="363" t="s">
        <v>89</v>
      </c>
      <c r="D66" s="346"/>
      <c r="E66" s="346"/>
      <c r="F66" s="346"/>
      <c r="G66" s="346"/>
      <c r="H66" s="346"/>
      <c r="I66" s="346"/>
      <c r="J66" s="347"/>
      <c r="K66" s="324"/>
      <c r="L66" s="267"/>
      <c r="M66" s="334"/>
      <c r="N66" s="80" t="s">
        <v>48</v>
      </c>
      <c r="O66" s="116"/>
      <c r="P66" s="97"/>
      <c r="Q66" s="189"/>
      <c r="R66" s="190"/>
      <c r="S66" s="24"/>
      <c r="T66" s="24"/>
      <c r="U66" s="24"/>
      <c r="V66" s="24"/>
      <c r="W66" s="181"/>
      <c r="X66" s="23"/>
      <c r="Y66" s="24"/>
      <c r="Z66" s="181"/>
      <c r="AA66" s="23"/>
      <c r="AB66" s="24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</row>
    <row r="67" spans="2:90" x14ac:dyDescent="0.15">
      <c r="B67" s="126"/>
      <c r="C67" s="349"/>
      <c r="D67" s="349"/>
      <c r="E67" s="349"/>
      <c r="F67" s="349"/>
      <c r="G67" s="349"/>
      <c r="H67" s="349"/>
      <c r="I67" s="349"/>
      <c r="J67" s="350"/>
      <c r="K67" s="325"/>
      <c r="L67" s="268"/>
      <c r="M67" s="325"/>
      <c r="N67" s="81" t="s">
        <v>49</v>
      </c>
      <c r="O67" s="118"/>
      <c r="P67" s="249"/>
      <c r="Q67" s="163"/>
      <c r="R67" s="192"/>
      <c r="S67" s="28"/>
      <c r="T67" s="28"/>
      <c r="U67" s="28"/>
      <c r="V67" s="28"/>
      <c r="W67" s="182"/>
      <c r="X67" s="27"/>
      <c r="Y67" s="28"/>
      <c r="Z67" s="182"/>
      <c r="AA67" s="27"/>
      <c r="AB67" s="28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</row>
  </sheetData>
  <mergeCells count="70">
    <mergeCell ref="L50:L51"/>
    <mergeCell ref="L30:L31"/>
    <mergeCell ref="L34:L35"/>
    <mergeCell ref="L36:L37"/>
    <mergeCell ref="L38:L39"/>
    <mergeCell ref="L44:L45"/>
    <mergeCell ref="L46:L47"/>
    <mergeCell ref="L42:L43"/>
    <mergeCell ref="K25:K27"/>
    <mergeCell ref="M25:M27"/>
    <mergeCell ref="N25:N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C66:J67"/>
    <mergeCell ref="K66:K67"/>
    <mergeCell ref="M66:M67"/>
    <mergeCell ref="C52:J53"/>
    <mergeCell ref="K52:K53"/>
    <mergeCell ref="M52:M53"/>
    <mergeCell ref="L52:L53"/>
    <mergeCell ref="L60:L61"/>
    <mergeCell ref="C54:J55"/>
    <mergeCell ref="K54:K55"/>
    <mergeCell ref="M54:M55"/>
    <mergeCell ref="C64:J65"/>
    <mergeCell ref="K64:K65"/>
    <mergeCell ref="M64:M65"/>
    <mergeCell ref="M58:M59"/>
    <mergeCell ref="C58:J59"/>
    <mergeCell ref="K58:K59"/>
    <mergeCell ref="C60:J61"/>
    <mergeCell ref="K60:K61"/>
    <mergeCell ref="M60:M61"/>
    <mergeCell ref="K40:K41"/>
    <mergeCell ref="M40:M41"/>
    <mergeCell ref="C42:J43"/>
    <mergeCell ref="K42:K43"/>
    <mergeCell ref="M42:M43"/>
    <mergeCell ref="L40:L41"/>
    <mergeCell ref="C56:J57"/>
    <mergeCell ref="K56:K57"/>
    <mergeCell ref="M56:M57"/>
    <mergeCell ref="C50:J51"/>
    <mergeCell ref="K50:K51"/>
    <mergeCell ref="M50:M51"/>
    <mergeCell ref="C38:J39"/>
    <mergeCell ref="K36:K37"/>
    <mergeCell ref="M38:M39"/>
    <mergeCell ref="C48:J49"/>
    <mergeCell ref="K48:K49"/>
    <mergeCell ref="M48:M49"/>
    <mergeCell ref="C40:J41"/>
    <mergeCell ref="C44:J45"/>
    <mergeCell ref="K44:K45"/>
    <mergeCell ref="M44:M45"/>
    <mergeCell ref="C46:J47"/>
    <mergeCell ref="K46:K47"/>
    <mergeCell ref="M46:M47"/>
    <mergeCell ref="L48:L49"/>
  </mergeCells>
  <phoneticPr fontId="7"/>
  <dataValidations count="1">
    <dataValidation type="list" allowBlank="1" showInputMessage="1" showErrorMessage="1" sqref="M63:N63 M28:M30 M32 M36 M40 M42 M56 M44 M46 M52 M54 M58 M60 M34 M38 M48 M50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22" zoomScaleNormal="100" workbookViewId="0">
      <selection activeCell="Q42" sqref="Q4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71" t="s">
        <v>3</v>
      </c>
      <c r="L25" s="374" t="s">
        <v>52</v>
      </c>
      <c r="M25" s="374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9"/>
      <c r="C26" s="176"/>
      <c r="D26" s="177"/>
      <c r="E26" s="177"/>
      <c r="F26" s="177"/>
      <c r="G26" s="177"/>
      <c r="H26" s="177"/>
      <c r="I26" s="177"/>
      <c r="J26" s="177"/>
      <c r="K26" s="372"/>
      <c r="L26" s="375"/>
      <c r="M26" s="375"/>
      <c r="N26" s="176" t="s">
        <v>121</v>
      </c>
      <c r="O26" s="177"/>
      <c r="P26" s="177"/>
      <c r="Q26" s="177"/>
      <c r="R26" s="177"/>
      <c r="S26" s="177"/>
      <c r="T26" s="177"/>
      <c r="U26" s="177"/>
      <c r="V26" s="185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73"/>
      <c r="L27" s="376"/>
      <c r="M27" s="376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92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77" t="s">
        <v>90</v>
      </c>
      <c r="D29" s="346"/>
      <c r="E29" s="346"/>
      <c r="F29" s="346"/>
      <c r="G29" s="346"/>
      <c r="H29" s="346"/>
      <c r="I29" s="346"/>
      <c r="J29" s="347"/>
      <c r="K29" s="324" t="s">
        <v>58</v>
      </c>
      <c r="L29" s="334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48"/>
      <c r="D30" s="349"/>
      <c r="E30" s="349"/>
      <c r="F30" s="349"/>
      <c r="G30" s="349"/>
      <c r="H30" s="349"/>
      <c r="I30" s="349"/>
      <c r="J30" s="350"/>
      <c r="K30" s="325"/>
      <c r="L30" s="325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77" t="s">
        <v>91</v>
      </c>
      <c r="D31" s="346"/>
      <c r="E31" s="346"/>
      <c r="F31" s="346"/>
      <c r="G31" s="346"/>
      <c r="H31" s="346"/>
      <c r="I31" s="346"/>
      <c r="J31" s="347"/>
      <c r="K31" s="324" t="s">
        <v>58</v>
      </c>
      <c r="L31" s="334">
        <v>1</v>
      </c>
      <c r="M31" s="80" t="s">
        <v>48</v>
      </c>
      <c r="N31" s="22"/>
      <c r="O31" s="24"/>
      <c r="P31" s="25"/>
      <c r="Q31" s="197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48"/>
      <c r="D32" s="349"/>
      <c r="E32" s="349"/>
      <c r="F32" s="349"/>
      <c r="G32" s="349"/>
      <c r="H32" s="349"/>
      <c r="I32" s="349"/>
      <c r="J32" s="350"/>
      <c r="K32" s="325"/>
      <c r="L32" s="325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77" t="s">
        <v>93</v>
      </c>
      <c r="D33" s="346"/>
      <c r="E33" s="346"/>
      <c r="F33" s="346"/>
      <c r="G33" s="346"/>
      <c r="H33" s="346"/>
      <c r="I33" s="346"/>
      <c r="J33" s="347"/>
      <c r="K33" s="324" t="s">
        <v>58</v>
      </c>
      <c r="L33" s="334">
        <v>1</v>
      </c>
      <c r="M33" s="80" t="s">
        <v>48</v>
      </c>
      <c r="N33" s="22"/>
      <c r="O33" s="24"/>
      <c r="P33" s="25"/>
      <c r="Q33" s="197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48"/>
      <c r="D34" s="349"/>
      <c r="E34" s="349"/>
      <c r="F34" s="349"/>
      <c r="G34" s="349"/>
      <c r="H34" s="349"/>
      <c r="I34" s="349"/>
      <c r="J34" s="350"/>
      <c r="K34" s="325"/>
      <c r="L34" s="325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77" t="s">
        <v>94</v>
      </c>
      <c r="D35" s="346"/>
      <c r="E35" s="346"/>
      <c r="F35" s="346"/>
      <c r="G35" s="346"/>
      <c r="H35" s="346"/>
      <c r="I35" s="346"/>
      <c r="J35" s="347"/>
      <c r="K35" s="324" t="s">
        <v>58</v>
      </c>
      <c r="L35" s="334">
        <v>1</v>
      </c>
      <c r="M35" s="80" t="s">
        <v>48</v>
      </c>
      <c r="N35" s="22"/>
      <c r="O35" s="24"/>
      <c r="P35" s="24"/>
      <c r="Q35" s="25"/>
      <c r="R35" s="197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48"/>
      <c r="D36" s="349"/>
      <c r="E36" s="349"/>
      <c r="F36" s="349"/>
      <c r="G36" s="349"/>
      <c r="H36" s="349"/>
      <c r="I36" s="349"/>
      <c r="J36" s="350"/>
      <c r="K36" s="325"/>
      <c r="L36" s="325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77" t="s">
        <v>95</v>
      </c>
      <c r="D37" s="346"/>
      <c r="E37" s="346"/>
      <c r="F37" s="346"/>
      <c r="G37" s="346"/>
      <c r="H37" s="346"/>
      <c r="I37" s="346"/>
      <c r="J37" s="347"/>
      <c r="K37" s="324" t="s">
        <v>59</v>
      </c>
      <c r="L37" s="334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48"/>
      <c r="D38" s="349"/>
      <c r="E38" s="349"/>
      <c r="F38" s="349"/>
      <c r="G38" s="349"/>
      <c r="H38" s="349"/>
      <c r="I38" s="349"/>
      <c r="J38" s="350"/>
      <c r="K38" s="325" t="s">
        <v>15</v>
      </c>
      <c r="L38" s="325" t="s">
        <v>39</v>
      </c>
      <c r="M38" s="81" t="s">
        <v>49</v>
      </c>
      <c r="N38" s="115"/>
      <c r="O38" s="28"/>
      <c r="P38" s="28"/>
      <c r="Q38" s="182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77" t="s">
        <v>96</v>
      </c>
      <c r="D39" s="346"/>
      <c r="E39" s="346"/>
      <c r="F39" s="346"/>
      <c r="G39" s="346"/>
      <c r="H39" s="346"/>
      <c r="I39" s="346"/>
      <c r="J39" s="347"/>
      <c r="K39" s="324" t="s">
        <v>59</v>
      </c>
      <c r="L39" s="334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48"/>
      <c r="D40" s="349"/>
      <c r="E40" s="349"/>
      <c r="F40" s="349"/>
      <c r="G40" s="349"/>
      <c r="H40" s="349"/>
      <c r="I40" s="349"/>
      <c r="J40" s="350"/>
      <c r="K40" s="325" t="s">
        <v>15</v>
      </c>
      <c r="L40" s="325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77" t="s">
        <v>97</v>
      </c>
      <c r="D41" s="346"/>
      <c r="E41" s="346"/>
      <c r="F41" s="346"/>
      <c r="G41" s="346"/>
      <c r="H41" s="346"/>
      <c r="I41" s="346"/>
      <c r="J41" s="347"/>
      <c r="K41" s="324" t="s">
        <v>59</v>
      </c>
      <c r="L41" s="334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48"/>
      <c r="D42" s="349"/>
      <c r="E42" s="349"/>
      <c r="F42" s="349"/>
      <c r="G42" s="349"/>
      <c r="H42" s="349"/>
      <c r="I42" s="349"/>
      <c r="J42" s="350"/>
      <c r="K42" s="325" t="s">
        <v>15</v>
      </c>
      <c r="L42" s="325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77" t="s">
        <v>98</v>
      </c>
      <c r="D43" s="346"/>
      <c r="E43" s="346"/>
      <c r="F43" s="346"/>
      <c r="G43" s="346"/>
      <c r="H43" s="346"/>
      <c r="I43" s="346"/>
      <c r="J43" s="347"/>
      <c r="K43" s="324" t="s">
        <v>59</v>
      </c>
      <c r="L43" s="334">
        <v>1</v>
      </c>
      <c r="M43" s="80" t="s">
        <v>48</v>
      </c>
      <c r="N43" s="22"/>
      <c r="O43" s="24"/>
      <c r="P43" s="24"/>
      <c r="Q43" s="24"/>
      <c r="R43" s="24"/>
      <c r="S43" s="198"/>
      <c r="T43" s="198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48"/>
      <c r="D44" s="349"/>
      <c r="E44" s="349"/>
      <c r="F44" s="349"/>
      <c r="G44" s="349"/>
      <c r="H44" s="349"/>
      <c r="I44" s="349"/>
      <c r="J44" s="350"/>
      <c r="K44" s="325" t="s">
        <v>15</v>
      </c>
      <c r="L44" s="325" t="s">
        <v>39</v>
      </c>
      <c r="M44" s="81" t="s">
        <v>49</v>
      </c>
      <c r="N44" s="26"/>
      <c r="O44" s="28"/>
      <c r="P44" s="28"/>
      <c r="Q44" s="28"/>
      <c r="R44" s="195"/>
      <c r="S44" s="199"/>
      <c r="T44" s="200"/>
      <c r="U44" s="196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K25:K27"/>
    <mergeCell ref="L25:L27"/>
    <mergeCell ref="M25:M27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28" t="s">
        <v>90</v>
      </c>
      <c r="D30" s="329"/>
      <c r="E30" s="329" t="s">
        <v>30</v>
      </c>
      <c r="F30" s="329" t="s">
        <v>17</v>
      </c>
      <c r="G30" s="329"/>
      <c r="H30" s="329"/>
      <c r="I30" s="329"/>
      <c r="J30" s="330"/>
      <c r="K30" s="324" t="s">
        <v>11</v>
      </c>
      <c r="L30" s="326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31"/>
      <c r="D31" s="332"/>
      <c r="E31" s="332"/>
      <c r="F31" s="332"/>
      <c r="G31" s="332"/>
      <c r="H31" s="332"/>
      <c r="I31" s="332"/>
      <c r="J31" s="333"/>
      <c r="K31" s="325"/>
      <c r="L31" s="327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28" t="s">
        <v>105</v>
      </c>
      <c r="D32" s="329"/>
      <c r="E32" s="329" t="s">
        <v>31</v>
      </c>
      <c r="F32" s="329" t="s">
        <v>18</v>
      </c>
      <c r="G32" s="329"/>
      <c r="H32" s="329"/>
      <c r="I32" s="329"/>
      <c r="J32" s="330"/>
      <c r="K32" s="324" t="s">
        <v>15</v>
      </c>
      <c r="L32" s="326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31"/>
      <c r="D33" s="332"/>
      <c r="E33" s="332"/>
      <c r="F33" s="332"/>
      <c r="G33" s="332"/>
      <c r="H33" s="332"/>
      <c r="I33" s="332"/>
      <c r="J33" s="333"/>
      <c r="K33" s="325"/>
      <c r="L33" s="327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28" t="s">
        <v>104</v>
      </c>
      <c r="D34" s="329"/>
      <c r="E34" s="329" t="s">
        <v>32</v>
      </c>
      <c r="F34" s="329" t="s">
        <v>19</v>
      </c>
      <c r="G34" s="329"/>
      <c r="H34" s="329"/>
      <c r="I34" s="329"/>
      <c r="J34" s="330"/>
      <c r="K34" s="324" t="s">
        <v>15</v>
      </c>
      <c r="L34" s="326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31"/>
      <c r="D35" s="332"/>
      <c r="E35" s="332"/>
      <c r="F35" s="332"/>
      <c r="G35" s="332"/>
      <c r="H35" s="332"/>
      <c r="I35" s="332"/>
      <c r="J35" s="333"/>
      <c r="K35" s="325"/>
      <c r="L35" s="327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78" t="s">
        <v>103</v>
      </c>
      <c r="D36" s="329"/>
      <c r="E36" s="329" t="s">
        <v>33</v>
      </c>
      <c r="F36" s="329" t="s">
        <v>20</v>
      </c>
      <c r="G36" s="329"/>
      <c r="H36" s="329"/>
      <c r="I36" s="329"/>
      <c r="J36" s="330"/>
      <c r="K36" s="324" t="s">
        <v>15</v>
      </c>
      <c r="L36" s="326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31"/>
      <c r="D37" s="332"/>
      <c r="E37" s="332"/>
      <c r="F37" s="332"/>
      <c r="G37" s="332"/>
      <c r="H37" s="332"/>
      <c r="I37" s="332"/>
      <c r="J37" s="333"/>
      <c r="K37" s="325"/>
      <c r="L37" s="327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28" t="s">
        <v>102</v>
      </c>
      <c r="D38" s="329"/>
      <c r="E38" s="329" t="s">
        <v>34</v>
      </c>
      <c r="F38" s="329" t="s">
        <v>24</v>
      </c>
      <c r="G38" s="329"/>
      <c r="H38" s="329"/>
      <c r="I38" s="329"/>
      <c r="J38" s="330"/>
      <c r="K38" s="324" t="s">
        <v>16</v>
      </c>
      <c r="L38" s="326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31"/>
      <c r="D39" s="332"/>
      <c r="E39" s="332"/>
      <c r="F39" s="332"/>
      <c r="G39" s="332"/>
      <c r="H39" s="332"/>
      <c r="I39" s="332"/>
      <c r="J39" s="333"/>
      <c r="K39" s="325"/>
      <c r="L39" s="327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28" t="s">
        <v>101</v>
      </c>
      <c r="D40" s="329"/>
      <c r="E40" s="329" t="s">
        <v>35</v>
      </c>
      <c r="F40" s="329" t="s">
        <v>25</v>
      </c>
      <c r="G40" s="329"/>
      <c r="H40" s="329"/>
      <c r="I40" s="329"/>
      <c r="J40" s="330"/>
      <c r="K40" s="324" t="s">
        <v>16</v>
      </c>
      <c r="L40" s="326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31"/>
      <c r="D41" s="332"/>
      <c r="E41" s="332"/>
      <c r="F41" s="332"/>
      <c r="G41" s="332"/>
      <c r="H41" s="332"/>
      <c r="I41" s="332"/>
      <c r="J41" s="333"/>
      <c r="K41" s="325"/>
      <c r="L41" s="327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28" t="s">
        <v>100</v>
      </c>
      <c r="D42" s="329"/>
      <c r="E42" s="329" t="s">
        <v>36</v>
      </c>
      <c r="F42" s="329" t="s">
        <v>26</v>
      </c>
      <c r="G42" s="329"/>
      <c r="H42" s="329"/>
      <c r="I42" s="329"/>
      <c r="J42" s="330"/>
      <c r="K42" s="324" t="s">
        <v>16</v>
      </c>
      <c r="L42" s="326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31"/>
      <c r="D43" s="332"/>
      <c r="E43" s="332"/>
      <c r="F43" s="332"/>
      <c r="G43" s="332"/>
      <c r="H43" s="332"/>
      <c r="I43" s="332"/>
      <c r="J43" s="333"/>
      <c r="K43" s="325"/>
      <c r="L43" s="327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28" t="s">
        <v>99</v>
      </c>
      <c r="D44" s="329"/>
      <c r="E44" s="329" t="s">
        <v>37</v>
      </c>
      <c r="F44" s="329" t="s">
        <v>27</v>
      </c>
      <c r="G44" s="329"/>
      <c r="H44" s="329"/>
      <c r="I44" s="329"/>
      <c r="J44" s="330"/>
      <c r="K44" s="324" t="s">
        <v>22</v>
      </c>
      <c r="L44" s="326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31"/>
      <c r="D45" s="332"/>
      <c r="E45" s="332"/>
      <c r="F45" s="332"/>
      <c r="G45" s="332"/>
      <c r="H45" s="332"/>
      <c r="I45" s="332"/>
      <c r="J45" s="333"/>
      <c r="K45" s="325"/>
      <c r="L45" s="327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28" t="s">
        <v>90</v>
      </c>
      <c r="D47" s="329"/>
      <c r="E47" s="329" t="s">
        <v>30</v>
      </c>
      <c r="F47" s="329" t="s">
        <v>17</v>
      </c>
      <c r="G47" s="329"/>
      <c r="H47" s="329"/>
      <c r="I47" s="329"/>
      <c r="J47" s="330"/>
      <c r="K47" s="324" t="s">
        <v>15</v>
      </c>
      <c r="L47" s="326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31"/>
      <c r="D48" s="332"/>
      <c r="E48" s="332"/>
      <c r="F48" s="332"/>
      <c r="G48" s="332"/>
      <c r="H48" s="332"/>
      <c r="I48" s="332"/>
      <c r="J48" s="333"/>
      <c r="K48" s="325"/>
      <c r="L48" s="327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28" t="s">
        <v>105</v>
      </c>
      <c r="D49" s="329"/>
      <c r="E49" s="329" t="s">
        <v>31</v>
      </c>
      <c r="F49" s="329" t="s">
        <v>18</v>
      </c>
      <c r="G49" s="329"/>
      <c r="H49" s="329"/>
      <c r="I49" s="329"/>
      <c r="J49" s="330"/>
      <c r="K49" s="324" t="s">
        <v>16</v>
      </c>
      <c r="L49" s="326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31"/>
      <c r="D50" s="332"/>
      <c r="E50" s="332"/>
      <c r="F50" s="332"/>
      <c r="G50" s="332"/>
      <c r="H50" s="332"/>
      <c r="I50" s="332"/>
      <c r="J50" s="333"/>
      <c r="K50" s="325"/>
      <c r="L50" s="327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28" t="s">
        <v>104</v>
      </c>
      <c r="D51" s="329"/>
      <c r="E51" s="329" t="s">
        <v>32</v>
      </c>
      <c r="F51" s="329" t="s">
        <v>19</v>
      </c>
      <c r="G51" s="329"/>
      <c r="H51" s="329"/>
      <c r="I51" s="329"/>
      <c r="J51" s="330"/>
      <c r="K51" s="324" t="s">
        <v>16</v>
      </c>
      <c r="L51" s="326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31"/>
      <c r="D52" s="332"/>
      <c r="E52" s="332"/>
      <c r="F52" s="332"/>
      <c r="G52" s="332"/>
      <c r="H52" s="332"/>
      <c r="I52" s="332"/>
      <c r="J52" s="333"/>
      <c r="K52" s="325"/>
      <c r="L52" s="327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78" t="s">
        <v>103</v>
      </c>
      <c r="D53" s="329"/>
      <c r="E53" s="329" t="s">
        <v>33</v>
      </c>
      <c r="F53" s="329" t="s">
        <v>20</v>
      </c>
      <c r="G53" s="329"/>
      <c r="H53" s="329"/>
      <c r="I53" s="329"/>
      <c r="J53" s="330"/>
      <c r="K53" s="324" t="s">
        <v>16</v>
      </c>
      <c r="L53" s="326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31"/>
      <c r="D54" s="332"/>
      <c r="E54" s="332"/>
      <c r="F54" s="332"/>
      <c r="G54" s="332"/>
      <c r="H54" s="332"/>
      <c r="I54" s="332"/>
      <c r="J54" s="333"/>
      <c r="K54" s="325"/>
      <c r="L54" s="327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28" t="s">
        <v>102</v>
      </c>
      <c r="D55" s="329"/>
      <c r="E55" s="329" t="s">
        <v>34</v>
      </c>
      <c r="F55" s="329" t="s">
        <v>24</v>
      </c>
      <c r="G55" s="329"/>
      <c r="H55" s="329"/>
      <c r="I55" s="329"/>
      <c r="J55" s="330"/>
      <c r="K55" s="324" t="s">
        <v>22</v>
      </c>
      <c r="L55" s="326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31"/>
      <c r="D56" s="332"/>
      <c r="E56" s="332"/>
      <c r="F56" s="332"/>
      <c r="G56" s="332"/>
      <c r="H56" s="332"/>
      <c r="I56" s="332"/>
      <c r="J56" s="333"/>
      <c r="K56" s="325"/>
      <c r="L56" s="327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28" t="s">
        <v>101</v>
      </c>
      <c r="D57" s="329"/>
      <c r="E57" s="329" t="s">
        <v>35</v>
      </c>
      <c r="F57" s="329" t="s">
        <v>25</v>
      </c>
      <c r="G57" s="329"/>
      <c r="H57" s="329"/>
      <c r="I57" s="329"/>
      <c r="J57" s="330"/>
      <c r="K57" s="324" t="s">
        <v>22</v>
      </c>
      <c r="L57" s="326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31"/>
      <c r="D58" s="332"/>
      <c r="E58" s="332"/>
      <c r="F58" s="332"/>
      <c r="G58" s="332"/>
      <c r="H58" s="332"/>
      <c r="I58" s="332"/>
      <c r="J58" s="333"/>
      <c r="K58" s="325"/>
      <c r="L58" s="327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28" t="s">
        <v>100</v>
      </c>
      <c r="D59" s="329"/>
      <c r="E59" s="329" t="s">
        <v>36</v>
      </c>
      <c r="F59" s="329" t="s">
        <v>26</v>
      </c>
      <c r="G59" s="329"/>
      <c r="H59" s="329"/>
      <c r="I59" s="329"/>
      <c r="J59" s="330"/>
      <c r="K59" s="324" t="s">
        <v>22</v>
      </c>
      <c r="L59" s="326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31"/>
      <c r="D60" s="332"/>
      <c r="E60" s="332"/>
      <c r="F60" s="332"/>
      <c r="G60" s="332"/>
      <c r="H60" s="332"/>
      <c r="I60" s="332"/>
      <c r="J60" s="333"/>
      <c r="K60" s="325"/>
      <c r="L60" s="327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28" t="s">
        <v>99</v>
      </c>
      <c r="D61" s="329"/>
      <c r="E61" s="329" t="s">
        <v>37</v>
      </c>
      <c r="F61" s="329" t="s">
        <v>27</v>
      </c>
      <c r="G61" s="329"/>
      <c r="H61" s="329"/>
      <c r="I61" s="329"/>
      <c r="J61" s="330"/>
      <c r="K61" s="324" t="s">
        <v>23</v>
      </c>
      <c r="L61" s="326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31"/>
      <c r="D62" s="332"/>
      <c r="E62" s="332"/>
      <c r="F62" s="332"/>
      <c r="G62" s="332"/>
      <c r="H62" s="332"/>
      <c r="I62" s="332"/>
      <c r="J62" s="333"/>
      <c r="K62" s="325"/>
      <c r="L62" s="327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2021-06-18T03:24:22Z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