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cripts\MaterialCursosPlatzi\CursoFundamentosBD\data_design\"/>
    </mc:Choice>
  </mc:AlternateContent>
  <xr:revisionPtr revIDLastSave="0" documentId="13_ncr:1_{7A7E54F5-6B57-4E4B-B2E6-5767AC9ABB59}" xr6:coauthVersionLast="47" xr6:coauthVersionMax="47" xr10:uidLastSave="{00000000-0000-0000-0000-000000000000}"/>
  <bookViews>
    <workbookView xWindow="-120" yWindow="-120" windowWidth="19560" windowHeight="11760" firstSheet="7" activeTab="10" xr2:uid="{CE3BEF1F-FAF4-4603-84CA-DEB0EB70D60F}"/>
  </bookViews>
  <sheets>
    <sheet name="labels" sheetId="1" r:id="rId1"/>
    <sheet name="musicalgenders" sheetId="4" r:id="rId2"/>
    <sheet name="musicalsubgenders" sheetId="6" r:id="rId3"/>
    <sheet name="nationalities" sheetId="5" r:id="rId4"/>
    <sheet name="bands" sheetId="3" r:id="rId5"/>
    <sheet name="albums" sheetId="2" r:id="rId6"/>
    <sheet name="musicalgendermusicalsubgender" sheetId="11" r:id="rId7"/>
    <sheet name="bandmembers" sheetId="7" r:id="rId8"/>
    <sheet name="bandroles" sheetId="8" r:id="rId9"/>
    <sheet name="bandmembersbandroles" sheetId="9" r:id="rId10"/>
    <sheet name="bandbandmember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0" i="10"/>
  <c r="G9" i="10"/>
  <c r="G8" i="10"/>
  <c r="G7" i="10"/>
  <c r="G6" i="10"/>
  <c r="G5" i="10"/>
  <c r="G4" i="10"/>
  <c r="G3" i="10"/>
  <c r="G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1" i="8"/>
  <c r="D10" i="8"/>
  <c r="D9" i="8"/>
  <c r="D8" i="8"/>
  <c r="D7" i="8"/>
  <c r="D6" i="8"/>
  <c r="D5" i="8"/>
  <c r="D4" i="8"/>
  <c r="D3" i="8"/>
  <c r="D2" i="8"/>
  <c r="I12" i="7"/>
  <c r="I11" i="7"/>
  <c r="I10" i="7"/>
  <c r="I9" i="7"/>
  <c r="I8" i="7"/>
  <c r="I7" i="7"/>
  <c r="I6" i="7"/>
  <c r="I5" i="7"/>
  <c r="I4" i="7"/>
  <c r="I3" i="7"/>
  <c r="I2" i="7"/>
  <c r="E8" i="11"/>
  <c r="E7" i="11"/>
  <c r="E6" i="11"/>
  <c r="E5" i="11"/>
  <c r="E4" i="11"/>
  <c r="E3" i="11"/>
  <c r="E2" i="11"/>
  <c r="G4" i="2"/>
  <c r="G3" i="2"/>
  <c r="G2" i="2"/>
  <c r="F4" i="3"/>
  <c r="F3" i="3"/>
  <c r="F2" i="3"/>
  <c r="C4" i="5"/>
  <c r="C3" i="5"/>
  <c r="C2" i="5"/>
  <c r="D6" i="6"/>
  <c r="D5" i="6"/>
  <c r="D4" i="6"/>
  <c r="D3" i="6"/>
  <c r="D2" i="6"/>
  <c r="D3" i="4"/>
  <c r="D2" i="4"/>
  <c r="E4" i="1"/>
  <c r="E3" i="1"/>
  <c r="E2" i="1"/>
</calcChain>
</file>

<file path=xl/sharedStrings.xml><?xml version="1.0" encoding="utf-8"?>
<sst xmlns="http://schemas.openxmlformats.org/spreadsheetml/2006/main" count="182" uniqueCount="123">
  <si>
    <t>lllabel</t>
  </si>
  <si>
    <t>dslabel</t>
  </si>
  <si>
    <t>boestatus</t>
  </si>
  <si>
    <t>fcffechacreacion</t>
  </si>
  <si>
    <t>llalbum</t>
  </si>
  <si>
    <t>dsnombrealbum</t>
  </si>
  <si>
    <t>fcfechapublicacion</t>
  </si>
  <si>
    <t>tmduracion</t>
  </si>
  <si>
    <t>llband</t>
  </si>
  <si>
    <t>dsbanda</t>
  </si>
  <si>
    <t>fcfechacreacion</t>
  </si>
  <si>
    <t>llmusicalgender</t>
  </si>
  <si>
    <t>llnationality</t>
  </si>
  <si>
    <t>dsmusicalgender</t>
  </si>
  <si>
    <t>dsnationality</t>
  </si>
  <si>
    <t>llmusicalsubgender</t>
  </si>
  <si>
    <t>dsmusicalsubgender</t>
  </si>
  <si>
    <t>llbandmember</t>
  </si>
  <si>
    <t>dsnombre</t>
  </si>
  <si>
    <t>dsapellido1</t>
  </si>
  <si>
    <t>dsapellido2</t>
  </si>
  <si>
    <t>dsaka</t>
  </si>
  <si>
    <t>fcfechanacimiento</t>
  </si>
  <si>
    <t>llbandrole</t>
  </si>
  <si>
    <t>dsbandrole</t>
  </si>
  <si>
    <t>llbandmemberbandrole</t>
  </si>
  <si>
    <t>llbandbandmember</t>
  </si>
  <si>
    <t>fcfechainicio</t>
  </si>
  <si>
    <t>fcfechafin</t>
  </si>
  <si>
    <t>llmusicalgendersubgender</t>
  </si>
  <si>
    <t>Columbia Records</t>
  </si>
  <si>
    <t>Rock</t>
  </si>
  <si>
    <t>American</t>
  </si>
  <si>
    <t>Alternative</t>
  </si>
  <si>
    <t>Folk</t>
  </si>
  <si>
    <t>Jazz</t>
  </si>
  <si>
    <t>Jeff Buckley</t>
  </si>
  <si>
    <t>Grace</t>
  </si>
  <si>
    <t>Jeff</t>
  </si>
  <si>
    <t>Scott</t>
  </si>
  <si>
    <t>Buckley</t>
  </si>
  <si>
    <t>Scott Moorhead</t>
  </si>
  <si>
    <t>Singer</t>
  </si>
  <si>
    <t>Songwriter</t>
  </si>
  <si>
    <t>Guitarrist</t>
  </si>
  <si>
    <t>Karl</t>
  </si>
  <si>
    <t>Hans</t>
  </si>
  <si>
    <t>Berger</t>
  </si>
  <si>
    <t>German</t>
  </si>
  <si>
    <t>Keyboards</t>
  </si>
  <si>
    <t>Mick</t>
  </si>
  <si>
    <t>Grondahl</t>
  </si>
  <si>
    <t>Danish</t>
  </si>
  <si>
    <t>Bass</t>
  </si>
  <si>
    <t>Michael</t>
  </si>
  <si>
    <t>Oliver</t>
  </si>
  <si>
    <t>Tighe</t>
  </si>
  <si>
    <t>Andy</t>
  </si>
  <si>
    <t>Wallace</t>
  </si>
  <si>
    <t>Producer</t>
  </si>
  <si>
    <t>Enginer</t>
  </si>
  <si>
    <t>DGC Records</t>
  </si>
  <si>
    <t>Grunge</t>
  </si>
  <si>
    <t>Nirvana</t>
  </si>
  <si>
    <t>Nevermind</t>
  </si>
  <si>
    <t>Kurt</t>
  </si>
  <si>
    <t>Donald</t>
  </si>
  <si>
    <t>Cobain</t>
  </si>
  <si>
    <t>Drums</t>
  </si>
  <si>
    <t>Krist</t>
  </si>
  <si>
    <t>Anthony</t>
  </si>
  <si>
    <t>Novoselic</t>
  </si>
  <si>
    <t>David</t>
  </si>
  <si>
    <t>Eric</t>
  </si>
  <si>
    <t>Grohl</t>
  </si>
  <si>
    <t>Late!</t>
  </si>
  <si>
    <t>Bryan</t>
  </si>
  <si>
    <t>Vig</t>
  </si>
  <si>
    <t>Butch</t>
  </si>
  <si>
    <t>Mixer</t>
  </si>
  <si>
    <t>Fat Possum Records</t>
  </si>
  <si>
    <t>Blues</t>
  </si>
  <si>
    <t>Garage</t>
  </si>
  <si>
    <t>The Black Keys</t>
  </si>
  <si>
    <t>Thickfreakness</t>
  </si>
  <si>
    <t>Daniel</t>
  </si>
  <si>
    <t>Quine</t>
  </si>
  <si>
    <t>Auerbach</t>
  </si>
  <si>
    <t>Patrick</t>
  </si>
  <si>
    <t>James</t>
  </si>
  <si>
    <t>Cartney</t>
  </si>
  <si>
    <t>Percussion</t>
  </si>
  <si>
    <t>postgres</t>
  </si>
  <si>
    <t>true</t>
  </si>
  <si>
    <t>1890-01-15</t>
  </si>
  <si>
    <t>1990-01-01</t>
  </si>
  <si>
    <t>1992-06-04</t>
  </si>
  <si>
    <t>1990-02-01</t>
  </si>
  <si>
    <t>1987-04-12</t>
  </si>
  <si>
    <t>2001-12-21</t>
  </si>
  <si>
    <t>1994-08-23</t>
  </si>
  <si>
    <t>1991-09-24</t>
  </si>
  <si>
    <t>2003-04-08</t>
  </si>
  <si>
    <t>00:51:43</t>
  </si>
  <si>
    <t>00:49:07</t>
  </si>
  <si>
    <t>00:39:01</t>
  </si>
  <si>
    <t>NULL</t>
  </si>
  <si>
    <t>1966-11-17</t>
  </si>
  <si>
    <t>1935-03-30</t>
  </si>
  <si>
    <t>1968-05-07</t>
  </si>
  <si>
    <t>1969-04-15</t>
  </si>
  <si>
    <t>1947-07-25</t>
  </si>
  <si>
    <t>1967-02-20</t>
  </si>
  <si>
    <t>1965-05-16</t>
  </si>
  <si>
    <t>1969-01-14</t>
  </si>
  <si>
    <t>1955-08-02</t>
  </si>
  <si>
    <t>1979-05-14</t>
  </si>
  <si>
    <t>1980-04-15</t>
  </si>
  <si>
    <t>1997-05-29</t>
  </si>
  <si>
    <t>1993-12-01</t>
  </si>
  <si>
    <t>1987-03-15</t>
  </si>
  <si>
    <t>1994-04-05</t>
  </si>
  <si>
    <t>1990-04-10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</si>
</sst>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6" fontId="0" fillId="0" borderId="0" xfId="0" applyNumberFormat="1"/>
    <xf numFmtId="16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CD46-F0DC-405F-9690-9E605AE2E6DC}">
  <dimension ref="A1:E4"/>
  <sheetViews>
    <sheetView workbookViewId="0">
      <selection activeCell="F16" sqref="F16"/>
    </sheetView>
  </sheetViews>
  <sheetFormatPr baseColWidth="10" defaultRowHeight="15" x14ac:dyDescent="0.25"/>
  <cols>
    <col min="1" max="1" width="6.5703125" bestFit="1" customWidth="1"/>
    <col min="2" max="2" width="18.5703125" bestFit="1" customWidth="1"/>
    <col min="3" max="3" width="9.7109375" bestFit="1" customWidth="1"/>
    <col min="4" max="4" width="15.5703125" style="3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3</v>
      </c>
      <c r="E1" t="s">
        <v>92</v>
      </c>
    </row>
    <row r="2" spans="1:5" x14ac:dyDescent="0.25">
      <c r="A2">
        <v>1</v>
      </c>
      <c r="B2" t="s">
        <v>30</v>
      </c>
      <c r="C2" t="s">
        <v>93</v>
      </c>
      <c r="D2" s="3" t="s">
        <v>94</v>
      </c>
      <c r="E2" t="str">
        <f>"insert into ct_labels (dslabel, fcfechacreacion) values ('"&amp;B2&amp;"','"&amp;D2&amp;"');"</f>
        <v>insert into ct_labels (dslabel, fcfechacreacion) values ('Columbia Records','1890-01-15');</v>
      </c>
    </row>
    <row r="3" spans="1:5" x14ac:dyDescent="0.25">
      <c r="A3">
        <v>2</v>
      </c>
      <c r="B3" t="s">
        <v>61</v>
      </c>
      <c r="C3" t="s">
        <v>93</v>
      </c>
      <c r="D3" s="4" t="s">
        <v>95</v>
      </c>
      <c r="E3" t="str">
        <f t="shared" ref="E3:E4" si="0">"insert into ct_labels (dslabel, fcfechacreacion) values ('"&amp;B3&amp;"','"&amp;D3&amp;"');"</f>
        <v>insert into ct_labels (dslabel, fcfechacreacion) values ('DGC Records','1990-01-01');</v>
      </c>
    </row>
    <row r="4" spans="1:5" x14ac:dyDescent="0.25">
      <c r="A4">
        <v>3</v>
      </c>
      <c r="B4" t="s">
        <v>80</v>
      </c>
      <c r="C4" t="s">
        <v>93</v>
      </c>
      <c r="D4" s="4" t="s">
        <v>96</v>
      </c>
      <c r="E4" t="str">
        <f t="shared" si="0"/>
        <v>insert into ct_labels (dslabel, fcfechacreacion) values ('Fat Possum Records','1992-06-04');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8A50-2018-41FB-A622-99884155C17D}">
  <dimension ref="A1:D25"/>
  <sheetViews>
    <sheetView topLeftCell="A3" workbookViewId="0">
      <selection activeCell="D2" sqref="D2:D25"/>
    </sheetView>
  </sheetViews>
  <sheetFormatPr baseColWidth="10" defaultRowHeight="15" x14ac:dyDescent="0.25"/>
  <cols>
    <col min="1" max="1" width="22.42578125" bestFit="1" customWidth="1"/>
    <col min="2" max="2" width="14.140625" bestFit="1" customWidth="1"/>
    <col min="3" max="3" width="10.140625" bestFit="1" customWidth="1"/>
  </cols>
  <sheetData>
    <row r="1" spans="1:4" x14ac:dyDescent="0.25">
      <c r="A1" t="s">
        <v>25</v>
      </c>
      <c r="B1" t="s">
        <v>17</v>
      </c>
      <c r="C1" t="s">
        <v>23</v>
      </c>
      <c r="D1" t="s">
        <v>92</v>
      </c>
    </row>
    <row r="2" spans="1:4" x14ac:dyDescent="0.25">
      <c r="A2">
        <v>1</v>
      </c>
      <c r="B2">
        <v>1</v>
      </c>
      <c r="C2">
        <v>1</v>
      </c>
      <c r="D2" t="str">
        <f>"insert into crc_bandmember_bandroles (llbandmember, llbandrole) values ("&amp;B2&amp;","&amp;C2&amp;");"</f>
        <v>insert into crc_bandmember_bandroles (llbandmember, llbandrole) values (1,1);</v>
      </c>
    </row>
    <row r="3" spans="1:4" x14ac:dyDescent="0.25">
      <c r="A3">
        <v>2</v>
      </c>
      <c r="B3">
        <v>1</v>
      </c>
      <c r="C3">
        <v>2</v>
      </c>
      <c r="D3" t="str">
        <f t="shared" ref="D3:D25" si="0">"insert into crc_bandmember_bandroles (llbandmember, llbandrole) values ("&amp;B3&amp;","&amp;C3&amp;");"</f>
        <v>insert into crc_bandmember_bandroles (llbandmember, llbandrole) values (1,2);</v>
      </c>
    </row>
    <row r="4" spans="1:4" x14ac:dyDescent="0.25">
      <c r="A4">
        <v>3</v>
      </c>
      <c r="B4">
        <v>1</v>
      </c>
      <c r="C4">
        <v>3</v>
      </c>
      <c r="D4" t="str">
        <f t="shared" si="0"/>
        <v>insert into crc_bandmember_bandroles (llbandmember, llbandrole) values (1,3);</v>
      </c>
    </row>
    <row r="5" spans="1:4" x14ac:dyDescent="0.25">
      <c r="A5">
        <v>4</v>
      </c>
      <c r="B5">
        <v>2</v>
      </c>
      <c r="C5">
        <v>4</v>
      </c>
      <c r="D5" t="str">
        <f t="shared" si="0"/>
        <v>insert into crc_bandmember_bandroles (llbandmember, llbandrole) values (2,4);</v>
      </c>
    </row>
    <row r="6" spans="1:4" x14ac:dyDescent="0.25">
      <c r="A6">
        <v>5</v>
      </c>
      <c r="B6">
        <v>3</v>
      </c>
      <c r="C6">
        <v>5</v>
      </c>
      <c r="D6" t="str">
        <f t="shared" si="0"/>
        <v>insert into crc_bandmember_bandroles (llbandmember, llbandrole) values (3,5);</v>
      </c>
    </row>
    <row r="7" spans="1:4" x14ac:dyDescent="0.25">
      <c r="A7">
        <v>6</v>
      </c>
      <c r="B7">
        <v>4</v>
      </c>
      <c r="C7">
        <v>3</v>
      </c>
      <c r="D7" t="str">
        <f t="shared" si="0"/>
        <v>insert into crc_bandmember_bandroles (llbandmember, llbandrole) values (4,3);</v>
      </c>
    </row>
    <row r="8" spans="1:4" x14ac:dyDescent="0.25">
      <c r="A8">
        <v>7</v>
      </c>
      <c r="B8">
        <v>5</v>
      </c>
      <c r="C8">
        <v>6</v>
      </c>
      <c r="D8" t="str">
        <f t="shared" si="0"/>
        <v>insert into crc_bandmember_bandroles (llbandmember, llbandrole) values (5,6);</v>
      </c>
    </row>
    <row r="9" spans="1:4" x14ac:dyDescent="0.25">
      <c r="A9">
        <v>8</v>
      </c>
      <c r="B9">
        <v>5</v>
      </c>
      <c r="C9">
        <v>7</v>
      </c>
      <c r="D9" t="str">
        <f t="shared" si="0"/>
        <v>insert into crc_bandmember_bandroles (llbandmember, llbandrole) values (5,7);</v>
      </c>
    </row>
    <row r="10" spans="1:4" x14ac:dyDescent="0.25">
      <c r="A10">
        <v>9</v>
      </c>
      <c r="B10">
        <v>6</v>
      </c>
      <c r="C10">
        <v>1</v>
      </c>
      <c r="D10" t="str">
        <f t="shared" si="0"/>
        <v>insert into crc_bandmember_bandroles (llbandmember, llbandrole) values (6,1);</v>
      </c>
    </row>
    <row r="11" spans="1:4" x14ac:dyDescent="0.25">
      <c r="A11">
        <v>10</v>
      </c>
      <c r="B11">
        <v>6</v>
      </c>
      <c r="C11">
        <v>3</v>
      </c>
      <c r="D11" t="str">
        <f t="shared" si="0"/>
        <v>insert into crc_bandmember_bandroles (llbandmember, llbandrole) values (6,3);</v>
      </c>
    </row>
    <row r="12" spans="1:4" x14ac:dyDescent="0.25">
      <c r="A12">
        <v>11</v>
      </c>
      <c r="B12">
        <v>6</v>
      </c>
      <c r="C12">
        <v>8</v>
      </c>
      <c r="D12" t="str">
        <f t="shared" si="0"/>
        <v>insert into crc_bandmember_bandroles (llbandmember, llbandrole) values (6,8);</v>
      </c>
    </row>
    <row r="13" spans="1:4" x14ac:dyDescent="0.25">
      <c r="A13">
        <v>12</v>
      </c>
      <c r="B13">
        <v>7</v>
      </c>
      <c r="C13">
        <v>1</v>
      </c>
      <c r="D13" t="str">
        <f t="shared" si="0"/>
        <v>insert into crc_bandmember_bandroles (llbandmember, llbandrole) values (7,1);</v>
      </c>
    </row>
    <row r="14" spans="1:4" x14ac:dyDescent="0.25">
      <c r="A14">
        <v>13</v>
      </c>
      <c r="B14">
        <v>7</v>
      </c>
      <c r="C14">
        <v>5</v>
      </c>
      <c r="D14" t="str">
        <f t="shared" si="0"/>
        <v>insert into crc_bandmember_bandroles (llbandmember, llbandrole) values (7,5);</v>
      </c>
    </row>
    <row r="15" spans="1:4" x14ac:dyDescent="0.25">
      <c r="A15">
        <v>14</v>
      </c>
      <c r="B15">
        <v>8</v>
      </c>
      <c r="C15">
        <v>1</v>
      </c>
      <c r="D15" t="str">
        <f t="shared" si="0"/>
        <v>insert into crc_bandmember_bandroles (llbandmember, llbandrole) values (8,1);</v>
      </c>
    </row>
    <row r="16" spans="1:4" x14ac:dyDescent="0.25">
      <c r="A16">
        <v>15</v>
      </c>
      <c r="B16">
        <v>8</v>
      </c>
      <c r="C16">
        <v>8</v>
      </c>
      <c r="D16" t="str">
        <f t="shared" si="0"/>
        <v>insert into crc_bandmember_bandroles (llbandmember, llbandrole) values (8,8);</v>
      </c>
    </row>
    <row r="17" spans="1:4" x14ac:dyDescent="0.25">
      <c r="A17">
        <v>16</v>
      </c>
      <c r="B17">
        <v>9</v>
      </c>
      <c r="C17">
        <v>6</v>
      </c>
      <c r="D17" t="str">
        <f t="shared" si="0"/>
        <v>insert into crc_bandmember_bandroles (llbandmember, llbandrole) values (9,6);</v>
      </c>
    </row>
    <row r="18" spans="1:4" x14ac:dyDescent="0.25">
      <c r="A18">
        <v>17</v>
      </c>
      <c r="B18">
        <v>9</v>
      </c>
      <c r="C18">
        <v>7</v>
      </c>
      <c r="D18" t="str">
        <f t="shared" si="0"/>
        <v>insert into crc_bandmember_bandroles (llbandmember, llbandrole) values (9,7);</v>
      </c>
    </row>
    <row r="19" spans="1:4" x14ac:dyDescent="0.25">
      <c r="A19">
        <v>18</v>
      </c>
      <c r="B19">
        <v>5</v>
      </c>
      <c r="C19">
        <v>9</v>
      </c>
      <c r="D19" t="str">
        <f t="shared" si="0"/>
        <v>insert into crc_bandmember_bandroles (llbandmember, llbandrole) values (5,9);</v>
      </c>
    </row>
    <row r="20" spans="1:4" x14ac:dyDescent="0.25">
      <c r="A20">
        <v>19</v>
      </c>
      <c r="B20">
        <v>10</v>
      </c>
      <c r="C20">
        <v>1</v>
      </c>
      <c r="D20" t="str">
        <f t="shared" si="0"/>
        <v>insert into crc_bandmember_bandroles (llbandmember, llbandrole) values (10,1);</v>
      </c>
    </row>
    <row r="21" spans="1:4" x14ac:dyDescent="0.25">
      <c r="A21">
        <v>20</v>
      </c>
      <c r="B21">
        <v>10</v>
      </c>
      <c r="C21">
        <v>3</v>
      </c>
      <c r="D21" t="str">
        <f t="shared" si="0"/>
        <v>insert into crc_bandmember_bandroles (llbandmember, llbandrole) values (10,3);</v>
      </c>
    </row>
    <row r="22" spans="1:4" x14ac:dyDescent="0.25">
      <c r="A22">
        <v>21</v>
      </c>
      <c r="B22">
        <v>10</v>
      </c>
      <c r="C22">
        <v>5</v>
      </c>
      <c r="D22" t="str">
        <f t="shared" si="0"/>
        <v>insert into crc_bandmember_bandroles (llbandmember, llbandrole) values (10,5);</v>
      </c>
    </row>
    <row r="23" spans="1:4" x14ac:dyDescent="0.25">
      <c r="A23">
        <v>22</v>
      </c>
      <c r="B23">
        <v>11</v>
      </c>
      <c r="C23">
        <v>6</v>
      </c>
      <c r="D23" t="str">
        <f t="shared" si="0"/>
        <v>insert into crc_bandmember_bandroles (llbandmember, llbandrole) values (11,6);</v>
      </c>
    </row>
    <row r="24" spans="1:4" x14ac:dyDescent="0.25">
      <c r="A24">
        <v>23</v>
      </c>
      <c r="B24">
        <v>11</v>
      </c>
      <c r="C24">
        <v>8</v>
      </c>
      <c r="D24" t="str">
        <f t="shared" si="0"/>
        <v>insert into crc_bandmember_bandroles (llbandmember, llbandrole) values (11,8);</v>
      </c>
    </row>
    <row r="25" spans="1:4" x14ac:dyDescent="0.25">
      <c r="A25">
        <v>24</v>
      </c>
      <c r="B25">
        <v>11</v>
      </c>
      <c r="C25">
        <v>10</v>
      </c>
      <c r="D25" t="str">
        <f t="shared" si="0"/>
        <v>insert into crc_bandmember_bandroles (llbandmember, llbandrole) values (11,10);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5546-987F-4E50-AA31-6FE6547C5CF0}">
  <dimension ref="A1:I27"/>
  <sheetViews>
    <sheetView tabSelected="1" workbookViewId="0">
      <selection activeCell="G2" sqref="G2:G13"/>
    </sheetView>
  </sheetViews>
  <sheetFormatPr baseColWidth="10" defaultRowHeight="15" x14ac:dyDescent="0.25"/>
  <cols>
    <col min="1" max="1" width="18.7109375" bestFit="1" customWidth="1"/>
    <col min="2" max="2" width="6.5703125" bestFit="1" customWidth="1"/>
    <col min="3" max="3" width="14.140625" bestFit="1" customWidth="1"/>
    <col min="4" max="4" width="12.28515625" bestFit="1" customWidth="1"/>
    <col min="5" max="5" width="10.7109375" bestFit="1" customWidth="1"/>
    <col min="6" max="6" width="9.7109375" bestFit="1" customWidth="1"/>
    <col min="8" max="9" width="11.42578125" style="3"/>
  </cols>
  <sheetData>
    <row r="1" spans="1:8" x14ac:dyDescent="0.25">
      <c r="A1" t="s">
        <v>26</v>
      </c>
      <c r="B1" t="s">
        <v>8</v>
      </c>
      <c r="C1" t="s">
        <v>17</v>
      </c>
      <c r="D1" t="s">
        <v>27</v>
      </c>
      <c r="E1" t="s">
        <v>28</v>
      </c>
      <c r="F1" t="s">
        <v>2</v>
      </c>
      <c r="G1" t="s">
        <v>92</v>
      </c>
    </row>
    <row r="2" spans="1:8" x14ac:dyDescent="0.25">
      <c r="A2">
        <v>1</v>
      </c>
      <c r="B2">
        <v>1</v>
      </c>
      <c r="C2">
        <v>1</v>
      </c>
      <c r="D2" s="5" t="s">
        <v>97</v>
      </c>
      <c r="E2" s="5" t="s">
        <v>118</v>
      </c>
      <c r="F2">
        <v>0</v>
      </c>
      <c r="G2" s="1" t="str">
        <f>"insert into crc_bands_bandmembers (llband, llbandmember, fcfechainicio, fcfechafin, boestatus) values ("&amp;B2&amp;","&amp;C2&amp;",'"&amp;D2&amp;"','"&amp;E2&amp;"', 'false');"</f>
        <v>insert into crc_bands_bandmembers (llband, llbandmember, fcfechainicio, fcfechafin, boestatus) values (1,1,'1990-02-01','1997-05-29', 'false');</v>
      </c>
      <c r="H2" s="1"/>
    </row>
    <row r="3" spans="1:8" x14ac:dyDescent="0.25">
      <c r="A3">
        <v>2</v>
      </c>
      <c r="B3">
        <v>1</v>
      </c>
      <c r="C3">
        <v>2</v>
      </c>
      <c r="D3" s="5" t="s">
        <v>119</v>
      </c>
      <c r="E3" s="5" t="s">
        <v>100</v>
      </c>
      <c r="F3">
        <v>0</v>
      </c>
      <c r="G3" s="1" t="str">
        <f t="shared" ref="G3:G13" si="0">"insert into crc_bands_bandmembers (llband, llbandmember, fcfechainicio, fcfechafin, boestatus) values ("&amp;B3&amp;","&amp;C3&amp;",'"&amp;D3&amp;"','"&amp;E3&amp;"', 'false');"</f>
        <v>insert into crc_bands_bandmembers (llband, llbandmember, fcfechainicio, fcfechafin, boestatus) values (1,2,'1993-12-01','1994-08-23', 'false');</v>
      </c>
      <c r="H3" s="1"/>
    </row>
    <row r="4" spans="1:8" x14ac:dyDescent="0.25">
      <c r="A4">
        <v>3</v>
      </c>
      <c r="B4">
        <v>1</v>
      </c>
      <c r="C4">
        <v>3</v>
      </c>
      <c r="D4" s="5" t="s">
        <v>97</v>
      </c>
      <c r="E4" s="5" t="s">
        <v>118</v>
      </c>
      <c r="F4">
        <v>0</v>
      </c>
      <c r="G4" s="1" t="str">
        <f t="shared" si="0"/>
        <v>insert into crc_bands_bandmembers (llband, llbandmember, fcfechainicio, fcfechafin, boestatus) values (1,3,'1990-02-01','1997-05-29', 'false');</v>
      </c>
      <c r="H4" s="1"/>
    </row>
    <row r="5" spans="1:8" x14ac:dyDescent="0.25">
      <c r="A5">
        <v>4</v>
      </c>
      <c r="B5">
        <v>1</v>
      </c>
      <c r="C5">
        <v>4</v>
      </c>
      <c r="D5" s="5" t="s">
        <v>119</v>
      </c>
      <c r="E5" s="5" t="s">
        <v>100</v>
      </c>
      <c r="F5">
        <v>0</v>
      </c>
      <c r="G5" s="1" t="str">
        <f t="shared" si="0"/>
        <v>insert into crc_bands_bandmembers (llband, llbandmember, fcfechainicio, fcfechafin, boestatus) values (1,4,'1993-12-01','1994-08-23', 'false');</v>
      </c>
      <c r="H5" s="1"/>
    </row>
    <row r="6" spans="1:8" x14ac:dyDescent="0.25">
      <c r="A6">
        <v>5</v>
      </c>
      <c r="B6">
        <v>1</v>
      </c>
      <c r="C6">
        <v>5</v>
      </c>
      <c r="D6" s="5" t="s">
        <v>119</v>
      </c>
      <c r="E6" s="5" t="s">
        <v>100</v>
      </c>
      <c r="F6">
        <v>0</v>
      </c>
      <c r="G6" s="1" t="str">
        <f t="shared" si="0"/>
        <v>insert into crc_bands_bandmembers (llband, llbandmember, fcfechainicio, fcfechafin, boestatus) values (1,5,'1993-12-01','1994-08-23', 'false');</v>
      </c>
      <c r="H6" s="1"/>
    </row>
    <row r="7" spans="1:8" x14ac:dyDescent="0.25">
      <c r="A7">
        <v>6</v>
      </c>
      <c r="B7">
        <v>2</v>
      </c>
      <c r="C7">
        <v>6</v>
      </c>
      <c r="D7" s="5" t="s">
        <v>120</v>
      </c>
      <c r="E7" s="5" t="s">
        <v>121</v>
      </c>
      <c r="F7">
        <v>0</v>
      </c>
      <c r="G7" s="1" t="str">
        <f t="shared" si="0"/>
        <v>insert into crc_bands_bandmembers (llband, llbandmember, fcfechainicio, fcfechafin, boestatus) values (2,6,'1987-03-15','1994-04-05', 'false');</v>
      </c>
      <c r="H7" s="1"/>
    </row>
    <row r="8" spans="1:8" x14ac:dyDescent="0.25">
      <c r="A8">
        <v>7</v>
      </c>
      <c r="B8">
        <v>2</v>
      </c>
      <c r="C8">
        <v>7</v>
      </c>
      <c r="D8" s="5" t="s">
        <v>120</v>
      </c>
      <c r="E8" s="5" t="s">
        <v>121</v>
      </c>
      <c r="F8">
        <v>0</v>
      </c>
      <c r="G8" s="1" t="str">
        <f t="shared" si="0"/>
        <v>insert into crc_bands_bandmembers (llband, llbandmember, fcfechainicio, fcfechafin, boestatus) values (2,7,'1987-03-15','1994-04-05', 'false');</v>
      </c>
      <c r="H8" s="1"/>
    </row>
    <row r="9" spans="1:8" x14ac:dyDescent="0.25">
      <c r="A9">
        <v>8</v>
      </c>
      <c r="B9">
        <v>2</v>
      </c>
      <c r="C9">
        <v>8</v>
      </c>
      <c r="D9" s="5" t="s">
        <v>120</v>
      </c>
      <c r="E9" s="5" t="s">
        <v>121</v>
      </c>
      <c r="F9">
        <v>0</v>
      </c>
      <c r="G9" s="1" t="str">
        <f t="shared" si="0"/>
        <v>insert into crc_bands_bandmembers (llband, llbandmember, fcfechainicio, fcfechafin, boestatus) values (2,8,'1987-03-15','1994-04-05', 'false');</v>
      </c>
      <c r="H9" s="1"/>
    </row>
    <row r="10" spans="1:8" x14ac:dyDescent="0.25">
      <c r="A10">
        <v>9</v>
      </c>
      <c r="B10">
        <v>2</v>
      </c>
      <c r="C10">
        <v>9</v>
      </c>
      <c r="D10" s="5" t="s">
        <v>122</v>
      </c>
      <c r="E10" s="5" t="s">
        <v>101</v>
      </c>
      <c r="F10">
        <v>0</v>
      </c>
      <c r="G10" s="1" t="str">
        <f t="shared" si="0"/>
        <v>insert into crc_bands_bandmembers (llband, llbandmember, fcfechainicio, fcfechafin, boestatus) values (2,9,'1990-04-10','1991-09-24', 'false');</v>
      </c>
      <c r="H10" s="1"/>
    </row>
    <row r="11" spans="1:8" x14ac:dyDescent="0.25">
      <c r="A11">
        <v>10</v>
      </c>
      <c r="B11">
        <v>2</v>
      </c>
      <c r="C11">
        <v>5</v>
      </c>
      <c r="D11" s="5" t="s">
        <v>122</v>
      </c>
      <c r="E11" s="5" t="s">
        <v>101</v>
      </c>
      <c r="F11">
        <v>0</v>
      </c>
      <c r="G11" s="1" t="str">
        <f t="shared" si="0"/>
        <v>insert into crc_bands_bandmembers (llband, llbandmember, fcfechainicio, fcfechafin, boestatus) values (2,5,'1990-04-10','1991-09-24', 'false');</v>
      </c>
      <c r="H11" s="1"/>
    </row>
    <row r="12" spans="1:8" x14ac:dyDescent="0.25">
      <c r="A12">
        <v>11</v>
      </c>
      <c r="B12">
        <v>3</v>
      </c>
      <c r="C12">
        <v>10</v>
      </c>
      <c r="D12" s="5" t="s">
        <v>99</v>
      </c>
      <c r="E12" t="s">
        <v>106</v>
      </c>
      <c r="F12">
        <v>1</v>
      </c>
      <c r="G12" s="1" t="str">
        <f>"insert into crc_bands_bandmembers (llband, llbandmember, fcfechainicio, fcfechafin, boestatus) values ("&amp;B12&amp;","&amp;C12&amp;",'"&amp;D12&amp;"','"&amp;E12&amp;"', 'true');"</f>
        <v>insert into crc_bands_bandmembers (llband, llbandmember, fcfechainicio, fcfechafin, boestatus) values (3,10,'2001-12-21','NULL', 'true');</v>
      </c>
      <c r="H12"/>
    </row>
    <row r="13" spans="1:8" x14ac:dyDescent="0.25">
      <c r="A13">
        <v>12</v>
      </c>
      <c r="B13">
        <v>3</v>
      </c>
      <c r="C13">
        <v>11</v>
      </c>
      <c r="D13" s="5" t="s">
        <v>99</v>
      </c>
      <c r="E13" t="s">
        <v>106</v>
      </c>
      <c r="F13">
        <v>1</v>
      </c>
      <c r="G13" s="1" t="str">
        <f>"insert into crc_bands_bandmembers (llband, llbandmember, fcfechainicio, fcfechafin, boestatus) values ("&amp;B13&amp;","&amp;C13&amp;",'"&amp;D13&amp;"','"&amp;E13&amp;"', 'true');"</f>
        <v>insert into crc_bands_bandmembers (llband, llbandmember, fcfechainicio, fcfechafin, boestatus) values (3,11,'2001-12-21','NULL', 'true');</v>
      </c>
      <c r="H13"/>
    </row>
    <row r="16" spans="1:8" x14ac:dyDescent="0.25">
      <c r="D16" s="5"/>
      <c r="E16" s="5"/>
    </row>
    <row r="17" spans="4:5" x14ac:dyDescent="0.25">
      <c r="D17" s="5"/>
      <c r="E17" s="5"/>
    </row>
    <row r="18" spans="4:5" x14ac:dyDescent="0.25">
      <c r="D18" s="5"/>
      <c r="E18" s="5"/>
    </row>
    <row r="19" spans="4:5" x14ac:dyDescent="0.25">
      <c r="D19" s="5"/>
      <c r="E19" s="5"/>
    </row>
    <row r="20" spans="4:5" x14ac:dyDescent="0.25">
      <c r="D20" s="5"/>
      <c r="E20" s="5"/>
    </row>
    <row r="21" spans="4:5" x14ac:dyDescent="0.25">
      <c r="D21" s="5"/>
      <c r="E21" s="5"/>
    </row>
    <row r="22" spans="4:5" x14ac:dyDescent="0.25">
      <c r="D22" s="5"/>
      <c r="E22" s="5"/>
    </row>
    <row r="23" spans="4:5" x14ac:dyDescent="0.25">
      <c r="D23" s="5"/>
      <c r="E23" s="5"/>
    </row>
    <row r="24" spans="4:5" x14ac:dyDescent="0.25">
      <c r="D24" s="5"/>
      <c r="E24" s="5"/>
    </row>
    <row r="25" spans="4:5" x14ac:dyDescent="0.25">
      <c r="D25" s="5"/>
      <c r="E25" s="5"/>
    </row>
    <row r="26" spans="4:5" x14ac:dyDescent="0.25">
      <c r="D26" s="5"/>
    </row>
    <row r="27" spans="4:5" x14ac:dyDescent="0.25">
      <c r="D2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CC00-2E95-4B9B-B637-F1F438AB3D8A}">
  <dimension ref="A1:D3"/>
  <sheetViews>
    <sheetView workbookViewId="0">
      <selection activeCell="F13" sqref="F13"/>
    </sheetView>
  </sheetViews>
  <sheetFormatPr baseColWidth="10" defaultRowHeight="15" x14ac:dyDescent="0.25"/>
  <cols>
    <col min="1" max="1" width="15.140625" bestFit="1" customWidth="1"/>
    <col min="2" max="2" width="16.140625" bestFit="1" customWidth="1"/>
    <col min="3" max="3" width="9.7109375" bestFit="1" customWidth="1"/>
  </cols>
  <sheetData>
    <row r="1" spans="1:4" x14ac:dyDescent="0.25">
      <c r="A1" t="s">
        <v>11</v>
      </c>
      <c r="B1" t="s">
        <v>13</v>
      </c>
      <c r="C1" t="s">
        <v>2</v>
      </c>
      <c r="D1" t="s">
        <v>92</v>
      </c>
    </row>
    <row r="2" spans="1:4" x14ac:dyDescent="0.25">
      <c r="A2">
        <v>1</v>
      </c>
      <c r="B2" t="s">
        <v>31</v>
      </c>
      <c r="C2">
        <v>1</v>
      </c>
      <c r="D2" t="str">
        <f>"insert into ct_musicalgenders (dsmusicalgender) values ('"&amp;B2&amp;"');"</f>
        <v>insert into ct_musicalgenders (dsmusicalgender) values ('Rock');</v>
      </c>
    </row>
    <row r="3" spans="1:4" x14ac:dyDescent="0.25">
      <c r="A3">
        <v>2</v>
      </c>
      <c r="B3" t="s">
        <v>62</v>
      </c>
      <c r="C3">
        <v>1</v>
      </c>
      <c r="D3" t="str">
        <f>"insert into ct_musicalgenders (dsmusicalgender) values ('"&amp;B3&amp;"');"</f>
        <v>insert into ct_musicalgenders (dsmusicalgender) values ('Grunge');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B13A-740F-4117-84AC-47B050E0D51E}">
  <dimension ref="A1:D6"/>
  <sheetViews>
    <sheetView workbookViewId="0">
      <selection activeCell="D2" sqref="D2:D6"/>
    </sheetView>
  </sheetViews>
  <sheetFormatPr baseColWidth="10" defaultRowHeight="15" x14ac:dyDescent="0.25"/>
  <cols>
    <col min="1" max="1" width="18.42578125" bestFit="1" customWidth="1"/>
    <col min="2" max="2" width="19.28515625" bestFit="1" customWidth="1"/>
    <col min="3" max="3" width="9.7109375" bestFit="1" customWidth="1"/>
  </cols>
  <sheetData>
    <row r="1" spans="1:4" x14ac:dyDescent="0.25">
      <c r="A1" t="s">
        <v>15</v>
      </c>
      <c r="B1" t="s">
        <v>16</v>
      </c>
      <c r="C1" t="s">
        <v>2</v>
      </c>
      <c r="D1" t="s">
        <v>92</v>
      </c>
    </row>
    <row r="2" spans="1:4" x14ac:dyDescent="0.25">
      <c r="A2">
        <v>1</v>
      </c>
      <c r="B2" t="s">
        <v>33</v>
      </c>
      <c r="C2">
        <v>1</v>
      </c>
      <c r="D2" t="str">
        <f>"insert into ct_musicalsubgenders (dsmusicalsubgender) values('"&amp;B2&amp;"');"</f>
        <v>insert into ct_musicalsubgenders (dsmusicalsubgender) values('Alternative');</v>
      </c>
    </row>
    <row r="3" spans="1:4" x14ac:dyDescent="0.25">
      <c r="A3">
        <v>2</v>
      </c>
      <c r="B3" t="s">
        <v>34</v>
      </c>
      <c r="C3">
        <v>1</v>
      </c>
      <c r="D3" t="str">
        <f t="shared" ref="D3:D6" si="0">"insert into ct_musicalsubgenders (dsmusicalsubgender) values('"&amp;B3&amp;"');"</f>
        <v>insert into ct_musicalsubgenders (dsmusicalsubgender) values('Folk');</v>
      </c>
    </row>
    <row r="4" spans="1:4" x14ac:dyDescent="0.25">
      <c r="A4">
        <v>3</v>
      </c>
      <c r="B4" t="s">
        <v>35</v>
      </c>
      <c r="C4">
        <v>1</v>
      </c>
      <c r="D4" t="str">
        <f t="shared" si="0"/>
        <v>insert into ct_musicalsubgenders (dsmusicalsubgender) values('Jazz');</v>
      </c>
    </row>
    <row r="5" spans="1:4" x14ac:dyDescent="0.25">
      <c r="A5">
        <v>4</v>
      </c>
      <c r="B5" t="s">
        <v>81</v>
      </c>
      <c r="C5">
        <v>1</v>
      </c>
      <c r="D5" t="str">
        <f t="shared" si="0"/>
        <v>insert into ct_musicalsubgenders (dsmusicalsubgender) values('Blues');</v>
      </c>
    </row>
    <row r="6" spans="1:4" x14ac:dyDescent="0.25">
      <c r="A6">
        <v>5</v>
      </c>
      <c r="B6" t="s">
        <v>82</v>
      </c>
      <c r="C6">
        <v>1</v>
      </c>
      <c r="D6" t="str">
        <f t="shared" si="0"/>
        <v>insert into ct_musicalsubgenders (dsmusicalsubgender) values('Garage');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83CC-DF97-4037-9EE3-EBFB8235E160}">
  <dimension ref="A1:C4"/>
  <sheetViews>
    <sheetView workbookViewId="0">
      <selection activeCell="F15" sqref="F15"/>
    </sheetView>
  </sheetViews>
  <sheetFormatPr baseColWidth="10" defaultRowHeight="15" x14ac:dyDescent="0.25"/>
  <cols>
    <col min="1" max="1" width="11.7109375" bestFit="1" customWidth="1"/>
    <col min="2" max="2" width="12.5703125" bestFit="1" customWidth="1"/>
  </cols>
  <sheetData>
    <row r="1" spans="1:3" x14ac:dyDescent="0.25">
      <c r="A1" t="s">
        <v>12</v>
      </c>
      <c r="B1" t="s">
        <v>14</v>
      </c>
      <c r="C1" t="s">
        <v>92</v>
      </c>
    </row>
    <row r="2" spans="1:3" x14ac:dyDescent="0.25">
      <c r="A2">
        <v>1</v>
      </c>
      <c r="B2" t="s">
        <v>32</v>
      </c>
      <c r="C2" t="str">
        <f>"insert into ct_nationalities (dsnationality) values ('"&amp;B2&amp;"');"</f>
        <v>insert into ct_nationalities (dsnationality) values ('American');</v>
      </c>
    </row>
    <row r="3" spans="1:3" x14ac:dyDescent="0.25">
      <c r="A3">
        <v>2</v>
      </c>
      <c r="B3" t="s">
        <v>48</v>
      </c>
      <c r="C3" t="str">
        <f t="shared" ref="C3:C4" si="0">"insert into ct_nationalities (dsnationality) values ('"&amp;B3&amp;"');"</f>
        <v>insert into ct_nationalities (dsnationality) values ('German');</v>
      </c>
    </row>
    <row r="4" spans="1:3" x14ac:dyDescent="0.25">
      <c r="A4">
        <v>3</v>
      </c>
      <c r="B4" t="s">
        <v>52</v>
      </c>
      <c r="C4" t="str">
        <f t="shared" si="0"/>
        <v>insert into ct_nationalities (dsnationality) values ('Danish');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EAAE-7407-4292-B3F5-AEC03F9CB0AD}">
  <dimension ref="A1:F7"/>
  <sheetViews>
    <sheetView workbookViewId="0">
      <selection activeCell="M19" sqref="M19"/>
    </sheetView>
  </sheetViews>
  <sheetFormatPr baseColWidth="10" defaultRowHeight="15" x14ac:dyDescent="0.25"/>
  <cols>
    <col min="1" max="1" width="6.5703125" bestFit="1" customWidth="1"/>
    <col min="2" max="2" width="13.85546875" bestFit="1" customWidth="1"/>
    <col min="3" max="3" width="14.85546875" bestFit="1" customWidth="1"/>
    <col min="4" max="4" width="11.7109375" bestFit="1" customWidth="1"/>
    <col min="5" max="5" width="9.710937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12</v>
      </c>
      <c r="E1" t="s">
        <v>2</v>
      </c>
      <c r="F1" t="s">
        <v>92</v>
      </c>
    </row>
    <row r="2" spans="1:6" x14ac:dyDescent="0.25">
      <c r="A2">
        <v>1</v>
      </c>
      <c r="B2" t="s">
        <v>36</v>
      </c>
      <c r="C2" s="5" t="s">
        <v>97</v>
      </c>
      <c r="D2">
        <v>1</v>
      </c>
      <c r="E2">
        <v>0</v>
      </c>
      <c r="F2" t="str">
        <f>"insert into ct_bands (dsbanda, fcfechacreacion, boestatus, llnationality) values ('"&amp;B2&amp;"','"&amp;C2&amp;"', 'false', "&amp;D2&amp;");"</f>
        <v>insert into ct_bands (dsbanda, fcfechacreacion, boestatus, llnationality) values ('Jeff Buckley','1990-02-01', 'false', 1);</v>
      </c>
    </row>
    <row r="3" spans="1:6" x14ac:dyDescent="0.25">
      <c r="A3">
        <v>2</v>
      </c>
      <c r="B3" t="s">
        <v>63</v>
      </c>
      <c r="C3" s="5" t="s">
        <v>98</v>
      </c>
      <c r="D3">
        <v>1</v>
      </c>
      <c r="E3">
        <v>0</v>
      </c>
      <c r="F3" t="str">
        <f>"insert into ct_bands (dsbanda, fcfechacreacion, boestatus, llnationality) values ('"&amp;B3&amp;"','"&amp;C3&amp;"', 'false', "&amp;D3&amp;");"</f>
        <v>insert into ct_bands (dsbanda, fcfechacreacion, boestatus, llnationality) values ('Nirvana','1987-04-12', 'false', 1);</v>
      </c>
    </row>
    <row r="4" spans="1:6" x14ac:dyDescent="0.25">
      <c r="A4">
        <v>3</v>
      </c>
      <c r="B4" t="s">
        <v>83</v>
      </c>
      <c r="C4" s="5" t="s">
        <v>99</v>
      </c>
      <c r="D4">
        <v>1</v>
      </c>
      <c r="E4">
        <v>1</v>
      </c>
      <c r="F4" t="str">
        <f>"insert into ct_bands (dsbanda, fcfechacreacion, llnationality) values ('"&amp;B4&amp;"','"&amp;C4&amp;"',"&amp;D4&amp;");"</f>
        <v>insert into ct_bands (dsbanda, fcfechacreacion, llnationality) values ('The Black Keys','2001-12-21',1);</v>
      </c>
    </row>
    <row r="5" spans="1:6" x14ac:dyDescent="0.25">
      <c r="C5" s="5"/>
    </row>
    <row r="6" spans="1:6" x14ac:dyDescent="0.25">
      <c r="C6" s="5"/>
    </row>
    <row r="7" spans="1:6" x14ac:dyDescent="0.25">
      <c r="C7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5486-1B02-47DA-9ADE-B6565B12B869}">
  <dimension ref="A1:G8"/>
  <sheetViews>
    <sheetView workbookViewId="0">
      <selection activeCell="G2" sqref="G2:G4"/>
    </sheetView>
  </sheetViews>
  <sheetFormatPr baseColWidth="10" defaultRowHeight="15" x14ac:dyDescent="0.25"/>
  <cols>
    <col min="1" max="1" width="7.7109375" bestFit="1" customWidth="1"/>
    <col min="2" max="2" width="15.5703125" bestFit="1" customWidth="1"/>
    <col min="3" max="3" width="17.7109375" bestFit="1" customWidth="1"/>
    <col min="4" max="4" width="11.140625" bestFit="1" customWidth="1"/>
    <col min="5" max="6" width="6.570312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8</v>
      </c>
      <c r="G1" t="s">
        <v>92</v>
      </c>
    </row>
    <row r="2" spans="1:7" x14ac:dyDescent="0.25">
      <c r="A2">
        <v>1</v>
      </c>
      <c r="B2" t="s">
        <v>37</v>
      </c>
      <c r="C2" s="5" t="s">
        <v>100</v>
      </c>
      <c r="D2" s="5" t="s">
        <v>103</v>
      </c>
      <c r="E2">
        <v>1</v>
      </c>
      <c r="F2">
        <v>1</v>
      </c>
      <c r="G2" s="2" t="str">
        <f>"insert into ct_albums (dsnombrealbum, fcfechapublicacion, tmduracion, lllabel, llband) values ('"&amp;B2&amp;"','"&amp;C2&amp;"','"&amp;D2&amp;"',"&amp;E2&amp;","&amp;F2&amp;");"</f>
        <v>insert into ct_albums (dsnombrealbum, fcfechapublicacion, tmduracion, lllabel, llband) values ('Grace','1994-08-23','00:51:43',1,1);</v>
      </c>
    </row>
    <row r="3" spans="1:7" x14ac:dyDescent="0.25">
      <c r="A3">
        <v>2</v>
      </c>
      <c r="B3" t="s">
        <v>64</v>
      </c>
      <c r="C3" s="5" t="s">
        <v>101</v>
      </c>
      <c r="D3" s="5" t="s">
        <v>104</v>
      </c>
      <c r="E3">
        <v>2</v>
      </c>
      <c r="F3">
        <v>2</v>
      </c>
      <c r="G3" s="2" t="str">
        <f t="shared" ref="G3:G4" si="0">"insert into ct_albums (dsnombrealbum, fcfechapublicacion, tmduracion, lllabel, llband) values ('"&amp;B3&amp;"','"&amp;C3&amp;"','"&amp;D3&amp;"',"&amp;E3&amp;","&amp;F3&amp;");"</f>
        <v>insert into ct_albums (dsnombrealbum, fcfechapublicacion, tmduracion, lllabel, llband) values ('Nevermind','1991-09-24','00:49:07',2,2);</v>
      </c>
    </row>
    <row r="4" spans="1:7" x14ac:dyDescent="0.25">
      <c r="A4">
        <v>3</v>
      </c>
      <c r="B4" t="s">
        <v>84</v>
      </c>
      <c r="C4" s="5" t="s">
        <v>102</v>
      </c>
      <c r="D4" s="5" t="s">
        <v>105</v>
      </c>
      <c r="E4">
        <v>3</v>
      </c>
      <c r="F4">
        <v>3</v>
      </c>
      <c r="G4" s="2" t="str">
        <f t="shared" si="0"/>
        <v>insert into ct_albums (dsnombrealbum, fcfechapublicacion, tmduracion, lllabel, llband) values ('Thickfreakness','2003-04-08','00:39:01',3,3);</v>
      </c>
    </row>
    <row r="5" spans="1:7" x14ac:dyDescent="0.25">
      <c r="C5" s="5"/>
    </row>
    <row r="6" spans="1:7" x14ac:dyDescent="0.25">
      <c r="C6" s="5"/>
      <c r="D6" s="5"/>
    </row>
    <row r="7" spans="1:7" x14ac:dyDescent="0.25">
      <c r="C7" s="5"/>
      <c r="D7" s="5"/>
    </row>
    <row r="8" spans="1:7" x14ac:dyDescent="0.25">
      <c r="D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4F3C-5E27-49D3-81A7-7A77ADF2EF12}">
  <dimension ref="A1:E8"/>
  <sheetViews>
    <sheetView workbookViewId="0">
      <selection activeCell="G15" sqref="G15"/>
    </sheetView>
  </sheetViews>
  <sheetFormatPr baseColWidth="10" defaultRowHeight="15" x14ac:dyDescent="0.25"/>
  <cols>
    <col min="1" max="1" width="24.85546875" bestFit="1" customWidth="1"/>
    <col min="2" max="2" width="15.140625" bestFit="1" customWidth="1"/>
    <col min="3" max="3" width="18.42578125" bestFit="1" customWidth="1"/>
    <col min="4" max="4" width="7.7109375" bestFit="1" customWidth="1"/>
  </cols>
  <sheetData>
    <row r="1" spans="1:5" x14ac:dyDescent="0.25">
      <c r="A1" t="s">
        <v>29</v>
      </c>
      <c r="B1" t="s">
        <v>11</v>
      </c>
      <c r="C1" t="s">
        <v>15</v>
      </c>
      <c r="D1" t="s">
        <v>4</v>
      </c>
      <c r="E1" t="s">
        <v>92</v>
      </c>
    </row>
    <row r="2" spans="1:5" x14ac:dyDescent="0.25">
      <c r="A2">
        <v>1</v>
      </c>
      <c r="B2">
        <v>1</v>
      </c>
      <c r="C2">
        <v>1</v>
      </c>
      <c r="D2">
        <v>1</v>
      </c>
      <c r="E2" t="str">
        <f>"insert into crc_musicalgenders_musicalsubgenders_albums (llmusicalgender, llmusicalsubgender, llalbum) values ("&amp;B2&amp;","&amp;C2&amp;","&amp;D2&amp;");"</f>
        <v>insert into crc_musicalgenders_musicalsubgenders_albums (llmusicalgender, llmusicalsubgender, llalbum) values (1,1,1);</v>
      </c>
    </row>
    <row r="3" spans="1:5" x14ac:dyDescent="0.25">
      <c r="A3">
        <v>2</v>
      </c>
      <c r="B3">
        <v>1</v>
      </c>
      <c r="C3">
        <v>2</v>
      </c>
      <c r="D3">
        <v>1</v>
      </c>
      <c r="E3" t="str">
        <f t="shared" ref="E3:E8" si="0">"insert into crc_musicalgenders_musicalsubgenders_albums (llmusicalgender, llmusicalsubgender, llalbum) values ("&amp;B3&amp;","&amp;C3&amp;","&amp;D3&amp;");"</f>
        <v>insert into crc_musicalgenders_musicalsubgenders_albums (llmusicalgender, llmusicalsubgender, llalbum) values (1,2,1);</v>
      </c>
    </row>
    <row r="4" spans="1:5" x14ac:dyDescent="0.25">
      <c r="A4">
        <v>3</v>
      </c>
      <c r="B4">
        <v>1</v>
      </c>
      <c r="C4">
        <v>3</v>
      </c>
      <c r="D4">
        <v>1</v>
      </c>
      <c r="E4" t="str">
        <f t="shared" si="0"/>
        <v>insert into crc_musicalgenders_musicalsubgenders_albums (llmusicalgender, llmusicalsubgender, llalbum) values (1,3,1);</v>
      </c>
    </row>
    <row r="5" spans="1:5" x14ac:dyDescent="0.25">
      <c r="A5">
        <v>4</v>
      </c>
      <c r="B5">
        <v>2</v>
      </c>
      <c r="C5" t="s">
        <v>106</v>
      </c>
      <c r="D5">
        <v>2</v>
      </c>
      <c r="E5" t="str">
        <f t="shared" si="0"/>
        <v>insert into crc_musicalgenders_musicalsubgenders_albums (llmusicalgender, llmusicalsubgender, llalbum) values (2,NULL,2);</v>
      </c>
    </row>
    <row r="6" spans="1:5" x14ac:dyDescent="0.25">
      <c r="A6">
        <v>5</v>
      </c>
      <c r="B6">
        <v>1</v>
      </c>
      <c r="C6">
        <v>1</v>
      </c>
      <c r="D6">
        <v>2</v>
      </c>
      <c r="E6" t="str">
        <f t="shared" si="0"/>
        <v>insert into crc_musicalgenders_musicalsubgenders_albums (llmusicalgender, llmusicalsubgender, llalbum) values (1,1,2);</v>
      </c>
    </row>
    <row r="7" spans="1:5" x14ac:dyDescent="0.25">
      <c r="A7">
        <v>6</v>
      </c>
      <c r="B7">
        <v>1</v>
      </c>
      <c r="C7">
        <v>4</v>
      </c>
      <c r="D7">
        <v>3</v>
      </c>
      <c r="E7" t="str">
        <f t="shared" si="0"/>
        <v>insert into crc_musicalgenders_musicalsubgenders_albums (llmusicalgender, llmusicalsubgender, llalbum) values (1,4,3);</v>
      </c>
    </row>
    <row r="8" spans="1:5" x14ac:dyDescent="0.25">
      <c r="A8">
        <v>7</v>
      </c>
      <c r="B8">
        <v>1</v>
      </c>
      <c r="C8">
        <v>5</v>
      </c>
      <c r="D8">
        <v>3</v>
      </c>
      <c r="E8" t="str">
        <f t="shared" si="0"/>
        <v>insert into crc_musicalgenders_musicalsubgenders_albums (llmusicalgender, llmusicalsubgender, llalbum) values (1,5,3);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D86C-A8C4-48B0-BA35-9706718A4280}">
  <dimension ref="A1:I24"/>
  <sheetViews>
    <sheetView workbookViewId="0">
      <selection activeCell="I2" sqref="I2:I12"/>
    </sheetView>
  </sheetViews>
  <sheetFormatPr baseColWidth="10" defaultRowHeight="15" x14ac:dyDescent="0.25"/>
  <cols>
    <col min="1" max="1" width="14.140625" bestFit="1" customWidth="1"/>
    <col min="2" max="2" width="10" bestFit="1" customWidth="1"/>
    <col min="3" max="4" width="11.28515625" bestFit="1" customWidth="1"/>
    <col min="5" max="5" width="15" bestFit="1" customWidth="1"/>
    <col min="6" max="6" width="17.5703125" bestFit="1" customWidth="1"/>
    <col min="7" max="7" width="9.7109375" bestFit="1" customWidth="1"/>
    <col min="8" max="8" width="11.7109375" bestFit="1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12</v>
      </c>
      <c r="I1" t="s">
        <v>92</v>
      </c>
    </row>
    <row r="2" spans="1:9" x14ac:dyDescent="0.25">
      <c r="A2">
        <v>1</v>
      </c>
      <c r="B2" t="s">
        <v>38</v>
      </c>
      <c r="C2" t="s">
        <v>39</v>
      </c>
      <c r="D2" t="s">
        <v>40</v>
      </c>
      <c r="E2" t="s">
        <v>41</v>
      </c>
      <c r="F2" s="5" t="s">
        <v>107</v>
      </c>
      <c r="G2">
        <v>0</v>
      </c>
      <c r="H2">
        <v>1</v>
      </c>
      <c r="I2" t="str">
        <f>"insert into ct_bandmembers (dsnombre, dsapellido1, dsapellido2, dsaka, fcfechanacimiento, boestatus, llnationality) values ('"&amp;B2&amp;"','"&amp;C2&amp;"','"&amp;D2&amp;"','"&amp;E2&amp;"','"&amp;F2&amp;"', 'false', "&amp;H2&amp;");"</f>
        <v>insert into ct_bandmembers (dsnombre, dsapellido1, dsapellido2, dsaka, fcfechanacimiento, boestatus, llnationality) values ('Jeff','Scott','Buckley','Scott Moorhead','1966-11-17', 'false', 1);</v>
      </c>
    </row>
    <row r="3" spans="1:9" x14ac:dyDescent="0.25">
      <c r="A3">
        <v>2</v>
      </c>
      <c r="B3" t="s">
        <v>45</v>
      </c>
      <c r="C3" t="s">
        <v>46</v>
      </c>
      <c r="D3" t="s">
        <v>47</v>
      </c>
      <c r="E3" t="s">
        <v>106</v>
      </c>
      <c r="F3" s="5" t="s">
        <v>108</v>
      </c>
      <c r="G3">
        <v>0</v>
      </c>
      <c r="H3">
        <v>2</v>
      </c>
      <c r="I3" t="str">
        <f t="shared" ref="I3:I12" si="0">"insert into ct_bandmembers (dsnombre, dsapellido1, dsapellido2, dsaka, fcfechanacimiento, boestatus, llnationality) values ('"&amp;B3&amp;"','"&amp;C3&amp;"','"&amp;D3&amp;"','"&amp;E3&amp;"','"&amp;F3&amp;"', 'false', "&amp;H3&amp;");"</f>
        <v>insert into ct_bandmembers (dsnombre, dsapellido1, dsapellido2, dsaka, fcfechanacimiento, boestatus, llnationality) values ('Karl','Hans','Berger','NULL','1935-03-30', 'false', 2);</v>
      </c>
    </row>
    <row r="4" spans="1:9" x14ac:dyDescent="0.25">
      <c r="A4">
        <v>3</v>
      </c>
      <c r="B4" t="s">
        <v>50</v>
      </c>
      <c r="C4" t="s">
        <v>51</v>
      </c>
      <c r="D4" t="s">
        <v>106</v>
      </c>
      <c r="E4" t="s">
        <v>106</v>
      </c>
      <c r="F4" s="5" t="s">
        <v>109</v>
      </c>
      <c r="G4">
        <v>0</v>
      </c>
      <c r="H4">
        <v>3</v>
      </c>
      <c r="I4" t="str">
        <f t="shared" si="0"/>
        <v>insert into ct_bandmembers (dsnombre, dsapellido1, dsapellido2, dsaka, fcfechanacimiento, boestatus, llnationality) values ('Mick','Grondahl','NULL','NULL','1968-05-07', 'false', 3);</v>
      </c>
    </row>
    <row r="5" spans="1:9" x14ac:dyDescent="0.25">
      <c r="A5">
        <v>4</v>
      </c>
      <c r="B5" t="s">
        <v>54</v>
      </c>
      <c r="C5" t="s">
        <v>55</v>
      </c>
      <c r="D5" t="s">
        <v>56</v>
      </c>
      <c r="E5" t="s">
        <v>106</v>
      </c>
      <c r="F5" s="5" t="s">
        <v>110</v>
      </c>
      <c r="G5">
        <v>0</v>
      </c>
      <c r="H5">
        <v>1</v>
      </c>
      <c r="I5" t="str">
        <f t="shared" si="0"/>
        <v>insert into ct_bandmembers (dsnombre, dsapellido1, dsapellido2, dsaka, fcfechanacimiento, boestatus, llnationality) values ('Michael','Oliver','Tighe','NULL','1969-04-15', 'false', 1);</v>
      </c>
    </row>
    <row r="6" spans="1:9" x14ac:dyDescent="0.25">
      <c r="A6">
        <v>5</v>
      </c>
      <c r="B6" t="s">
        <v>57</v>
      </c>
      <c r="C6" t="s">
        <v>58</v>
      </c>
      <c r="D6" t="s">
        <v>106</v>
      </c>
      <c r="E6" t="s">
        <v>106</v>
      </c>
      <c r="F6" s="5" t="s">
        <v>111</v>
      </c>
      <c r="G6">
        <v>0</v>
      </c>
      <c r="H6">
        <v>1</v>
      </c>
      <c r="I6" t="str">
        <f t="shared" si="0"/>
        <v>insert into ct_bandmembers (dsnombre, dsapellido1, dsapellido2, dsaka, fcfechanacimiento, boestatus, llnationality) values ('Andy','Wallace','NULL','NULL','1947-07-25', 'false', 1);</v>
      </c>
    </row>
    <row r="7" spans="1:9" x14ac:dyDescent="0.25">
      <c r="A7">
        <v>6</v>
      </c>
      <c r="B7" t="s">
        <v>65</v>
      </c>
      <c r="C7" t="s">
        <v>66</v>
      </c>
      <c r="D7" t="s">
        <v>67</v>
      </c>
      <c r="E7" t="s">
        <v>106</v>
      </c>
      <c r="F7" s="5" t="s">
        <v>112</v>
      </c>
      <c r="G7">
        <v>0</v>
      </c>
      <c r="H7">
        <v>1</v>
      </c>
      <c r="I7" t="str">
        <f t="shared" si="0"/>
        <v>insert into ct_bandmembers (dsnombre, dsapellido1, dsapellido2, dsaka, fcfechanacimiento, boestatus, llnationality) values ('Kurt','Donald','Cobain','NULL','1967-02-20', 'false', 1);</v>
      </c>
    </row>
    <row r="8" spans="1:9" x14ac:dyDescent="0.25">
      <c r="A8">
        <v>7</v>
      </c>
      <c r="B8" t="s">
        <v>69</v>
      </c>
      <c r="C8" t="s">
        <v>70</v>
      </c>
      <c r="D8" t="s">
        <v>71</v>
      </c>
      <c r="E8" t="s">
        <v>106</v>
      </c>
      <c r="F8" s="5" t="s">
        <v>113</v>
      </c>
      <c r="G8">
        <v>0</v>
      </c>
      <c r="H8">
        <v>1</v>
      </c>
      <c r="I8" t="str">
        <f t="shared" si="0"/>
        <v>insert into ct_bandmembers (dsnombre, dsapellido1, dsapellido2, dsaka, fcfechanacimiento, boestatus, llnationality) values ('Krist','Anthony','Novoselic','NULL','1965-05-16', 'false', 1);</v>
      </c>
    </row>
    <row r="9" spans="1:9" x14ac:dyDescent="0.25">
      <c r="A9">
        <v>8</v>
      </c>
      <c r="B9" t="s">
        <v>72</v>
      </c>
      <c r="C9" t="s">
        <v>73</v>
      </c>
      <c r="D9" t="s">
        <v>74</v>
      </c>
      <c r="E9" t="s">
        <v>75</v>
      </c>
      <c r="F9" s="5" t="s">
        <v>114</v>
      </c>
      <c r="G9">
        <v>0</v>
      </c>
      <c r="H9">
        <v>1</v>
      </c>
      <c r="I9" t="str">
        <f t="shared" si="0"/>
        <v>insert into ct_bandmembers (dsnombre, dsapellido1, dsapellido2, dsaka, fcfechanacimiento, boestatus, llnationality) values ('David','Eric','Grohl','Late!','1969-01-14', 'false', 1);</v>
      </c>
    </row>
    <row r="10" spans="1:9" x14ac:dyDescent="0.25">
      <c r="A10">
        <v>9</v>
      </c>
      <c r="B10" t="s">
        <v>76</v>
      </c>
      <c r="C10" t="s">
        <v>72</v>
      </c>
      <c r="D10" t="s">
        <v>77</v>
      </c>
      <c r="E10" t="s">
        <v>78</v>
      </c>
      <c r="F10" s="5" t="s">
        <v>115</v>
      </c>
      <c r="G10">
        <v>0</v>
      </c>
      <c r="H10">
        <v>1</v>
      </c>
      <c r="I10" t="str">
        <f t="shared" si="0"/>
        <v>insert into ct_bandmembers (dsnombre, dsapellido1, dsapellido2, dsaka, fcfechanacimiento, boestatus, llnationality) values ('Bryan','David','Vig','Butch','1955-08-02', 'false', 1);</v>
      </c>
    </row>
    <row r="11" spans="1:9" x14ac:dyDescent="0.25">
      <c r="A11">
        <v>10</v>
      </c>
      <c r="B11" t="s">
        <v>85</v>
      </c>
      <c r="C11" t="s">
        <v>86</v>
      </c>
      <c r="D11" t="s">
        <v>87</v>
      </c>
      <c r="E11" t="s">
        <v>106</v>
      </c>
      <c r="F11" s="5" t="s">
        <v>116</v>
      </c>
      <c r="G11">
        <v>1</v>
      </c>
      <c r="H11">
        <v>1</v>
      </c>
      <c r="I11" t="str">
        <f>"insert into ct_bandmembers (dsnombre, dsapellido1, dsapellido2, dsaka, fcfechanacimiento, boestatus, llnationality) values ('"&amp;B11&amp;"','"&amp;C11&amp;"','"&amp;D11&amp;"','"&amp;E11&amp;"','"&amp;F11&amp;"', 'true', "&amp;H11&amp;");"</f>
        <v>insert into ct_bandmembers (dsnombre, dsapellido1, dsapellido2, dsaka, fcfechanacimiento, boestatus, llnationality) values ('Daniel','Quine','Auerbach','NULL','1979-05-14', 'true', 1);</v>
      </c>
    </row>
    <row r="12" spans="1:9" x14ac:dyDescent="0.25">
      <c r="A12">
        <v>11</v>
      </c>
      <c r="B12" t="s">
        <v>88</v>
      </c>
      <c r="C12" t="s">
        <v>89</v>
      </c>
      <c r="D12" t="s">
        <v>90</v>
      </c>
      <c r="E12" t="s">
        <v>106</v>
      </c>
      <c r="F12" s="5" t="s">
        <v>117</v>
      </c>
      <c r="G12">
        <v>1</v>
      </c>
      <c r="H12">
        <v>1</v>
      </c>
      <c r="I12" t="str">
        <f>"insert into ct_bandmembers (dsnombre, dsapellido1, dsapellido2, dsaka, fcfechanacimiento, boestatus, llnationality) values ('"&amp;B12&amp;"','"&amp;C12&amp;"','"&amp;D12&amp;"','"&amp;E12&amp;"','"&amp;F12&amp;"', 'true', "&amp;H12&amp;");"</f>
        <v>insert into ct_bandmembers (dsnombre, dsapellido1, dsapellido2, dsaka, fcfechanacimiento, boestatus, llnationality) values ('Patrick','James','Cartney','NULL','1980-04-15', 'true', 1);</v>
      </c>
    </row>
    <row r="14" spans="1:9" x14ac:dyDescent="0.25">
      <c r="F14" s="5"/>
    </row>
    <row r="15" spans="1:9" x14ac:dyDescent="0.25">
      <c r="F15" s="5"/>
    </row>
    <row r="16" spans="1:9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7403-61D1-4BDB-A0BF-57EF5D99F340}">
  <dimension ref="A1:D11"/>
  <sheetViews>
    <sheetView workbookViewId="0">
      <selection activeCell="D2" sqref="D2:D11"/>
    </sheetView>
  </sheetViews>
  <sheetFormatPr baseColWidth="10" defaultRowHeight="15" x14ac:dyDescent="0.25"/>
  <cols>
    <col min="1" max="1" width="10.140625" bestFit="1" customWidth="1"/>
    <col min="2" max="2" width="11" bestFit="1" customWidth="1"/>
    <col min="3" max="3" width="9.7109375" bestFit="1" customWidth="1"/>
  </cols>
  <sheetData>
    <row r="1" spans="1:4" x14ac:dyDescent="0.25">
      <c r="A1" t="s">
        <v>23</v>
      </c>
      <c r="B1" t="s">
        <v>24</v>
      </c>
      <c r="C1" t="s">
        <v>2</v>
      </c>
      <c r="D1" t="s">
        <v>92</v>
      </c>
    </row>
    <row r="2" spans="1:4" x14ac:dyDescent="0.25">
      <c r="A2">
        <v>1</v>
      </c>
      <c r="B2" t="s">
        <v>42</v>
      </c>
      <c r="C2">
        <v>1</v>
      </c>
      <c r="D2" t="str">
        <f>"insert into ct_bandroles (dsbandrole) values ('"&amp;B2&amp;"');"</f>
        <v>insert into ct_bandroles (dsbandrole) values ('Singer');</v>
      </c>
    </row>
    <row r="3" spans="1:4" x14ac:dyDescent="0.25">
      <c r="A3">
        <v>2</v>
      </c>
      <c r="B3" t="s">
        <v>43</v>
      </c>
      <c r="C3">
        <v>1</v>
      </c>
      <c r="D3" t="str">
        <f t="shared" ref="D3:D11" si="0">"insert into ct_bandroles (dsbandrole) values ('"&amp;B3&amp;"');"</f>
        <v>insert into ct_bandroles (dsbandrole) values ('Songwriter');</v>
      </c>
    </row>
    <row r="4" spans="1:4" x14ac:dyDescent="0.25">
      <c r="A4">
        <v>3</v>
      </c>
      <c r="B4" t="s">
        <v>44</v>
      </c>
      <c r="C4">
        <v>1</v>
      </c>
      <c r="D4" t="str">
        <f t="shared" si="0"/>
        <v>insert into ct_bandroles (dsbandrole) values ('Guitarrist');</v>
      </c>
    </row>
    <row r="5" spans="1:4" x14ac:dyDescent="0.25">
      <c r="A5">
        <v>4</v>
      </c>
      <c r="B5" t="s">
        <v>49</v>
      </c>
      <c r="C5">
        <v>1</v>
      </c>
      <c r="D5" t="str">
        <f t="shared" si="0"/>
        <v>insert into ct_bandroles (dsbandrole) values ('Keyboards');</v>
      </c>
    </row>
    <row r="6" spans="1:4" x14ac:dyDescent="0.25">
      <c r="A6">
        <v>5</v>
      </c>
      <c r="B6" t="s">
        <v>53</v>
      </c>
      <c r="C6">
        <v>1</v>
      </c>
      <c r="D6" t="str">
        <f t="shared" si="0"/>
        <v>insert into ct_bandroles (dsbandrole) values ('Bass');</v>
      </c>
    </row>
    <row r="7" spans="1:4" x14ac:dyDescent="0.25">
      <c r="A7">
        <v>6</v>
      </c>
      <c r="B7" t="s">
        <v>59</v>
      </c>
      <c r="C7">
        <v>1</v>
      </c>
      <c r="D7" t="str">
        <f t="shared" si="0"/>
        <v>insert into ct_bandroles (dsbandrole) values ('Producer');</v>
      </c>
    </row>
    <row r="8" spans="1:4" x14ac:dyDescent="0.25">
      <c r="A8">
        <v>7</v>
      </c>
      <c r="B8" t="s">
        <v>60</v>
      </c>
      <c r="C8">
        <v>1</v>
      </c>
      <c r="D8" t="str">
        <f t="shared" si="0"/>
        <v>insert into ct_bandroles (dsbandrole) values ('Enginer');</v>
      </c>
    </row>
    <row r="9" spans="1:4" x14ac:dyDescent="0.25">
      <c r="A9">
        <v>8</v>
      </c>
      <c r="B9" t="s">
        <v>68</v>
      </c>
      <c r="C9">
        <v>1</v>
      </c>
      <c r="D9" t="str">
        <f t="shared" si="0"/>
        <v>insert into ct_bandroles (dsbandrole) values ('Drums');</v>
      </c>
    </row>
    <row r="10" spans="1:4" x14ac:dyDescent="0.25">
      <c r="A10">
        <v>9</v>
      </c>
      <c r="B10" t="s">
        <v>79</v>
      </c>
      <c r="C10">
        <v>1</v>
      </c>
      <c r="D10" t="str">
        <f t="shared" si="0"/>
        <v>insert into ct_bandroles (dsbandrole) values ('Mixer');</v>
      </c>
    </row>
    <row r="11" spans="1:4" x14ac:dyDescent="0.25">
      <c r="A11">
        <v>10</v>
      </c>
      <c r="B11" t="s">
        <v>91</v>
      </c>
      <c r="C11">
        <v>1</v>
      </c>
      <c r="D11" t="str">
        <f t="shared" si="0"/>
        <v>insert into ct_bandroles (dsbandrole) values ('Percussion');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labels</vt:lpstr>
      <vt:lpstr>musicalgenders</vt:lpstr>
      <vt:lpstr>musicalsubgenders</vt:lpstr>
      <vt:lpstr>nationalities</vt:lpstr>
      <vt:lpstr>bands</vt:lpstr>
      <vt:lpstr>albums</vt:lpstr>
      <vt:lpstr>musicalgendermusicalsubgender</vt:lpstr>
      <vt:lpstr>bandmembers</vt:lpstr>
      <vt:lpstr>bandroles</vt:lpstr>
      <vt:lpstr>bandmembersbandroles</vt:lpstr>
      <vt:lpstr>bandbandmember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Eduardo Chaparro Blancas</dc:creator>
  <cp:lastModifiedBy>Oscar Eduardo Chaparro Blancas</cp:lastModifiedBy>
  <dcterms:created xsi:type="dcterms:W3CDTF">2021-06-14T16:29:24Z</dcterms:created>
  <dcterms:modified xsi:type="dcterms:W3CDTF">2021-06-14T21:08:53Z</dcterms:modified>
</cp:coreProperties>
</file>