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appliances-my.sharepoint.com/personal/neil_mcdonald_geappliances_com/Documents/"/>
    </mc:Choice>
  </mc:AlternateContent>
  <xr:revisionPtr revIDLastSave="0" documentId="8_{3650E346-DFA2-476C-A8A6-9E57C8B78DC0}" xr6:coauthVersionLast="47" xr6:coauthVersionMax="47" xr10:uidLastSave="{00000000-0000-0000-0000-000000000000}"/>
  <bookViews>
    <workbookView xWindow="28830" yWindow="-16380" windowWidth="29040" windowHeight="15840" tabRatio="780" activeTab="2" xr2:uid="{00000000-000D-0000-FFFF-FFFF00000000}"/>
  </bookViews>
  <sheets>
    <sheet name="HV" sheetId="1" r:id="rId1"/>
    <sheet name="HV 1st Edition using Net HV" sheetId="3" r:id="rId2"/>
    <sheet name="HV 1st Edition using Gross HV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6" l="1"/>
  <c r="B24" i="6"/>
  <c r="C22" i="6"/>
  <c r="D22" i="6" s="1"/>
  <c r="C21" i="6"/>
  <c r="D21" i="6" s="1"/>
  <c r="C20" i="6"/>
  <c r="D20" i="6" s="1"/>
  <c r="C12" i="6"/>
  <c r="D7" i="6" s="1"/>
  <c r="E7" i="6" s="1"/>
  <c r="D11" i="6"/>
  <c r="D8" i="6"/>
  <c r="E8" i="6" s="1"/>
  <c r="D4" i="6"/>
  <c r="E4" i="6" s="1"/>
  <c r="E13" i="1"/>
  <c r="E11" i="6" l="1"/>
  <c r="D24" i="6"/>
  <c r="D5" i="6"/>
  <c r="E5" i="6" s="1"/>
  <c r="D9" i="6"/>
  <c r="E9" i="6" s="1"/>
  <c r="D2" i="6"/>
  <c r="E2" i="6" s="1"/>
  <c r="D6" i="6"/>
  <c r="E6" i="6" s="1"/>
  <c r="D10" i="6"/>
  <c r="E10" i="6" s="1"/>
  <c r="D3" i="6"/>
  <c r="E3" i="6" s="1"/>
  <c r="E12" i="6" l="1"/>
  <c r="E13" i="6" s="1"/>
  <c r="C22" i="3" l="1"/>
  <c r="D22" i="3" s="1"/>
  <c r="C21" i="3"/>
  <c r="D21" i="3" s="1"/>
  <c r="C20" i="3"/>
  <c r="D20" i="3" s="1"/>
  <c r="B24" i="3"/>
  <c r="B11" i="3"/>
  <c r="C12" i="3"/>
  <c r="D11" i="3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D24" i="3" l="1"/>
  <c r="D25" i="3" s="1"/>
  <c r="E11" i="3"/>
  <c r="E12" i="3"/>
  <c r="E13" i="3" s="1"/>
  <c r="C12" i="1" l="1"/>
  <c r="D2" i="1" s="1"/>
  <c r="E2" i="1" l="1"/>
  <c r="D9" i="1" l="1"/>
  <c r="D8" i="1" l="1"/>
  <c r="D11" i="1"/>
  <c r="D7" i="1"/>
  <c r="E9" i="1"/>
  <c r="D5" i="1"/>
  <c r="D6" i="1"/>
  <c r="D4" i="1"/>
  <c r="D3" i="1"/>
  <c r="D10" i="1"/>
  <c r="E11" i="1" l="1"/>
  <c r="E7" i="1"/>
  <c r="E8" i="1"/>
  <c r="E6" i="1"/>
  <c r="E10" i="1"/>
  <c r="E5" i="1"/>
  <c r="E3" i="1"/>
  <c r="E4" i="1"/>
  <c r="E1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4C2174-6D97-448D-90AD-C3504A1C3995}" keepAlive="1" name="Query - CSA-Natural Gas Z00027309 2024-02-29-TCD - Channel A" description="Connection to the 'CSA-Natural Gas Z00027309 2024-02-29-TCD - Channel A' query in the workbook." type="5" refreshedVersion="8" background="1" saveData="1">
    <dbPr connection="Provider=Microsoft.Mashup.OleDb.1;Data Source=$Workbook$;Location=&quot;CSA-Natural Gas Z00027309 2024-02-29-TCD - Channel A&quot;;Extended Properties=&quot;&quot;" command="SELECT * FROM [CSA-Natural Gas Z00027309 2024-02-29-TCD - Channel A]"/>
  </connection>
  <connection id="2" xr16:uid="{EE592BCF-FD6D-43AC-8938-A2B02BA1EF3E}" keepAlive="1" name="Query - CSA-Natural Gas Z00027309 2024-02-29-TCD - Channel A (2)" description="Connection to the 'CSA-Natural Gas Z00027309 2024-02-29-TCD - Channel A (2)' query in the workbook." type="5" refreshedVersion="0" background="1">
    <dbPr connection="Provider=Microsoft.Mashup.OleDb.1;Data Source=$Workbook$;Location=&quot;CSA-Natural Gas Z00027309 2024-02-29-TCD - Channel A (2)&quot;;Extended Properties=&quot;&quot;" command="SELECT * FROM [CSA-Natural Gas Z00027309 2024-02-29-TCD - Channel A (2)]"/>
  </connection>
  <connection id="3" xr16:uid="{F48F8501-AC36-416A-8D25-0B0EA794640A}" keepAlive="1" name="Query - CSA-Natural Gas Z00027309 2024-02-29-TCD - Channel A (3)" description="Connection to the 'CSA-Natural Gas Z00027309 2024-02-29-TCD - Channel A (3)' query in the workbook." type="5" refreshedVersion="8" background="1" saveData="1">
    <dbPr connection="Provider=Microsoft.Mashup.OleDb.1;Data Source=$Workbook$;Location=&quot;CSA-Natural Gas Z00027309 2024-02-29-TCD - Channel A (3)&quot;;Extended Properties=&quot;&quot;" command="SELECT * FROM [CSA-Natural Gas Z00027309 2024-02-29-TCD - Channel A (3)]"/>
  </connection>
  <connection id="4" xr16:uid="{4CFCBB28-7792-4A1D-9A64-5C805A27E1B1}" keepAlive="1" name="Query - CSA-Natural Gas Z00027309 2024-02-29-TCD - Channel B" description="Connection to the 'CSA-Natural Gas Z00027309 2024-02-29-TCD - Channel B' query in the workbook." type="5" refreshedVersion="8" background="1" saveData="1">
    <dbPr connection="Provider=Microsoft.Mashup.OleDb.1;Data Source=$Workbook$;Location=&quot;CSA-Natural Gas Z00027309 2024-02-29-TCD - Channel B&quot;;Extended Properties=&quot;&quot;" command="SELECT * FROM [CSA-Natural Gas Z00027309 2024-02-29-TCD - Channel B]"/>
  </connection>
  <connection id="5" xr16:uid="{989F67EF-C602-4F82-9280-C93687CFCA45}" keepAlive="1" name="Query - CSA-Natural Gas Z00027309 2024-02-29-TCD - Channel B (2)" description="Connection to the 'CSA-Natural Gas Z00027309 2024-02-29-TCD - Channel B (2)' query in the workbook." type="5" refreshedVersion="8" background="1" saveData="1">
    <dbPr connection="Provider=Microsoft.Mashup.OleDb.1;Data Source=$Workbook$;Location=&quot;CSA-Natural Gas Z00027309 2024-02-29-TCD - Channel B (2)&quot;;Extended Properties=&quot;&quot;" command="SELECT * FROM [CSA-Natural Gas Z00027309 2024-02-29-TCD - Channel B (2)]"/>
  </connection>
  <connection id="6" xr16:uid="{6FA92291-C282-4F60-AF93-3946C9C56114}" keepAlive="1" name="Query - CSA-Natural Gas Z00027309 2024-05-23_3-TCD - Channel A" description="Connection to the 'CSA-Natural Gas Z00027309 2024-05-23_3-TCD - Channel A' query in the workbook." type="5" refreshedVersion="8" background="1" saveData="1">
    <dbPr connection="Provider=Microsoft.Mashup.OleDb.1;Data Source=$Workbook$;Location=&quot;CSA-Natural Gas Z00027309 2024-05-23_3-TCD - Channel A&quot;;Extended Properties=&quot;&quot;" command="SELECT * FROM [CSA-Natural Gas Z00027309 2024-05-23_3-TCD - Channel A]"/>
  </connection>
  <connection id="7" xr16:uid="{C9BE0381-FC78-46F1-83B4-D624C6DCC90E}" keepAlive="1" name="Query - CSA-Natural Gas Z00027309 2024-05-23_3-TCD - Channel B" description="Connection to the 'CSA-Natural Gas Z00027309 2024-05-23_3-TCD - Channel B' query in the workbook." type="5" refreshedVersion="8" background="1" saveData="1">
    <dbPr connection="Provider=Microsoft.Mashup.OleDb.1;Data Source=$Workbook$;Location=&quot;CSA-Natural Gas Z00027309 2024-05-23_3-TCD - Channel B&quot;;Extended Properties=&quot;&quot;" command="SELECT * FROM [CSA-Natural Gas Z00027309 2024-05-23_3-TCD - Channel B]"/>
  </connection>
  <connection id="8" xr16:uid="{6EF313E1-5AF7-47CA-9F64-8B38B800BE36}" keepAlive="1" name="Query - CSA-Natural Gas Z00027309 2024-05-23-TCD - Channel A" description="Connection to the 'CSA-Natural Gas Z00027309 2024-05-23-TCD - Channel A' query in the workbook." type="5" refreshedVersion="8" background="1" saveData="1">
    <dbPr connection="Provider=Microsoft.Mashup.OleDb.1;Data Source=$Workbook$;Location=&quot;CSA-Natural Gas Z00027309 2024-05-23-TCD - Channel A&quot;;Extended Properties=&quot;&quot;" command="SELECT * FROM [CSA-Natural Gas Z00027309 2024-05-23-TCD - Channel A]"/>
  </connection>
  <connection id="9" xr16:uid="{ECAC0055-A2F9-4911-88F5-4AF1FB47C183}" keepAlive="1" name="Query - CSA-Natural Gas Z00027309 2024-05-23-TCD - Channel B" description="Connection to the 'CSA-Natural Gas Z00027309 2024-05-23-TCD - Channel B' query in the workbook." type="5" refreshedVersion="8" background="1" saveData="1">
    <dbPr connection="Provider=Microsoft.Mashup.OleDb.1;Data Source=$Workbook$;Location=&quot;CSA-Natural Gas Z00027309 2024-05-23-TCD - Channel B&quot;;Extended Properties=&quot;&quot;" command="SELECT * FROM [CSA-Natural Gas Z00027309 2024-05-23-TCD - Channel B]"/>
  </connection>
  <connection id="10" xr16:uid="{E220AEA8-FC0D-4BD5-AC9D-E1C4CB2843D5}" keepAlive="1" name="Query - GCSA-Natural Gas Z00027309 2024-02-29-TCD - Channel B" description="Connection to the 'GCSA-Natural Gas Z00027309 2024-02-29-TCD - Channel B' query in the workbook." type="5" refreshedVersion="8" background="1" saveData="1">
    <dbPr connection="Provider=Microsoft.Mashup.OleDb.1;Data Source=$Workbook$;Location=&quot;GCSA-Natural Gas Z00027309 2024-02-29-TCD - Channel B&quot;;Extended Properties=&quot;&quot;" command="SELECT * FROM [GCSA-Natural Gas Z00027309 2024-02-29-TCD - Channel B]"/>
  </connection>
  <connection id="11" xr16:uid="{A4A139B3-5B41-4CF8-AF0C-DBE42BFE3029}" keepAlive="1" name="Query - GCSA-Natural Gas Z00027309 2024-02-29-TCD - Channel B (2)" description="Connection to the 'GCSA-Natural Gas Z00027309 2024-02-29-TCD - Channel B (2)' query in the workbook." type="5" refreshedVersion="8" background="1" saveData="1">
    <dbPr connection="Provider=Microsoft.Mashup.OleDb.1;Data Source=$Workbook$;Location=&quot;GCSA-Natural Gas Z00027309 2024-02-29-TCD - Channel B (2)&quot;;Extended Properties=&quot;&quot;" command="SELECT * FROM [GCSA-Natural Gas Z00027309 2024-02-29-TCD - Channel B (2)]"/>
  </connection>
  <connection id="12" xr16:uid="{16E5CEC2-8DEF-4FB6-AF6C-963099CE710E}" keepAlive="1" name="Query - GCSA-Natural Gas Z00027309 2024-05-23_3-TCD - Channel B" description="Connection to the 'GCSA-Natural Gas Z00027309 2024-05-23_3-TCD - Channel B' query in the workbook." type="5" refreshedVersion="8" background="1" saveData="1">
    <dbPr connection="Provider=Microsoft.Mashup.OleDb.1;Data Source=$Workbook$;Location=&quot;GCSA-Natural Gas Z00027309 2024-05-23_3-TCD - Channel B&quot;;Extended Properties=&quot;&quot;" command="SELECT * FROM [GCSA-Natural Gas Z00027309 2024-05-23_3-TCD - Channel B]"/>
  </connection>
  <connection id="13" xr16:uid="{921017FE-B417-49EC-B69A-86E47FE1AE79}" keepAlive="1" name="Query - GCSA-Natural Gas Z00027309 2024-05-23-TCD - Channel B" description="Connection to the 'GCSA-Natural Gas Z00027309 2024-05-23-TCD - Channel B' query in the workbook." type="5" refreshedVersion="8" background="1" saveData="1">
    <dbPr connection="Provider=Microsoft.Mashup.OleDb.1;Data Source=$Workbook$;Location=&quot;GCSA-Natural Gas Z00027309 2024-05-23-TCD - Channel B&quot;;Extended Properties=&quot;&quot;" command="SELECT * FROM [GCSA-Natural Gas Z00027309 2024-05-23-TCD - Channel B]"/>
  </connection>
</connections>
</file>

<file path=xl/sharedStrings.xml><?xml version="1.0" encoding="utf-8"?>
<sst xmlns="http://schemas.openxmlformats.org/spreadsheetml/2006/main" count="69" uniqueCount="27">
  <si>
    <t>Nitrogen</t>
  </si>
  <si>
    <t>Methane</t>
  </si>
  <si>
    <t>Carbon Dioxide</t>
  </si>
  <si>
    <t>Ethane</t>
  </si>
  <si>
    <t>Propane</t>
  </si>
  <si>
    <t>i-Butane</t>
  </si>
  <si>
    <t>n-Butane</t>
  </si>
  <si>
    <t>i-Pentane</t>
  </si>
  <si>
    <t>n-Pentane</t>
  </si>
  <si>
    <t>Hexanes Plus</t>
  </si>
  <si>
    <t>HV (Btu/cu.ft.)</t>
  </si>
  <si>
    <t>Nominalized</t>
  </si>
  <si>
    <t>UnNominalized</t>
  </si>
  <si>
    <t>Wet</t>
  </si>
  <si>
    <t>Dry</t>
  </si>
  <si>
    <t>Heats of Combustion (Btu/cu.ft.) (Saturated)</t>
  </si>
  <si>
    <t>Correction to dry conditions was accomplished by multiplying the calorimeter readings by 1.0177, where 1.0177 is 30/(30-0.5218).  In this equation, 30 is the standard pressure (in. Hg), and 0.5218 is the vapor pressure of water (in. Hg), saturated at 60F.</t>
  </si>
  <si>
    <t xml:space="preserve"> </t>
  </si>
  <si>
    <t>methane</t>
  </si>
  <si>
    <t>ethane</t>
  </si>
  <si>
    <t xml:space="preserve">Total:  </t>
  </si>
  <si>
    <t>Avg. n-Hexane and Neohexane</t>
  </si>
  <si>
    <t>Saturated refers to the net heating value</t>
  </si>
  <si>
    <r>
      <t xml:space="preserve">Heats of Combustion (Btu/cu.ft.) </t>
    </r>
    <r>
      <rPr>
        <strike/>
        <sz val="11"/>
        <color theme="1"/>
        <rFont val="Calibri"/>
        <family val="2"/>
        <scheme val="minor"/>
      </rPr>
      <t xml:space="preserve">(Saturated) </t>
    </r>
    <r>
      <rPr>
        <sz val="11"/>
        <color rgb="FFFF0000"/>
        <rFont val="Calibri"/>
        <family val="2"/>
        <scheme val="minor"/>
      </rPr>
      <t>Gross</t>
    </r>
  </si>
  <si>
    <r>
      <rPr>
        <strike/>
        <sz val="11"/>
        <color rgb="FFFF0000"/>
        <rFont val="Calibri"/>
        <family val="2"/>
        <scheme val="minor"/>
      </rPr>
      <t>Wet</t>
    </r>
    <r>
      <rPr>
        <sz val="11"/>
        <color rgb="FFFF0000"/>
        <rFont val="Calibri"/>
        <family val="2"/>
        <scheme val="minor"/>
      </rPr>
      <t xml:space="preserve"> Dry</t>
    </r>
  </si>
  <si>
    <t>Gross</t>
  </si>
  <si>
    <r>
      <t xml:space="preserve">Heats of Combustion (Btu/cu.ft.) (Saturated) </t>
    </r>
    <r>
      <rPr>
        <sz val="11"/>
        <color rgb="FFFF0000"/>
        <rFont val="Calibri"/>
        <family val="2"/>
        <scheme val="minor"/>
      </rPr>
      <t>Net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</si>
</sst>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"/>
    <numFmt numFmtId="166" formatCode="0.000000%"/>
    <numFmt numFmtId="167" formatCode="##0E+0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6" borderId="4" applyNumberFormat="0" applyAlignment="0" applyProtection="0"/>
    <xf numFmtId="0" fontId="10" fillId="7" borderId="5" applyNumberFormat="0" applyAlignment="0" applyProtection="0"/>
    <xf numFmtId="0" fontId="11" fillId="7" borderId="4" applyNumberFormat="0" applyAlignment="0" applyProtection="0"/>
    <xf numFmtId="0" fontId="12" fillId="0" borderId="6" applyNumberFormat="0" applyFill="0" applyAlignment="0" applyProtection="0"/>
    <xf numFmtId="0" fontId="13" fillId="8" borderId="7" applyNumberFormat="0" applyAlignment="0" applyProtection="0"/>
    <xf numFmtId="0" fontId="14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8" fillId="5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33" borderId="0" applyNumberFormat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right"/>
    </xf>
    <xf numFmtId="2" fontId="1" fillId="2" borderId="0" xfId="0" applyNumberFormat="1" applyFont="1" applyFill="1"/>
    <xf numFmtId="164" fontId="0" fillId="0" borderId="0" xfId="42" applyNumberFormat="1" applyFont="1" applyFill="1"/>
    <xf numFmtId="2" fontId="1" fillId="0" borderId="0" xfId="0" applyNumberFormat="1" applyFont="1"/>
    <xf numFmtId="164" fontId="0" fillId="0" borderId="0" xfId="42" applyNumberFormat="1" applyFont="1"/>
    <xf numFmtId="165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48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 wrapText="1"/>
    </xf>
    <xf numFmtId="0" fontId="0" fillId="34" borderId="0" xfId="0" applyFill="1"/>
    <xf numFmtId="4" fontId="0" fillId="0" borderId="0" xfId="0" applyNumberFormat="1"/>
    <xf numFmtId="0" fontId="14" fillId="0" borderId="0" xfId="0" applyFont="1" applyAlignment="1">
      <alignment horizontal="center" wrapText="1"/>
    </xf>
    <xf numFmtId="164" fontId="20" fillId="0" borderId="0" xfId="0" applyNumberFormat="1" applyFont="1" applyAlignment="1">
      <alignment horizontal="right"/>
    </xf>
    <xf numFmtId="2" fontId="21" fillId="2" borderId="0" xfId="0" applyNumberFormat="1" applyFont="1" applyFill="1"/>
    <xf numFmtId="164" fontId="14" fillId="0" borderId="0" xfId="0" applyNumberFormat="1" applyFont="1" applyAlignment="1">
      <alignment horizontal="right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Percent" xfId="42" builtinId="5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293786</xdr:colOff>
      <xdr:row>15</xdr:row>
      <xdr:rowOff>31749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88367E-2EA5-42E7-81C6-77764CD84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0625" y="0"/>
          <a:ext cx="6326286" cy="3325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19</xdr:row>
      <xdr:rowOff>0</xdr:rowOff>
    </xdr:from>
    <xdr:to>
      <xdr:col>29</xdr:col>
      <xdr:colOff>225894</xdr:colOff>
      <xdr:row>25</xdr:row>
      <xdr:rowOff>53344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527657-E64F-D10C-6221-987BA4035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4044462"/>
          <a:ext cx="15780952" cy="11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129978</xdr:colOff>
      <xdr:row>0</xdr:row>
      <xdr:rowOff>199732</xdr:rowOff>
    </xdr:from>
    <xdr:to>
      <xdr:col>16</xdr:col>
      <xdr:colOff>139481</xdr:colOff>
      <xdr:row>14</xdr:row>
      <xdr:rowOff>54806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214F99-C62B-2FCE-51C0-65641532C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3305" y="199732"/>
          <a:ext cx="6019485" cy="31633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19</xdr:row>
      <xdr:rowOff>0</xdr:rowOff>
    </xdr:from>
    <xdr:to>
      <xdr:col>29</xdr:col>
      <xdr:colOff>225894</xdr:colOff>
      <xdr:row>25</xdr:row>
      <xdr:rowOff>57154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AB0D03-378D-40CE-BDF2-57044B794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4010025"/>
          <a:ext cx="15799269" cy="1139194"/>
        </a:xfrm>
        <a:prstGeom prst="rect">
          <a:avLst/>
        </a:prstGeom>
      </xdr:spPr>
    </xdr:pic>
    <xdr:clientData/>
  </xdr:twoCellAnchor>
  <xdr:twoCellAnchor editAs="oneCell">
    <xdr:from>
      <xdr:col>7</xdr:col>
      <xdr:colOff>391843</xdr:colOff>
      <xdr:row>0</xdr:row>
      <xdr:rowOff>58616</xdr:rowOff>
    </xdr:from>
    <xdr:to>
      <xdr:col>17</xdr:col>
      <xdr:colOff>356685</xdr:colOff>
      <xdr:row>15</xdr:row>
      <xdr:rowOff>11443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4C80F6-115A-00C8-5DE6-72ECCF93A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95170" y="58616"/>
          <a:ext cx="6581053" cy="34404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"/>
  <sheetViews>
    <sheetView zoomScale="120" zoomScaleNormal="120" workbookViewId="0">
      <selection activeCell="B28" sqref="B28"/>
    </sheetView>
  </sheetViews>
  <sheetFormatPr defaultRowHeight="14.4" x14ac:dyDescent="0.3"/>
  <cols>
    <col min="1" max="1" width="14.6640625" bestFit="1" customWidth="1"/>
    <col min="2" max="2" width="11.6640625" bestFit="1" customWidth="1"/>
    <col min="3" max="3" width="14.88671875" bestFit="1" customWidth="1"/>
    <col min="4" max="4" width="14.6640625" style="1" bestFit="1" customWidth="1"/>
    <col min="5" max="5" width="13" style="1" bestFit="1" customWidth="1"/>
    <col min="6" max="6" width="10.88671875" style="1" bestFit="1" customWidth="1"/>
    <col min="7" max="7" width="11.5546875" bestFit="1" customWidth="1"/>
    <col min="8" max="8" width="12.33203125" bestFit="1" customWidth="1"/>
    <col min="9" max="9" width="8" bestFit="1" customWidth="1"/>
    <col min="10" max="10" width="14" customWidth="1"/>
    <col min="20" max="24" width="9.109375" customWidth="1"/>
  </cols>
  <sheetData>
    <row r="1" spans="1:31" ht="57.6" x14ac:dyDescent="0.3">
      <c r="B1" s="2" t="s">
        <v>15</v>
      </c>
      <c r="C1" s="1" t="s">
        <v>12</v>
      </c>
      <c r="D1" s="1" t="s">
        <v>11</v>
      </c>
      <c r="E1" s="4" t="s">
        <v>10</v>
      </c>
      <c r="G1" s="19" t="s">
        <v>22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3">
      <c r="A2" t="s">
        <v>0</v>
      </c>
      <c r="B2">
        <v>0</v>
      </c>
      <c r="C2">
        <v>2.5099999999999998</v>
      </c>
      <c r="D2" s="1">
        <f>C2/$C$12</f>
        <v>2.5099999999999994E-2</v>
      </c>
      <c r="E2" s="3">
        <f>D2*B2</f>
        <v>0</v>
      </c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3">
      <c r="A3" t="s">
        <v>1</v>
      </c>
      <c r="B3">
        <v>994.71</v>
      </c>
      <c r="C3">
        <v>88.782600000000002</v>
      </c>
      <c r="D3" s="1">
        <f t="shared" ref="D3:D10" si="0">C3/$C$12</f>
        <v>0.88782599999999989</v>
      </c>
      <c r="E3" s="3">
        <f t="shared" ref="E3:E11" si="1">D3*B3</f>
        <v>883.12940045999994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3">
      <c r="A4" t="s">
        <v>2</v>
      </c>
      <c r="B4">
        <v>0</v>
      </c>
      <c r="C4">
        <v>3.01</v>
      </c>
      <c r="D4" s="1">
        <f t="shared" si="0"/>
        <v>3.0099999999999995E-2</v>
      </c>
      <c r="E4" s="3">
        <f t="shared" si="1"/>
        <v>0</v>
      </c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3">
      <c r="A5" t="s">
        <v>3</v>
      </c>
      <c r="B5">
        <v>1742.58</v>
      </c>
      <c r="C5">
        <v>3.53</v>
      </c>
      <c r="D5" s="1">
        <f t="shared" si="0"/>
        <v>3.5299999999999991E-2</v>
      </c>
      <c r="E5" s="3">
        <f t="shared" si="1"/>
        <v>61.513073999999982</v>
      </c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3">
      <c r="A6" t="s">
        <v>4</v>
      </c>
      <c r="B6">
        <v>2479.9299999999998</v>
      </c>
      <c r="C6">
        <v>1</v>
      </c>
      <c r="D6" s="1">
        <f t="shared" si="0"/>
        <v>9.9999999999999985E-3</v>
      </c>
      <c r="E6" s="3">
        <f t="shared" si="1"/>
        <v>24.799299999999995</v>
      </c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3">
      <c r="A7" t="s">
        <v>5</v>
      </c>
      <c r="B7">
        <v>3204.45</v>
      </c>
      <c r="C7">
        <v>0.39600000000000002</v>
      </c>
      <c r="D7" s="1">
        <f t="shared" si="0"/>
        <v>3.96E-3</v>
      </c>
      <c r="E7" s="3">
        <f t="shared" si="1"/>
        <v>12.689622</v>
      </c>
      <c r="F7" s="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3">
      <c r="A8" t="s">
        <v>6</v>
      </c>
      <c r="B8">
        <v>3213.81</v>
      </c>
      <c r="C8">
        <v>0.4</v>
      </c>
      <c r="D8" s="1">
        <f t="shared" si="0"/>
        <v>4.0000000000000001E-3</v>
      </c>
      <c r="E8" s="3">
        <f t="shared" si="1"/>
        <v>12.85524</v>
      </c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3">
      <c r="A9" t="s">
        <v>7</v>
      </c>
      <c r="B9">
        <v>3940.96</v>
      </c>
      <c r="C9">
        <v>0.151</v>
      </c>
      <c r="D9" s="1">
        <f t="shared" si="0"/>
        <v>1.5099999999999998E-3</v>
      </c>
      <c r="E9" s="3">
        <f t="shared" si="1"/>
        <v>5.9508495999999997</v>
      </c>
      <c r="F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3">
      <c r="A10" t="s">
        <v>8</v>
      </c>
      <c r="B10">
        <v>3949.74</v>
      </c>
      <c r="C10">
        <v>0.151</v>
      </c>
      <c r="D10" s="1">
        <f t="shared" si="0"/>
        <v>1.5099999999999998E-3</v>
      </c>
      <c r="E10" s="3">
        <f t="shared" si="1"/>
        <v>5.9641073999999987</v>
      </c>
      <c r="F10" s="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3">
      <c r="A11" t="s">
        <v>9</v>
      </c>
      <c r="B11">
        <v>4685.34</v>
      </c>
      <c r="C11">
        <v>6.9400000000000003E-2</v>
      </c>
      <c r="D11" s="1">
        <f>C11/$C$12</f>
        <v>6.9399999999999996E-4</v>
      </c>
      <c r="E11" s="3">
        <f t="shared" si="1"/>
        <v>3.2516259599999997</v>
      </c>
      <c r="F11" s="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3">
      <c r="C12">
        <f>SUM(C2:C11)</f>
        <v>100.00000000000001</v>
      </c>
      <c r="D12" s="5" t="s">
        <v>13</v>
      </c>
      <c r="E12" s="6">
        <f>SUM(E2:E11)</f>
        <v>1010.1532194199998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15" customHeight="1" x14ac:dyDescent="0.3">
      <c r="D13" s="5" t="s">
        <v>14</v>
      </c>
      <c r="E13" s="6">
        <f>E12*1.0177</f>
        <v>1028.0329314037338</v>
      </c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3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3">
      <c r="C15" s="7"/>
      <c r="E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31" ht="15" customHeight="1" x14ac:dyDescent="0.3">
      <c r="C16" s="3"/>
      <c r="D16" s="3"/>
      <c r="E16" s="3"/>
      <c r="G16" s="16" t="s">
        <v>16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2" x14ac:dyDescent="0.3">
      <c r="C17" s="3"/>
      <c r="D17" s="3"/>
      <c r="E17" s="3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x14ac:dyDescent="0.3">
      <c r="C18" s="3"/>
      <c r="D18" s="3"/>
      <c r="E18" s="3"/>
      <c r="F18" s="3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22" x14ac:dyDescent="0.3">
      <c r="E19" s="3"/>
    </row>
    <row r="20" spans="1:22" x14ac:dyDescent="0.3">
      <c r="C20" s="9"/>
      <c r="D20" s="3"/>
    </row>
    <row r="22" spans="1:22" x14ac:dyDescent="0.3">
      <c r="D22"/>
      <c r="E22"/>
      <c r="F22"/>
    </row>
    <row r="23" spans="1:22" x14ac:dyDescent="0.3">
      <c r="D23"/>
      <c r="E23"/>
      <c r="F23"/>
    </row>
    <row r="25" spans="1:22" x14ac:dyDescent="0.3">
      <c r="I25" t="s">
        <v>17</v>
      </c>
    </row>
    <row r="26" spans="1:22" x14ac:dyDescent="0.3">
      <c r="A26" s="5"/>
      <c r="B26" s="8"/>
      <c r="C26" s="8"/>
    </row>
    <row r="27" spans="1:22" x14ac:dyDescent="0.3">
      <c r="A27" s="5"/>
      <c r="B27" s="8"/>
      <c r="E27" s="14"/>
    </row>
    <row r="28" spans="1:22" x14ac:dyDescent="0.3">
      <c r="B28" s="3"/>
      <c r="C28" s="11"/>
      <c r="D28" s="13"/>
      <c r="E28" s="13"/>
    </row>
    <row r="29" spans="1:22" x14ac:dyDescent="0.3">
      <c r="B29" s="3"/>
      <c r="C29" s="12"/>
      <c r="D29" s="13"/>
      <c r="E29" s="13"/>
    </row>
    <row r="30" spans="1:22" x14ac:dyDescent="0.3">
      <c r="B30" s="3"/>
      <c r="C30" s="11"/>
      <c r="D30" s="13"/>
      <c r="E30" s="13"/>
    </row>
    <row r="31" spans="1:22" x14ac:dyDescent="0.3">
      <c r="E31" s="14"/>
    </row>
    <row r="32" spans="1:22" x14ac:dyDescent="0.3">
      <c r="E32" s="14"/>
    </row>
    <row r="33" spans="2:2" x14ac:dyDescent="0.3">
      <c r="B33" s="10"/>
    </row>
    <row r="34" spans="2:2" x14ac:dyDescent="0.3">
      <c r="B34" s="10"/>
    </row>
    <row r="35" spans="2:2" x14ac:dyDescent="0.3">
      <c r="B35" s="10"/>
    </row>
    <row r="36" spans="2:2" x14ac:dyDescent="0.3">
      <c r="B36" s="10"/>
    </row>
    <row r="37" spans="2:2" x14ac:dyDescent="0.3">
      <c r="B37" s="10"/>
    </row>
  </sheetData>
  <mergeCells count="1">
    <mergeCell ref="G16:V18"/>
  </mergeCells>
  <phoneticPr fontId="19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2B7BD-AA7D-4A04-8319-2328849C2DE3}">
  <dimension ref="A1:AE37"/>
  <sheetViews>
    <sheetView zoomScale="130" zoomScaleNormal="130" workbookViewId="0">
      <selection activeCell="E1" sqref="E1"/>
    </sheetView>
  </sheetViews>
  <sheetFormatPr defaultRowHeight="14.4" x14ac:dyDescent="0.3"/>
  <cols>
    <col min="1" max="1" width="14.6640625" bestFit="1" customWidth="1"/>
    <col min="2" max="2" width="11.6640625" bestFit="1" customWidth="1"/>
    <col min="3" max="3" width="14.88671875" bestFit="1" customWidth="1"/>
    <col min="4" max="4" width="12.33203125" style="1" bestFit="1" customWidth="1"/>
    <col min="5" max="5" width="13" style="1" bestFit="1" customWidth="1"/>
    <col min="6" max="6" width="10.88671875" style="1" bestFit="1" customWidth="1"/>
    <col min="7" max="7" width="11.5546875" bestFit="1" customWidth="1"/>
    <col min="8" max="8" width="12.33203125" bestFit="1" customWidth="1"/>
    <col min="9" max="9" width="8" bestFit="1" customWidth="1"/>
    <col min="10" max="10" width="14" customWidth="1"/>
    <col min="20" max="24" width="9.109375" customWidth="1"/>
  </cols>
  <sheetData>
    <row r="1" spans="1:31" ht="72" x14ac:dyDescent="0.3">
      <c r="B1" s="2" t="s">
        <v>26</v>
      </c>
      <c r="C1" s="1" t="s">
        <v>12</v>
      </c>
      <c r="D1" s="1" t="s">
        <v>11</v>
      </c>
      <c r="E1" s="4" t="s">
        <v>10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3">
      <c r="A2" t="s">
        <v>0</v>
      </c>
      <c r="B2" s="17">
        <v>0</v>
      </c>
      <c r="C2">
        <v>2.5099999999999998</v>
      </c>
      <c r="D2" s="1">
        <f>C2/$C$12</f>
        <v>2.5099999999999994E-2</v>
      </c>
      <c r="E2" s="3">
        <f>D2*B2</f>
        <v>0</v>
      </c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3">
      <c r="A3" t="s">
        <v>1</v>
      </c>
      <c r="B3" s="17">
        <v>911.45</v>
      </c>
      <c r="C3">
        <v>88.782600000000002</v>
      </c>
      <c r="D3" s="1">
        <f t="shared" ref="D3:D10" si="0">C3/$C$12</f>
        <v>0.88782599999999989</v>
      </c>
      <c r="E3" s="3">
        <f t="shared" ref="E3:E11" si="1">D3*B3</f>
        <v>809.20900769999992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3">
      <c r="A4" t="s">
        <v>2</v>
      </c>
      <c r="B4" s="17">
        <v>0</v>
      </c>
      <c r="C4">
        <v>3.01</v>
      </c>
      <c r="D4" s="1">
        <f t="shared" si="0"/>
        <v>3.0099999999999995E-2</v>
      </c>
      <c r="E4" s="3">
        <f t="shared" si="1"/>
        <v>0</v>
      </c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3">
      <c r="A5" t="s">
        <v>3</v>
      </c>
      <c r="B5" s="17">
        <v>1622.1</v>
      </c>
      <c r="C5">
        <v>3.53</v>
      </c>
      <c r="D5" s="1">
        <f t="shared" si="0"/>
        <v>3.5299999999999991E-2</v>
      </c>
      <c r="E5" s="3">
        <f t="shared" si="1"/>
        <v>57.260129999999982</v>
      </c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3">
      <c r="A6" t="s">
        <v>4</v>
      </c>
      <c r="B6" s="17">
        <v>2322.0100000000002</v>
      </c>
      <c r="C6">
        <v>1</v>
      </c>
      <c r="D6" s="1">
        <f t="shared" si="0"/>
        <v>9.9999999999999985E-3</v>
      </c>
      <c r="E6" s="3">
        <f t="shared" si="1"/>
        <v>23.220099999999999</v>
      </c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3">
      <c r="A7" t="s">
        <v>5</v>
      </c>
      <c r="B7" s="17">
        <v>3008.96</v>
      </c>
      <c r="C7">
        <v>0.39600000000000002</v>
      </c>
      <c r="D7" s="1">
        <f t="shared" si="0"/>
        <v>3.96E-3</v>
      </c>
      <c r="E7" s="3">
        <f t="shared" si="1"/>
        <v>11.9154816</v>
      </c>
      <c r="F7" s="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3">
      <c r="A8" t="s">
        <v>6</v>
      </c>
      <c r="B8" s="17">
        <v>3018.48</v>
      </c>
      <c r="C8">
        <v>0.4</v>
      </c>
      <c r="D8" s="1">
        <f t="shared" si="0"/>
        <v>4.0000000000000001E-3</v>
      </c>
      <c r="E8" s="3">
        <f t="shared" si="1"/>
        <v>12.073920000000001</v>
      </c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3">
      <c r="A9" t="s">
        <v>7</v>
      </c>
      <c r="B9" s="17">
        <v>3708.01</v>
      </c>
      <c r="C9">
        <v>0.151</v>
      </c>
      <c r="D9" s="1">
        <f t="shared" si="0"/>
        <v>1.5099999999999998E-3</v>
      </c>
      <c r="E9" s="3">
        <f t="shared" si="1"/>
        <v>5.5990950999999995</v>
      </c>
      <c r="F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3">
      <c r="A10" t="s">
        <v>8</v>
      </c>
      <c r="B10" s="17">
        <v>3717.15</v>
      </c>
      <c r="C10">
        <v>0.151</v>
      </c>
      <c r="D10" s="1">
        <f t="shared" si="0"/>
        <v>1.5099999999999998E-3</v>
      </c>
      <c r="E10" s="3">
        <f t="shared" si="1"/>
        <v>5.6128964999999997</v>
      </c>
      <c r="F10" s="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3">
      <c r="A11" t="s">
        <v>9</v>
      </c>
      <c r="B11" s="17">
        <f>AVERAGE(4415.23,4407)</f>
        <v>4411.1149999999998</v>
      </c>
      <c r="C11">
        <v>6.9400000000000003E-2</v>
      </c>
      <c r="D11" s="1">
        <f>C11/$C$12</f>
        <v>6.9399999999999996E-4</v>
      </c>
      <c r="E11" s="3">
        <f t="shared" si="1"/>
        <v>3.0613138099999997</v>
      </c>
      <c r="F11" s="3" t="s">
        <v>21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3">
      <c r="C12">
        <f>SUM(C2:C11)</f>
        <v>100.00000000000001</v>
      </c>
      <c r="D12" s="5" t="s">
        <v>13</v>
      </c>
      <c r="E12" s="6">
        <f>SUM(E2:E11)</f>
        <v>927.95194471000002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15" customHeight="1" x14ac:dyDescent="0.3">
      <c r="D13" s="5" t="s">
        <v>14</v>
      </c>
      <c r="E13" s="6">
        <f>E12*1.0177</f>
        <v>944.37669413136712</v>
      </c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3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3">
      <c r="C15" s="7"/>
      <c r="E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31" ht="15" customHeight="1" x14ac:dyDescent="0.3">
      <c r="C16" s="1"/>
      <c r="E16" s="3"/>
      <c r="G16" s="16" t="s">
        <v>16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2" x14ac:dyDescent="0.3">
      <c r="C17" s="15"/>
      <c r="E17" s="3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x14ac:dyDescent="0.3">
      <c r="C18" s="1"/>
      <c r="E18" s="3"/>
      <c r="F18" s="3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22" x14ac:dyDescent="0.3">
      <c r="E19" s="3"/>
    </row>
    <row r="20" spans="1:22" x14ac:dyDescent="0.3">
      <c r="A20" t="s">
        <v>18</v>
      </c>
      <c r="B20">
        <v>93.045000000000002</v>
      </c>
      <c r="C20" s="3">
        <f>B3</f>
        <v>911.45</v>
      </c>
      <c r="D20" s="3">
        <f>B20/100*C20</f>
        <v>848.05865249999999</v>
      </c>
    </row>
    <row r="21" spans="1:22" x14ac:dyDescent="0.3">
      <c r="A21" t="s">
        <v>19</v>
      </c>
      <c r="B21">
        <v>6.327</v>
      </c>
      <c r="C21" s="3">
        <f>B5</f>
        <v>1622.1</v>
      </c>
      <c r="D21" s="3">
        <f t="shared" ref="D21:D22" si="2">B21/100*C21</f>
        <v>102.63026699999999</v>
      </c>
    </row>
    <row r="22" spans="1:22" x14ac:dyDescent="0.3">
      <c r="A22" t="s">
        <v>4</v>
      </c>
      <c r="B22">
        <v>0.35899999999999999</v>
      </c>
      <c r="C22" s="3">
        <f>B6</f>
        <v>2322.0100000000002</v>
      </c>
      <c r="D22" s="3">
        <f t="shared" si="2"/>
        <v>8.3360159000000014</v>
      </c>
      <c r="E22"/>
      <c r="F22"/>
    </row>
    <row r="23" spans="1:22" x14ac:dyDescent="0.3">
      <c r="E23"/>
      <c r="F23"/>
    </row>
    <row r="24" spans="1:22" x14ac:dyDescent="0.3">
      <c r="A24" t="s">
        <v>20</v>
      </c>
      <c r="B24">
        <f>SUM(B20:B22)</f>
        <v>99.730999999999995</v>
      </c>
      <c r="C24" s="9"/>
      <c r="D24" s="3">
        <f>SUM(D20:D22)</f>
        <v>959.0249354</v>
      </c>
      <c r="E24" s="1" t="s">
        <v>13</v>
      </c>
    </row>
    <row r="25" spans="1:22" x14ac:dyDescent="0.3">
      <c r="D25" s="18">
        <f>D24*1.0177</f>
        <v>975.99967675658002</v>
      </c>
      <c r="E25" s="1" t="s">
        <v>14</v>
      </c>
      <c r="I25" t="s">
        <v>17</v>
      </c>
    </row>
    <row r="26" spans="1:22" x14ac:dyDescent="0.3">
      <c r="A26" s="5"/>
      <c r="B26" s="8"/>
      <c r="C26" s="8"/>
    </row>
    <row r="27" spans="1:22" x14ac:dyDescent="0.3">
      <c r="A27" s="5"/>
      <c r="B27" s="8"/>
      <c r="E27" s="14"/>
    </row>
    <row r="28" spans="1:22" x14ac:dyDescent="0.3">
      <c r="B28" s="3"/>
      <c r="C28" s="11"/>
      <c r="D28" s="13"/>
      <c r="E28" s="13"/>
    </row>
    <row r="29" spans="1:22" x14ac:dyDescent="0.3">
      <c r="B29" s="3"/>
      <c r="C29" s="12"/>
      <c r="D29" s="13"/>
      <c r="E29" s="13"/>
    </row>
    <row r="30" spans="1:22" x14ac:dyDescent="0.3">
      <c r="B30" s="3"/>
      <c r="C30" s="11"/>
      <c r="D30" s="13"/>
      <c r="E30" s="13"/>
    </row>
    <row r="31" spans="1:22" x14ac:dyDescent="0.3">
      <c r="E31" s="14"/>
    </row>
    <row r="32" spans="1:22" x14ac:dyDescent="0.3">
      <c r="E32" s="14"/>
    </row>
    <row r="33" spans="2:2" x14ac:dyDescent="0.3">
      <c r="B33" s="10"/>
    </row>
    <row r="34" spans="2:2" x14ac:dyDescent="0.3">
      <c r="B34" s="10"/>
    </row>
    <row r="35" spans="2:2" x14ac:dyDescent="0.3">
      <c r="B35" s="10"/>
    </row>
    <row r="36" spans="2:2" x14ac:dyDescent="0.3">
      <c r="B36" s="10"/>
    </row>
    <row r="37" spans="2:2" x14ac:dyDescent="0.3">
      <c r="B37" s="10"/>
    </row>
  </sheetData>
  <mergeCells count="1">
    <mergeCell ref="G16:V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1E5D-808A-41A7-A2C7-92BBACCF55D3}">
  <dimension ref="A1:AE37"/>
  <sheetViews>
    <sheetView tabSelected="1" zoomScale="130" zoomScaleNormal="130" workbookViewId="0">
      <selection activeCell="A26" sqref="A26"/>
    </sheetView>
  </sheetViews>
  <sheetFormatPr defaultRowHeight="14.4" x14ac:dyDescent="0.3"/>
  <cols>
    <col min="1" max="1" width="14.6640625" bestFit="1" customWidth="1"/>
    <col min="2" max="2" width="11.6640625" bestFit="1" customWidth="1"/>
    <col min="3" max="3" width="14.88671875" bestFit="1" customWidth="1"/>
    <col min="4" max="4" width="12.33203125" style="1" bestFit="1" customWidth="1"/>
    <col min="5" max="5" width="13" style="1" bestFit="1" customWidth="1"/>
    <col min="6" max="6" width="10.88671875" style="1" bestFit="1" customWidth="1"/>
    <col min="7" max="7" width="11.5546875" bestFit="1" customWidth="1"/>
    <col min="8" max="8" width="12.33203125" bestFit="1" customWidth="1"/>
    <col min="9" max="9" width="8" bestFit="1" customWidth="1"/>
    <col min="10" max="10" width="14" customWidth="1"/>
    <col min="20" max="24" width="9.109375" customWidth="1"/>
  </cols>
  <sheetData>
    <row r="1" spans="1:31" ht="72" x14ac:dyDescent="0.3">
      <c r="B1" s="2" t="s">
        <v>23</v>
      </c>
      <c r="C1" s="1" t="s">
        <v>12</v>
      </c>
      <c r="D1" s="1" t="s">
        <v>11</v>
      </c>
      <c r="E1" s="4" t="s">
        <v>10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3">
      <c r="A2" t="s">
        <v>0</v>
      </c>
      <c r="B2" s="17">
        <v>0</v>
      </c>
      <c r="C2">
        <v>2.5099999999999998</v>
      </c>
      <c r="D2" s="1">
        <f>C2/$C$12</f>
        <v>2.5099999999999994E-2</v>
      </c>
      <c r="E2" s="3">
        <f>D2*B2</f>
        <v>0</v>
      </c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3">
      <c r="A3" t="s">
        <v>1</v>
      </c>
      <c r="B3" s="17">
        <v>1012.32</v>
      </c>
      <c r="C3">
        <v>88.782600000000002</v>
      </c>
      <c r="D3" s="1">
        <f t="shared" ref="D3:D10" si="0">C3/$C$12</f>
        <v>0.88782599999999989</v>
      </c>
      <c r="E3" s="3">
        <f t="shared" ref="E3:E11" si="1">D3*B3</f>
        <v>898.76401631999988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3">
      <c r="A4" t="s">
        <v>2</v>
      </c>
      <c r="B4" s="17">
        <v>0</v>
      </c>
      <c r="C4">
        <v>3.01</v>
      </c>
      <c r="D4" s="1">
        <f t="shared" si="0"/>
        <v>3.0099999999999995E-2</v>
      </c>
      <c r="E4" s="3">
        <f t="shared" si="1"/>
        <v>0</v>
      </c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3">
      <c r="A5" t="s">
        <v>3</v>
      </c>
      <c r="B5" s="17">
        <v>1773.42</v>
      </c>
      <c r="C5">
        <v>3.53</v>
      </c>
      <c r="D5" s="1">
        <f t="shared" si="0"/>
        <v>3.5299999999999991E-2</v>
      </c>
      <c r="E5" s="3">
        <f t="shared" si="1"/>
        <v>62.601725999999985</v>
      </c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3">
      <c r="A6" t="s">
        <v>4</v>
      </c>
      <c r="B6" s="17">
        <v>2523.8200000000002</v>
      </c>
      <c r="C6">
        <v>1</v>
      </c>
      <c r="D6" s="1">
        <f t="shared" si="0"/>
        <v>9.9999999999999985E-3</v>
      </c>
      <c r="E6" s="3">
        <f t="shared" si="1"/>
        <v>25.238199999999999</v>
      </c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3">
      <c r="A7" t="s">
        <v>5</v>
      </c>
      <c r="B7" s="17">
        <v>3261.17</v>
      </c>
      <c r="C7">
        <v>0.39600000000000002</v>
      </c>
      <c r="D7" s="1">
        <f t="shared" si="0"/>
        <v>3.96E-3</v>
      </c>
      <c r="E7" s="3">
        <f t="shared" si="1"/>
        <v>12.9142332</v>
      </c>
      <c r="F7" s="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3">
      <c r="A8" t="s">
        <v>6</v>
      </c>
      <c r="B8" s="17">
        <v>3270.69</v>
      </c>
      <c r="C8">
        <v>0.4</v>
      </c>
      <c r="D8" s="1">
        <f t="shared" si="0"/>
        <v>4.0000000000000001E-3</v>
      </c>
      <c r="E8" s="3">
        <f t="shared" si="1"/>
        <v>13.08276</v>
      </c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3">
      <c r="A9" t="s">
        <v>7</v>
      </c>
      <c r="B9" s="17">
        <v>4010.71</v>
      </c>
      <c r="C9">
        <v>0.151</v>
      </c>
      <c r="D9" s="1">
        <f t="shared" si="0"/>
        <v>1.5099999999999998E-3</v>
      </c>
      <c r="E9" s="3">
        <f t="shared" si="1"/>
        <v>6.0561720999999995</v>
      </c>
      <c r="F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3">
      <c r="A10" t="s">
        <v>8</v>
      </c>
      <c r="B10" s="17">
        <v>4019.65</v>
      </c>
      <c r="C10">
        <v>0.151</v>
      </c>
      <c r="D10" s="1">
        <f t="shared" si="0"/>
        <v>1.5099999999999998E-3</v>
      </c>
      <c r="E10" s="3">
        <f t="shared" si="1"/>
        <v>6.0696714999999992</v>
      </c>
      <c r="F10" s="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3">
      <c r="A11" t="s">
        <v>9</v>
      </c>
      <c r="B11" s="17">
        <f>AVERAGE(4768.27,4760)</f>
        <v>4764.1350000000002</v>
      </c>
      <c r="C11">
        <v>6.9400000000000003E-2</v>
      </c>
      <c r="D11" s="1">
        <f>C11/$C$12</f>
        <v>6.9399999999999996E-4</v>
      </c>
      <c r="E11" s="3">
        <f t="shared" si="1"/>
        <v>3.30630969</v>
      </c>
      <c r="F11" s="3" t="s">
        <v>21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3">
      <c r="C12">
        <f>SUM(C2:C11)</f>
        <v>100.00000000000001</v>
      </c>
      <c r="D12" s="22" t="s">
        <v>24</v>
      </c>
      <c r="E12" s="6">
        <f>SUM(E2:E11)</f>
        <v>1028.03308881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15" customHeight="1" x14ac:dyDescent="0.3">
      <c r="D13" s="20" t="s">
        <v>14</v>
      </c>
      <c r="E13" s="21">
        <f>E12*1.0177</f>
        <v>1046.229274481937</v>
      </c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3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3">
      <c r="C15" s="7"/>
      <c r="E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31" ht="15" customHeight="1" x14ac:dyDescent="0.3">
      <c r="C16" s="1"/>
      <c r="E16" s="3"/>
      <c r="G16" s="16" t="s">
        <v>16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2" x14ac:dyDescent="0.3">
      <c r="C17" s="15"/>
      <c r="E17" s="3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x14ac:dyDescent="0.3">
      <c r="C18" s="1"/>
      <c r="E18" s="3"/>
      <c r="F18" s="3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22" x14ac:dyDescent="0.3">
      <c r="E19" s="3"/>
    </row>
    <row r="20" spans="1:22" x14ac:dyDescent="0.3">
      <c r="A20" t="s">
        <v>18</v>
      </c>
      <c r="B20">
        <v>93.045000000000002</v>
      </c>
      <c r="C20" s="3">
        <f>B3</f>
        <v>1012.32</v>
      </c>
      <c r="D20" s="3">
        <f>B20/100*C20</f>
        <v>941.9131440000001</v>
      </c>
    </row>
    <row r="21" spans="1:22" x14ac:dyDescent="0.3">
      <c r="A21" t="s">
        <v>19</v>
      </c>
      <c r="B21">
        <v>6.327</v>
      </c>
      <c r="C21" s="3">
        <f>B5</f>
        <v>1773.42</v>
      </c>
      <c r="D21" s="3">
        <f t="shared" ref="D21:D22" si="2">B21/100*C21</f>
        <v>112.20428339999999</v>
      </c>
    </row>
    <row r="22" spans="1:22" x14ac:dyDescent="0.3">
      <c r="A22" t="s">
        <v>4</v>
      </c>
      <c r="B22">
        <v>0.35899999999999999</v>
      </c>
      <c r="C22" s="3">
        <f>B6</f>
        <v>2523.8200000000002</v>
      </c>
      <c r="D22" s="3">
        <f t="shared" si="2"/>
        <v>9.0605138000000007</v>
      </c>
      <c r="E22"/>
      <c r="F22"/>
    </row>
    <row r="23" spans="1:22" x14ac:dyDescent="0.3">
      <c r="E23"/>
      <c r="F23"/>
    </row>
    <row r="24" spans="1:22" x14ac:dyDescent="0.3">
      <c r="A24" t="s">
        <v>20</v>
      </c>
      <c r="B24">
        <f>SUM(B20:B22)</f>
        <v>99.730999999999995</v>
      </c>
      <c r="C24" s="9"/>
      <c r="D24" s="3">
        <f>SUM(D20:D22)</f>
        <v>1063.1779412000001</v>
      </c>
      <c r="E24" s="1" t="s">
        <v>25</v>
      </c>
    </row>
    <row r="25" spans="1:22" x14ac:dyDescent="0.3">
      <c r="D25" s="18"/>
      <c r="E25" s="1" t="s">
        <v>17</v>
      </c>
      <c r="I25" t="s">
        <v>17</v>
      </c>
    </row>
    <row r="26" spans="1:22" x14ac:dyDescent="0.3">
      <c r="A26" s="5"/>
      <c r="B26" s="8"/>
      <c r="C26" s="8"/>
    </row>
    <row r="27" spans="1:22" x14ac:dyDescent="0.3">
      <c r="A27" s="5"/>
      <c r="B27" s="8"/>
      <c r="E27" s="14"/>
    </row>
    <row r="28" spans="1:22" x14ac:dyDescent="0.3">
      <c r="B28" s="3"/>
      <c r="C28" s="11"/>
      <c r="D28" s="13"/>
      <c r="E28" s="13"/>
    </row>
    <row r="29" spans="1:22" x14ac:dyDescent="0.3">
      <c r="B29" s="3"/>
      <c r="C29" s="12"/>
      <c r="D29" s="13"/>
      <c r="E29" s="13"/>
    </row>
    <row r="30" spans="1:22" x14ac:dyDescent="0.3">
      <c r="B30" s="3"/>
      <c r="C30" s="11"/>
      <c r="D30" s="13"/>
      <c r="E30" s="13"/>
    </row>
    <row r="31" spans="1:22" x14ac:dyDescent="0.3">
      <c r="E31" s="14"/>
    </row>
    <row r="32" spans="1:22" x14ac:dyDescent="0.3">
      <c r="E32" s="14"/>
    </row>
    <row r="33" spans="2:2" x14ac:dyDescent="0.3">
      <c r="B33" s="10"/>
    </row>
    <row r="34" spans="2:2" x14ac:dyDescent="0.3">
      <c r="B34" s="10"/>
    </row>
    <row r="35" spans="2:2" x14ac:dyDescent="0.3">
      <c r="B35" s="10"/>
    </row>
    <row r="36" spans="2:2" x14ac:dyDescent="0.3">
      <c r="B36" s="10"/>
    </row>
    <row r="37" spans="2:2" x14ac:dyDescent="0.3">
      <c r="B37" s="10"/>
    </row>
  </sheetData>
  <mergeCells count="1">
    <mergeCell ref="G16:V18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56BAB4A57B4B42877EB2293C657393" ma:contentTypeVersion="9" ma:contentTypeDescription="Create a new document." ma:contentTypeScope="" ma:versionID="5beb0d85f0d298d60d167822283f7327">
  <xsd:schema xmlns:xsd="http://www.w3.org/2001/XMLSchema" xmlns:xs="http://www.w3.org/2001/XMLSchema" xmlns:p="http://schemas.microsoft.com/office/2006/metadata/properties" xmlns:ns3="5df46d02-c118-4fd8-adaf-00c9dc677437" targetNamespace="http://schemas.microsoft.com/office/2006/metadata/properties" ma:root="true" ma:fieldsID="54b55c2193f3040e837bbef804c844a0" ns3:_="">
    <xsd:import namespace="5df46d02-c118-4fd8-adaf-00c9dc6774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f46d02-c118-4fd8-adaf-00c9dc6774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P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n W w M I a 0 A A A D 3 A A A A E g A A A E N v b m Z p Z y 9 Q Y W N r Y W d l L n h t b I S P s Q r C M B i E d 8 F 3 K N m b p C k i l D Q d X C 0 I R X E N b b D B 9 o 8 0 q e m 7 O f h I v o I t W n V z v L s P 7 u 5 x u / N s a J v g q j q r D a Q o w h Q F 1 k m o Z G N A p Q g M y s R y w X e y P M u T C k Y a b D L Y K k W 1 c 5 e E E O 8 9 9 j E 2 3 Y k w S i N y z L d F W a t W o g + s / 8 O h h q m 2 V E j w w 2 u N Y D i K K V 6 x N a a c z C b P N X w B N g 6 e 0 h + T b / r G 9 Z 0 S C s J 9 w c k s O X l / E E 8 A A A D / / w M A U E s D B B Q A A g A I A A A A I Q A m y y 7 N A w I A A D M e A A A T A A A A R m 9 y b X V s Y X M v U 2 V j d G l v b j E u b e y Y U W v b M B S F 3 w P 9 D x f v x Q Y 7 2 H K z L B t + a J w 2 L 2 1 g 2 E 9 b x l A d N T U o 0 p D k b S H 0 v 0 + e V 7 a B B d 2 C V 5 E p D 4 l 9 l E h X J 5 9 1 4 E p S q Z o z K L r P 5 M 1 o J O + x I B t 4 4 e X F R b T C q h G Y w h J L e B f H M Z q m 8 Q x Q j M 6 j G E V o F p X 5 A i L I 7 z F j h M K F B x l Q o s 5 G o F 8 F b 0 R F t J L L z + M F r 5 o d Y c q / q i k Z 5 5 w p f S N 9 b / V 6 f U O U 4 J R v 9 4 D Z B i 7 Z t m a E i J p t 1 w W / U 1 9 0 O e t 2 / W t 8 C / p 3 m 7 q t V K 7 / p r z x Z V E u 9 B y V F 4 T v F 4 T W u 1 o R k X m h F + q p a b N j M k u S U N d Q 8 Y 0 u I E v Q B I X w t u G K F G p P S f b z c r z i j H w I w m 6 v 2 i 6 9 y F Y b V + 4 / k d a G E t / q L 5 U C M 3 n H x a 6 b v h 2 U f m d M e D h 4 n Z r o 5 Z U e A U W + q o c Q H n V k 0 F O D f m 7 Q J w b 9 p U G f G v R X B n 1 m 0 J P Y N P D 7 j h + C s 1 H N e o 0 8 E s i 5 3 U D O n w R k 7 I A c B s g n c r e 0 H L z l U O R N j w H v 9 L j r w + X P T 6 l J h N K P q c X B 2 V + g i 8 5 T j s 7 e / 3 x u O 5 Q u P k 8 i P p 8 d v u V w 9 E 0 d f E O d V 5 Z H q A v Q / y 1 A L Y 9 P F 5 6 n G p 6 2 R 6 c L T m u C s 6 8 r C j 4 K + p H p 3 L s S / I d x 0 j 9 c a y z k d 2 l e M y z 2 1 v R z g T W U P r 6 3 x A S / W t Z t 6 X i n 0 s C 1 u N 2 p b l W L 2 / z 4 u j a 3 g 3 L g N v c / h s + 1 u p + 9 1 f 0 N A A D / / w M A U E s B A i 0 A F A A G A A g A A A A h A C r d q k D S A A A A N w E A A B M A A A A A A A A A A A A A A A A A A A A A A F t D b 2 5 0 Z W 5 0 X 1 R 5 c G V z X S 5 4 b W x Q S w E C L Q A U A A I A C A A A A C E A n W w M I a 0 A A A D 3 A A A A E g A A A A A A A A A A A A A A A A A L A w A A Q 2 9 u Z m l n L 1 B h Y 2 t h Z 2 U u e G 1 s U E s B A i 0 A F A A C A A g A A A A h A C b L L s 0 D A g A A M x 4 A A B M A A A A A A A A A A A A A A A A A 6 A M A A E Z v c m 1 1 b G F z L 1 N l Y 3 R p b 2 4 x L m 1 Q S w U G A A A A A A M A A w D C A A A A H A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C / A A A A A A A A D r 8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D U 0 E t T m F 0 d X J h b C U y M E d h c y U y M F o w M D A y N z M w O S U y M D I w M j Q t M D I t M j k t V E N E J T I w L S U y M E N o Y W 5 u Z W w l M j B B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5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C 0 x M 1 Q x M j o y M D o x M C 4 2 O T E 0 N z Y y W i I v P j x F b n R y e S B U e X B l P S J G a W x s Q 2 9 s d W 1 u V H l w Z X M i I F Z h b H V l P S J z Q m d Z R 0 J n W U d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M j N j M D A y N S 0 z M W J k L T Q 2 Y 2 M t O W Q 0 M y 1 h N T Q 0 N j c y M T M z M j E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T Q S 1 O Y X R 1 c m F s I E d h c y B a M D A w M j c z M D k g M j A y N C 0 w M i 0 y O S 1 U Q 0 Q g L S B D a G F u b m V s I E E v Q X V 0 b 1 J l b W 9 2 Z W R D b 2 x 1 b W 5 z M S 5 7 Q 2 9 s d W 1 u M S w w f S Z x d W 9 0 O y w m c X V v d D t T Z W N 0 a W 9 u M S 9 D U 0 E t T m F 0 d X J h b C B H Y X M g W j A w M D I 3 M z A 5 I D I w M j Q t M D I t M j k t V E N E I C 0 g Q 2 h h b m 5 l b C B B L 0 F 1 d G 9 S Z W 1 v d m V k Q 2 9 s d W 1 u c z E u e 0 N v b H V t b j I s M X 0 m c X V v d D s s J n F 1 b 3 Q 7 U 2 V j d G l v b j E v Q 1 N B L U 5 h d H V y Y W w g R 2 F z I F o w M D A y N z M w O S A y M D I 0 L T A y L T I 5 L V R D R C A t I E N o Y W 5 u Z W w g Q S 9 B d X R v U m V t b 3 Z l Z E N v b H V t b n M x L n t D b 2 x 1 b W 4 z L D J 9 J n F 1 b 3 Q 7 L C Z x d W 9 0 O 1 N l Y 3 R p b 2 4 x L 0 N T Q S 1 O Y X R 1 c m F s I E d h c y B a M D A w M j c z M D k g M j A y N C 0 w M i 0 y O S 1 U Q 0 Q g L S B D a G F u b m V s I E E v Q X V 0 b 1 J l b W 9 2 Z W R D b 2 x 1 b W 5 z M S 5 7 Q 2 9 s d W 1 u N C w z f S Z x d W 9 0 O y w m c X V v d D t T Z W N 0 a W 9 u M S 9 D U 0 E t T m F 0 d X J h b C B H Y X M g W j A w M D I 3 M z A 5 I D I w M j Q t M D I t M j k t V E N E I C 0 g Q 2 h h b m 5 l b C B B L 0 F 1 d G 9 S Z W 1 v d m V k Q 2 9 s d W 1 u c z E u e 0 N v b H V t b j U s N H 0 m c X V v d D s s J n F 1 b 3 Q 7 U 2 V j d G l v b j E v Q 1 N B L U 5 h d H V y Y W w g R 2 F z I F o w M D A y N z M w O S A y M D I 0 L T A y L T I 5 L V R D R C A t I E N o Y W 5 u Z W w g Q S 9 B d X R v U m V t b 3 Z l Z E N v b H V t b n M x L n t D b 2 x 1 b W 4 2 L D V 9 J n F 1 b 3 Q 7 L C Z x d W 9 0 O 1 N l Y 3 R p b 2 4 x L 0 N T Q S 1 O Y X R 1 c m F s I E d h c y B a M D A w M j c z M D k g M j A y N C 0 w M i 0 y O S 1 U Q 0 Q g L S B D a G F u b m V s I E E v Q X V 0 b 1 J l b W 9 2 Z W R D b 2 x 1 b W 5 z M S 5 7 Q 2 9 s d W 1 u N y w 2 f S Z x d W 9 0 O y w m c X V v d D t T Z W N 0 a W 9 u M S 9 D U 0 E t T m F 0 d X J h b C B H Y X M g W j A w M D I 3 M z A 5 I D I w M j Q t M D I t M j k t V E N E I C 0 g Q 2 h h b m 5 l b C B B L 0 F 1 d G 9 S Z W 1 v d m V k Q 2 9 s d W 1 u c z E u e 0 N v b H V t b j g s N 3 0 m c X V v d D s s J n F 1 b 3 Q 7 U 2 V j d G l v b j E v Q 1 N B L U 5 h d H V y Y W w g R 2 F z I F o w M D A y N z M w O S A y M D I 0 L T A y L T I 5 L V R D R C A t I E N o Y W 5 u Z W w g Q S 9 B d X R v U m V t b 3 Z l Z E N v b H V t b n M x L n t D b 2 x 1 b W 4 5 L D h 9 J n F 1 b 3 Q 7 L C Z x d W 9 0 O 1 N l Y 3 R p b 2 4 x L 0 N T Q S 1 O Y X R 1 c m F s I E d h c y B a M D A w M j c z M D k g M j A y N C 0 w M i 0 y O S 1 U Q 0 Q g L S B D a G F u b m V s I E E v Q X V 0 b 1 J l b W 9 2 Z W R D b 2 x 1 b W 5 z M S 5 7 Q 2 9 s d W 1 u M T A s O X 0 m c X V v d D s s J n F 1 b 3 Q 7 U 2 V j d G l v b j E v Q 1 N B L U 5 h d H V y Y W w g R 2 F z I F o w M D A y N z M w O S A y M D I 0 L T A y L T I 5 L V R D R C A t I E N o Y W 5 u Z W w g Q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T Q S 1 O Y X R 1 c m F s I E d h c y B a M D A w M j c z M D k g M j A y N C 0 w M i 0 y O S 1 U Q 0 Q g L S B D a G F u b m V s I E E v Q X V 0 b 1 J l b W 9 2 Z W R D b 2 x 1 b W 5 z M S 5 7 Q 2 9 s d W 1 u M S w w f S Z x d W 9 0 O y w m c X V v d D t T Z W N 0 a W 9 u M S 9 D U 0 E t T m F 0 d X J h b C B H Y X M g W j A w M D I 3 M z A 5 I D I w M j Q t M D I t M j k t V E N E I C 0 g Q 2 h h b m 5 l b C B B L 0 F 1 d G 9 S Z W 1 v d m V k Q 2 9 s d W 1 u c z E u e 0 N v b H V t b j I s M X 0 m c X V v d D s s J n F 1 b 3 Q 7 U 2 V j d G l v b j E v Q 1 N B L U 5 h d H V y Y W w g R 2 F z I F o w M D A y N z M w O S A y M D I 0 L T A y L T I 5 L V R D R C A t I E N o Y W 5 u Z W w g Q S 9 B d X R v U m V t b 3 Z l Z E N v b H V t b n M x L n t D b 2 x 1 b W 4 z L D J 9 J n F 1 b 3 Q 7 L C Z x d W 9 0 O 1 N l Y 3 R p b 2 4 x L 0 N T Q S 1 O Y X R 1 c m F s I E d h c y B a M D A w M j c z M D k g M j A y N C 0 w M i 0 y O S 1 U Q 0 Q g L S B D a G F u b m V s I E E v Q X V 0 b 1 J l b W 9 2 Z W R D b 2 x 1 b W 5 z M S 5 7 Q 2 9 s d W 1 u N C w z f S Z x d W 9 0 O y w m c X V v d D t T Z W N 0 a W 9 u M S 9 D U 0 E t T m F 0 d X J h b C B H Y X M g W j A w M D I 3 M z A 5 I D I w M j Q t M D I t M j k t V E N E I C 0 g Q 2 h h b m 5 l b C B B L 0 F 1 d G 9 S Z W 1 v d m V k Q 2 9 s d W 1 u c z E u e 0 N v b H V t b j U s N H 0 m c X V v d D s s J n F 1 b 3 Q 7 U 2 V j d G l v b j E v Q 1 N B L U 5 h d H V y Y W w g R 2 F z I F o w M D A y N z M w O S A y M D I 0 L T A y L T I 5 L V R D R C A t I E N o Y W 5 u Z W w g Q S 9 B d X R v U m V t b 3 Z l Z E N v b H V t b n M x L n t D b 2 x 1 b W 4 2 L D V 9 J n F 1 b 3 Q 7 L C Z x d W 9 0 O 1 N l Y 3 R p b 2 4 x L 0 N T Q S 1 O Y X R 1 c m F s I E d h c y B a M D A w M j c z M D k g M j A y N C 0 w M i 0 y O S 1 U Q 0 Q g L S B D a G F u b m V s I E E v Q X V 0 b 1 J l b W 9 2 Z W R D b 2 x 1 b W 5 z M S 5 7 Q 2 9 s d W 1 u N y w 2 f S Z x d W 9 0 O y w m c X V v d D t T Z W N 0 a W 9 u M S 9 D U 0 E t T m F 0 d X J h b C B H Y X M g W j A w M D I 3 M z A 5 I D I w M j Q t M D I t M j k t V E N E I C 0 g Q 2 h h b m 5 l b C B B L 0 F 1 d G 9 S Z W 1 v d m V k Q 2 9 s d W 1 u c z E u e 0 N v b H V t b j g s N 3 0 m c X V v d D s s J n F 1 b 3 Q 7 U 2 V j d G l v b j E v Q 1 N B L U 5 h d H V y Y W w g R 2 F z I F o w M D A y N z M w O S A y M D I 0 L T A y L T I 5 L V R D R C A t I E N o Y W 5 u Z W w g Q S 9 B d X R v U m V t b 3 Z l Z E N v b H V t b n M x L n t D b 2 x 1 b W 4 5 L D h 9 J n F 1 b 3 Q 7 L C Z x d W 9 0 O 1 N l Y 3 R p b 2 4 x L 0 N T Q S 1 O Y X R 1 c m F s I E d h c y B a M D A w M j c z M D k g M j A y N C 0 w M i 0 y O S 1 U Q 0 Q g L S B D a G F u b m V s I E E v Q X V 0 b 1 J l b W 9 2 Z W R D b 2 x 1 b W 5 z M S 5 7 Q 2 9 s d W 1 u M T A s O X 0 m c X V v d D s s J n F 1 b 3 Q 7 U 2 V j d G l v b j E v Q 1 N B L U 5 h d H V y Y W w g R 2 F z I F o w M D A y N z M w O S A y M D I 0 L T A y L T I 5 L V R D R C A t I E N o Y W 5 u Z W w g Q S 9 B d X R v U m V t b 3 Z l Z E N v b H V t b n M x L n t D b 2 x 1 b W 4 x M S w x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T Q S 1 O Y X R 1 c m F s J T I w R 2 F z J T I w W j A w M D I 3 M z A 5 J T I w M j A y N C 0 w M i 0 y O S 1 U Q 0 Q l M j A t J T I w Q 2 h h b m 5 l b C U y M E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k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4 L T E z V D E y O j I w O j E w L j c 0 N D k z N j B a I i 8 + P E V u d H J 5 I F R 5 c G U 9 I k Z p b G x D b 2 x 1 b W 5 U e X B l c y I g V m F s d W U 9 I n N C Z 1 l H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I 4 Y W F i Z j M w L W Z m N T Q t N G I 2 Z S 1 i M j F l L T M 2 Z m Y y M T E z N T J h M i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N B L U 5 h d H V y Y W w g R 2 F z I F o w M D A y N z M w O S A y M D I 0 L T A y L T I 5 L V R D R C A t I E N o Y W 5 u Z W w g Q i 9 B d X R v U m V t b 3 Z l Z E N v b H V t b n M x L n t D b 2 x 1 b W 4 x L D B 9 J n F 1 b 3 Q 7 L C Z x d W 9 0 O 1 N l Y 3 R p b 2 4 x L 0 N T Q S 1 O Y X R 1 c m F s I E d h c y B a M D A w M j c z M D k g M j A y N C 0 w M i 0 y O S 1 U Q 0 Q g L S B D a G F u b m V s I E I v Q X V 0 b 1 J l b W 9 2 Z W R D b 2 x 1 b W 5 z M S 5 7 Q 2 9 s d W 1 u M i w x f S Z x d W 9 0 O y w m c X V v d D t T Z W N 0 a W 9 u M S 9 D U 0 E t T m F 0 d X J h b C B H Y X M g W j A w M D I 3 M z A 5 I D I w M j Q t M D I t M j k t V E N E I C 0 g Q 2 h h b m 5 l b C B C L 0 F 1 d G 9 S Z W 1 v d m V k Q 2 9 s d W 1 u c z E u e 0 N v b H V t b j M s M n 0 m c X V v d D s s J n F 1 b 3 Q 7 U 2 V j d G l v b j E v Q 1 N B L U 5 h d H V y Y W w g R 2 F z I F o w M D A y N z M w O S A y M D I 0 L T A y L T I 5 L V R D R C A t I E N o Y W 5 u Z W w g Q i 9 B d X R v U m V t b 3 Z l Z E N v b H V t b n M x L n t D b 2 x 1 b W 4 0 L D N 9 J n F 1 b 3 Q 7 L C Z x d W 9 0 O 1 N l Y 3 R p b 2 4 x L 0 N T Q S 1 O Y X R 1 c m F s I E d h c y B a M D A w M j c z M D k g M j A y N C 0 w M i 0 y O S 1 U Q 0 Q g L S B D a G F u b m V s I E I v Q X V 0 b 1 J l b W 9 2 Z W R D b 2 x 1 b W 5 z M S 5 7 Q 2 9 s d W 1 u N S w 0 f S Z x d W 9 0 O y w m c X V v d D t T Z W N 0 a W 9 u M S 9 D U 0 E t T m F 0 d X J h b C B H Y X M g W j A w M D I 3 M z A 5 I D I w M j Q t M D I t M j k t V E N E I C 0 g Q 2 h h b m 5 l b C B C L 0 F 1 d G 9 S Z W 1 v d m V k Q 2 9 s d W 1 u c z E u e 0 N v b H V t b j Y s N X 0 m c X V v d D s s J n F 1 b 3 Q 7 U 2 V j d G l v b j E v Q 1 N B L U 5 h d H V y Y W w g R 2 F z I F o w M D A y N z M w O S A y M D I 0 L T A y L T I 5 L V R D R C A t I E N o Y W 5 u Z W w g Q i 9 B d X R v U m V t b 3 Z l Z E N v b H V t b n M x L n t D b 2 x 1 b W 4 3 L D Z 9 J n F 1 b 3 Q 7 L C Z x d W 9 0 O 1 N l Y 3 R p b 2 4 x L 0 N T Q S 1 O Y X R 1 c m F s I E d h c y B a M D A w M j c z M D k g M j A y N C 0 w M i 0 y O S 1 U Q 0 Q g L S B D a G F u b m V s I E I v Q X V 0 b 1 J l b W 9 2 Z W R D b 2 x 1 b W 5 z M S 5 7 Q 2 9 s d W 1 u O C w 3 f S Z x d W 9 0 O y w m c X V v d D t T Z W N 0 a W 9 u M S 9 D U 0 E t T m F 0 d X J h b C B H Y X M g W j A w M D I 3 M z A 5 I D I w M j Q t M D I t M j k t V E N E I C 0 g Q 2 h h b m 5 l b C B C L 0 F 1 d G 9 S Z W 1 v d m V k Q 2 9 s d W 1 u c z E u e 0 N v b H V t b j k s O H 0 m c X V v d D s s J n F 1 b 3 Q 7 U 2 V j d G l v b j E v Q 1 N B L U 5 h d H V y Y W w g R 2 F z I F o w M D A y N z M w O S A y M D I 0 L T A y L T I 5 L V R D R C A t I E N o Y W 5 u Z W w g Q i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1 N B L U 5 h d H V y Y W w g R 2 F z I F o w M D A y N z M w O S A y M D I 0 L T A y L T I 5 L V R D R C A t I E N o Y W 5 u Z W w g Q i 9 B d X R v U m V t b 3 Z l Z E N v b H V t b n M x L n t D b 2 x 1 b W 4 x L D B 9 J n F 1 b 3 Q 7 L C Z x d W 9 0 O 1 N l Y 3 R p b 2 4 x L 0 N T Q S 1 O Y X R 1 c m F s I E d h c y B a M D A w M j c z M D k g M j A y N C 0 w M i 0 y O S 1 U Q 0 Q g L S B D a G F u b m V s I E I v Q X V 0 b 1 J l b W 9 2 Z W R D b 2 x 1 b W 5 z M S 5 7 Q 2 9 s d W 1 u M i w x f S Z x d W 9 0 O y w m c X V v d D t T Z W N 0 a W 9 u M S 9 D U 0 E t T m F 0 d X J h b C B H Y X M g W j A w M D I 3 M z A 5 I D I w M j Q t M D I t M j k t V E N E I C 0 g Q 2 h h b m 5 l b C B C L 0 F 1 d G 9 S Z W 1 v d m V k Q 2 9 s d W 1 u c z E u e 0 N v b H V t b j M s M n 0 m c X V v d D s s J n F 1 b 3 Q 7 U 2 V j d G l v b j E v Q 1 N B L U 5 h d H V y Y W w g R 2 F z I F o w M D A y N z M w O S A y M D I 0 L T A y L T I 5 L V R D R C A t I E N o Y W 5 u Z W w g Q i 9 B d X R v U m V t b 3 Z l Z E N v b H V t b n M x L n t D b 2 x 1 b W 4 0 L D N 9 J n F 1 b 3 Q 7 L C Z x d W 9 0 O 1 N l Y 3 R p b 2 4 x L 0 N T Q S 1 O Y X R 1 c m F s I E d h c y B a M D A w M j c z M D k g M j A y N C 0 w M i 0 y O S 1 U Q 0 Q g L S B D a G F u b m V s I E I v Q X V 0 b 1 J l b W 9 2 Z W R D b 2 x 1 b W 5 z M S 5 7 Q 2 9 s d W 1 u N S w 0 f S Z x d W 9 0 O y w m c X V v d D t T Z W N 0 a W 9 u M S 9 D U 0 E t T m F 0 d X J h b C B H Y X M g W j A w M D I 3 M z A 5 I D I w M j Q t M D I t M j k t V E N E I C 0 g Q 2 h h b m 5 l b C B C L 0 F 1 d G 9 S Z W 1 v d m V k Q 2 9 s d W 1 u c z E u e 0 N v b H V t b j Y s N X 0 m c X V v d D s s J n F 1 b 3 Q 7 U 2 V j d G l v b j E v Q 1 N B L U 5 h d H V y Y W w g R 2 F z I F o w M D A y N z M w O S A y M D I 0 L T A y L T I 5 L V R D R C A t I E N o Y W 5 u Z W w g Q i 9 B d X R v U m V t b 3 Z l Z E N v b H V t b n M x L n t D b 2 x 1 b W 4 3 L D Z 9 J n F 1 b 3 Q 7 L C Z x d W 9 0 O 1 N l Y 3 R p b 2 4 x L 0 N T Q S 1 O Y X R 1 c m F s I E d h c y B a M D A w M j c z M D k g M j A y N C 0 w M i 0 y O S 1 U Q 0 Q g L S B D a G F u b m V s I E I v Q X V 0 b 1 J l b W 9 2 Z W R D b 2 x 1 b W 5 z M S 5 7 Q 2 9 s d W 1 u O C w 3 f S Z x d W 9 0 O y w m c X V v d D t T Z W N 0 a W 9 u M S 9 D U 0 E t T m F 0 d X J h b C B H Y X M g W j A w M D I 3 M z A 5 I D I w M j Q t M D I t M j k t V E N E I C 0 g Q 2 h h b m 5 l b C B C L 0 F 1 d G 9 S Z W 1 v d m V k Q 2 9 s d W 1 u c z E u e 0 N v b H V t b j k s O H 0 m c X V v d D s s J n F 1 b 3 Q 7 U 2 V j d G l v b j E v Q 1 N B L U 5 h d H V y Y W w g R 2 F z I F o w M D A y N z M w O S A y M D I 0 L T A y L T I 5 L V R D R C A t I E N o Y W 5 u Z W w g Q i 9 B d X R v U m V t b 3 Z l Z E N v b H V t b n M x L n t D b 2 x 1 b W 4 x M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0 N T Q S 1 O Y X R 1 c m F s J T I w R 2 F z J T I w W j A w M D I 3 M z A 5 J T I w M j A y N C 0 w M i 0 y O S 1 U Q 0 Q l M j A t J T I w Q 2 h h b m 5 l b C U y M E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k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4 L T E z V D E y O j I w O j E w L j c 0 N z k y N z F a I i 8 + P E V u d H J 5 I F R 5 c G U 9 I k Z p b G x D b 2 x 1 b W 5 U e X B l c y I g V m F s d W U 9 I n N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N j M 5 M T k 0 Y i 1 m N m V h L T Q 3 M j A t Y m I w O S 1 i N T N m Z G M x Z T Z k Y T Y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N T Q S 1 O Y X R 1 c m F s I E d h c y B a M D A w M j c z M D k g M j A y N C 0 w M i 0 y O S 1 U Q 0 Q g L S B D a G F u b m V s I E I v Q X V 0 b 1 J l b W 9 2 Z W R D b 2 x 1 b W 5 z M S 5 7 Q 2 9 s d W 1 u M S w w f S Z x d W 9 0 O y w m c X V v d D t T Z W N 0 a W 9 u M S 9 H Q 1 N B L U 5 h d H V y Y W w g R 2 F z I F o w M D A y N z M w O S A y M D I 0 L T A y L T I 5 L V R D R C A t I E N o Y W 5 u Z W w g Q i 9 B d X R v U m V t b 3 Z l Z E N v b H V t b n M x L n t D b 2 x 1 b W 4 y L D F 9 J n F 1 b 3 Q 7 L C Z x d W 9 0 O 1 N l Y 3 R p b 2 4 x L 0 d D U 0 E t T m F 0 d X J h b C B H Y X M g W j A w M D I 3 M z A 5 I D I w M j Q t M D I t M j k t V E N E I C 0 g Q 2 h h b m 5 l b C B C L 0 F 1 d G 9 S Z W 1 v d m V k Q 2 9 s d W 1 u c z E u e 0 N v b H V t b j M s M n 0 m c X V v d D s s J n F 1 b 3 Q 7 U 2 V j d G l v b j E v R 0 N T Q S 1 O Y X R 1 c m F s I E d h c y B a M D A w M j c z M D k g M j A y N C 0 w M i 0 y O S 1 U Q 0 Q g L S B D a G F u b m V s I E I v Q X V 0 b 1 J l b W 9 2 Z W R D b 2 x 1 b W 5 z M S 5 7 Q 2 9 s d W 1 u N C w z f S Z x d W 9 0 O y w m c X V v d D t T Z W N 0 a W 9 u M S 9 H Q 1 N B L U 5 h d H V y Y W w g R 2 F z I F o w M D A y N z M w O S A y M D I 0 L T A y L T I 5 L V R D R C A t I E N o Y W 5 u Z W w g Q i 9 B d X R v U m V t b 3 Z l Z E N v b H V t b n M x L n t D b 2 x 1 b W 4 1 L D R 9 J n F 1 b 3 Q 7 L C Z x d W 9 0 O 1 N l Y 3 R p b 2 4 x L 0 d D U 0 E t T m F 0 d X J h b C B H Y X M g W j A w M D I 3 M z A 5 I D I w M j Q t M D I t M j k t V E N E I C 0 g Q 2 h h b m 5 l b C B C L 0 F 1 d G 9 S Z W 1 v d m V k Q 2 9 s d W 1 u c z E u e 0 N v b H V t b j Y s N X 0 m c X V v d D s s J n F 1 b 3 Q 7 U 2 V j d G l v b j E v R 0 N T Q S 1 O Y X R 1 c m F s I E d h c y B a M D A w M j c z M D k g M j A y N C 0 w M i 0 y O S 1 U Q 0 Q g L S B D a G F u b m V s I E I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H Q 1 N B L U 5 h d H V y Y W w g R 2 F z I F o w M D A y N z M w O S A y M D I 0 L T A y L T I 5 L V R D R C A t I E N o Y W 5 u Z W w g Q i 9 B d X R v U m V t b 3 Z l Z E N v b H V t b n M x L n t D b 2 x 1 b W 4 x L D B 9 J n F 1 b 3 Q 7 L C Z x d W 9 0 O 1 N l Y 3 R p b 2 4 x L 0 d D U 0 E t T m F 0 d X J h b C B H Y X M g W j A w M D I 3 M z A 5 I D I w M j Q t M D I t M j k t V E N E I C 0 g Q 2 h h b m 5 l b C B C L 0 F 1 d G 9 S Z W 1 v d m V k Q 2 9 s d W 1 u c z E u e 0 N v b H V t b j I s M X 0 m c X V v d D s s J n F 1 b 3 Q 7 U 2 V j d G l v b j E v R 0 N T Q S 1 O Y X R 1 c m F s I E d h c y B a M D A w M j c z M D k g M j A y N C 0 w M i 0 y O S 1 U Q 0 Q g L S B D a G F u b m V s I E I v Q X V 0 b 1 J l b W 9 2 Z W R D b 2 x 1 b W 5 z M S 5 7 Q 2 9 s d W 1 u M y w y f S Z x d W 9 0 O y w m c X V v d D t T Z W N 0 a W 9 u M S 9 H Q 1 N B L U 5 h d H V y Y W w g R 2 F z I F o w M D A y N z M w O S A y M D I 0 L T A y L T I 5 L V R D R C A t I E N o Y W 5 u Z W w g Q i 9 B d X R v U m V t b 3 Z l Z E N v b H V t b n M x L n t D b 2 x 1 b W 4 0 L D N 9 J n F 1 b 3 Q 7 L C Z x d W 9 0 O 1 N l Y 3 R p b 2 4 x L 0 d D U 0 E t T m F 0 d X J h b C B H Y X M g W j A w M D I 3 M z A 5 I D I w M j Q t M D I t M j k t V E N E I C 0 g Q 2 h h b m 5 l b C B C L 0 F 1 d G 9 S Z W 1 v d m V k Q 2 9 s d W 1 u c z E u e 0 N v b H V t b j U s N H 0 m c X V v d D s s J n F 1 b 3 Q 7 U 2 V j d G l v b j E v R 0 N T Q S 1 O Y X R 1 c m F s I E d h c y B a M D A w M j c z M D k g M j A y N C 0 w M i 0 y O S 1 U Q 0 Q g L S B D a G F u b m V s I E I v Q X V 0 b 1 J l b W 9 2 Z W R D b 2 x 1 b W 5 z M S 5 7 Q 2 9 s d W 1 u N i w 1 f S Z x d W 9 0 O y w m c X V v d D t T Z W N 0 a W 9 u M S 9 H Q 1 N B L U 5 h d H V y Y W w g R 2 F z I F o w M D A y N z M w O S A y M D I 0 L T A y L T I 5 L V R D R C A t I E N o Y W 5 u Z W w g Q i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D U 0 E t T m F 0 d X J h b C U y M E d h c y U y M F o w M D A y N z M w O S U y M D I w M j Q t M D U t M j N f M y 1 U Q 0 Q l M j A t J T I w Q 2 h h b m 5 l b C U y M E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C 0 x M 1 Q x M j o y M D o x M C 4 3 N D k 5 M j A 0 W i I v P j x F b n R y e S B U e X B l P S J G a W x s Q 2 9 s d W 1 u V H l w Z X M i I F Z h b H V l P S J z Q m d Z R 0 J n W U d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Z W F k Z W V j Z S 0 2 N 2 V i L T Q z Z T U t Y T c 4 Y i 0 0 Z j g 2 O G U z Y j I 1 M T Y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T Q S 1 O Y X R 1 c m F s I E d h c y B a M D A w M j c z M D k g M j A y N C 0 w N S 0 y M 1 8 z L V R D R C A t I E N o Y W 5 u Z W w g Q S 9 B d X R v U m V t b 3 Z l Z E N v b H V t b n M x L n t D b 2 x 1 b W 4 x L D B 9 J n F 1 b 3 Q 7 L C Z x d W 9 0 O 1 N l Y 3 R p b 2 4 x L 0 N T Q S 1 O Y X R 1 c m F s I E d h c y B a M D A w M j c z M D k g M j A y N C 0 w N S 0 y M 1 8 z L V R D R C A t I E N o Y W 5 u Z W w g Q S 9 B d X R v U m V t b 3 Z l Z E N v b H V t b n M x L n t D b 2 x 1 b W 4 y L D F 9 J n F 1 b 3 Q 7 L C Z x d W 9 0 O 1 N l Y 3 R p b 2 4 x L 0 N T Q S 1 O Y X R 1 c m F s I E d h c y B a M D A w M j c z M D k g M j A y N C 0 w N S 0 y M 1 8 z L V R D R C A t I E N o Y W 5 u Z W w g Q S 9 B d X R v U m V t b 3 Z l Z E N v b H V t b n M x L n t D b 2 x 1 b W 4 z L D J 9 J n F 1 b 3 Q 7 L C Z x d W 9 0 O 1 N l Y 3 R p b 2 4 x L 0 N T Q S 1 O Y X R 1 c m F s I E d h c y B a M D A w M j c z M D k g M j A y N C 0 w N S 0 y M 1 8 z L V R D R C A t I E N o Y W 5 u Z W w g Q S 9 B d X R v U m V t b 3 Z l Z E N v b H V t b n M x L n t D b 2 x 1 b W 4 0 L D N 9 J n F 1 b 3 Q 7 L C Z x d W 9 0 O 1 N l Y 3 R p b 2 4 x L 0 N T Q S 1 O Y X R 1 c m F s I E d h c y B a M D A w M j c z M D k g M j A y N C 0 w N S 0 y M 1 8 z L V R D R C A t I E N o Y W 5 u Z W w g Q S 9 B d X R v U m V t b 3 Z l Z E N v b H V t b n M x L n t D b 2 x 1 b W 4 1 L D R 9 J n F 1 b 3 Q 7 L C Z x d W 9 0 O 1 N l Y 3 R p b 2 4 x L 0 N T Q S 1 O Y X R 1 c m F s I E d h c y B a M D A w M j c z M D k g M j A y N C 0 w N S 0 y M 1 8 z L V R D R C A t I E N o Y W 5 u Z W w g Q S 9 B d X R v U m V t b 3 Z l Z E N v b H V t b n M x L n t D b 2 x 1 b W 4 2 L D V 9 J n F 1 b 3 Q 7 L C Z x d W 9 0 O 1 N l Y 3 R p b 2 4 x L 0 N T Q S 1 O Y X R 1 c m F s I E d h c y B a M D A w M j c z M D k g M j A y N C 0 w N S 0 y M 1 8 z L V R D R C A t I E N o Y W 5 u Z W w g Q S 9 B d X R v U m V t b 3 Z l Z E N v b H V t b n M x L n t D b 2 x 1 b W 4 3 L D Z 9 J n F 1 b 3 Q 7 L C Z x d W 9 0 O 1 N l Y 3 R p b 2 4 x L 0 N T Q S 1 O Y X R 1 c m F s I E d h c y B a M D A w M j c z M D k g M j A y N C 0 w N S 0 y M 1 8 z L V R D R C A t I E N o Y W 5 u Z W w g Q S 9 B d X R v U m V t b 3 Z l Z E N v b H V t b n M x L n t D b 2 x 1 b W 4 4 L D d 9 J n F 1 b 3 Q 7 L C Z x d W 9 0 O 1 N l Y 3 R p b 2 4 x L 0 N T Q S 1 O Y X R 1 c m F s I E d h c y B a M D A w M j c z M D k g M j A y N C 0 w N S 0 y M 1 8 z L V R D R C A t I E N o Y W 5 u Z W w g Q S 9 B d X R v U m V t b 3 Z l Z E N v b H V t b n M x L n t D b 2 x 1 b W 4 5 L D h 9 J n F 1 b 3 Q 7 L C Z x d W 9 0 O 1 N l Y 3 R p b 2 4 x L 0 N T Q S 1 O Y X R 1 c m F s I E d h c y B a M D A w M j c z M D k g M j A y N C 0 w N S 0 y M 1 8 z L V R D R C A t I E N o Y W 5 u Z W w g Q S 9 B d X R v U m V t b 3 Z l Z E N v b H V t b n M x L n t D b 2 x 1 b W 4 x M C w 5 f S Z x d W 9 0 O y w m c X V v d D t T Z W N 0 a W 9 u M S 9 D U 0 E t T m F 0 d X J h b C B H Y X M g W j A w M D I 3 M z A 5 I D I w M j Q t M D U t M j N f M y 1 U Q 0 Q g L S B D a G F u b m V s I E E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U 0 E t T m F 0 d X J h b C B H Y X M g W j A w M D I 3 M z A 5 I D I w M j Q t M D U t M j N f M y 1 U Q 0 Q g L S B D a G F u b m V s I E E v Q X V 0 b 1 J l b W 9 2 Z W R D b 2 x 1 b W 5 z M S 5 7 Q 2 9 s d W 1 u M S w w f S Z x d W 9 0 O y w m c X V v d D t T Z W N 0 a W 9 u M S 9 D U 0 E t T m F 0 d X J h b C B H Y X M g W j A w M D I 3 M z A 5 I D I w M j Q t M D U t M j N f M y 1 U Q 0 Q g L S B D a G F u b m V s I E E v Q X V 0 b 1 J l b W 9 2 Z W R D b 2 x 1 b W 5 z M S 5 7 Q 2 9 s d W 1 u M i w x f S Z x d W 9 0 O y w m c X V v d D t T Z W N 0 a W 9 u M S 9 D U 0 E t T m F 0 d X J h b C B H Y X M g W j A w M D I 3 M z A 5 I D I w M j Q t M D U t M j N f M y 1 U Q 0 Q g L S B D a G F u b m V s I E E v Q X V 0 b 1 J l b W 9 2 Z W R D b 2 x 1 b W 5 z M S 5 7 Q 2 9 s d W 1 u M y w y f S Z x d W 9 0 O y w m c X V v d D t T Z W N 0 a W 9 u M S 9 D U 0 E t T m F 0 d X J h b C B H Y X M g W j A w M D I 3 M z A 5 I D I w M j Q t M D U t M j N f M y 1 U Q 0 Q g L S B D a G F u b m V s I E E v Q X V 0 b 1 J l b W 9 2 Z W R D b 2 x 1 b W 5 z M S 5 7 Q 2 9 s d W 1 u N C w z f S Z x d W 9 0 O y w m c X V v d D t T Z W N 0 a W 9 u M S 9 D U 0 E t T m F 0 d X J h b C B H Y X M g W j A w M D I 3 M z A 5 I D I w M j Q t M D U t M j N f M y 1 U Q 0 Q g L S B D a G F u b m V s I E E v Q X V 0 b 1 J l b W 9 2 Z W R D b 2 x 1 b W 5 z M S 5 7 Q 2 9 s d W 1 u N S w 0 f S Z x d W 9 0 O y w m c X V v d D t T Z W N 0 a W 9 u M S 9 D U 0 E t T m F 0 d X J h b C B H Y X M g W j A w M D I 3 M z A 5 I D I w M j Q t M D U t M j N f M y 1 U Q 0 Q g L S B D a G F u b m V s I E E v Q X V 0 b 1 J l b W 9 2 Z W R D b 2 x 1 b W 5 z M S 5 7 Q 2 9 s d W 1 u N i w 1 f S Z x d W 9 0 O y w m c X V v d D t T Z W N 0 a W 9 u M S 9 D U 0 E t T m F 0 d X J h b C B H Y X M g W j A w M D I 3 M z A 5 I D I w M j Q t M D U t M j N f M y 1 U Q 0 Q g L S B D a G F u b m V s I E E v Q X V 0 b 1 J l b W 9 2 Z W R D b 2 x 1 b W 5 z M S 5 7 Q 2 9 s d W 1 u N y w 2 f S Z x d W 9 0 O y w m c X V v d D t T Z W N 0 a W 9 u M S 9 D U 0 E t T m F 0 d X J h b C B H Y X M g W j A w M D I 3 M z A 5 I D I w M j Q t M D U t M j N f M y 1 U Q 0 Q g L S B D a G F u b m V s I E E v Q X V 0 b 1 J l b W 9 2 Z W R D b 2 x 1 b W 5 z M S 5 7 Q 2 9 s d W 1 u O C w 3 f S Z x d W 9 0 O y w m c X V v d D t T Z W N 0 a W 9 u M S 9 D U 0 E t T m F 0 d X J h b C B H Y X M g W j A w M D I 3 M z A 5 I D I w M j Q t M D U t M j N f M y 1 U Q 0 Q g L S B D a G F u b m V s I E E v Q X V 0 b 1 J l b W 9 2 Z W R D b 2 x 1 b W 5 z M S 5 7 Q 2 9 s d W 1 u O S w 4 f S Z x d W 9 0 O y w m c X V v d D t T Z W N 0 a W 9 u M S 9 D U 0 E t T m F 0 d X J h b C B H Y X M g W j A w M D I 3 M z A 5 I D I w M j Q t M D U t M j N f M y 1 U Q 0 Q g L S B D a G F u b m V s I E E v Q X V 0 b 1 J l b W 9 2 Z W R D b 2 x 1 b W 5 z M S 5 7 Q 2 9 s d W 1 u M T A s O X 0 m c X V v d D s s J n F 1 b 3 Q 7 U 2 V j d G l v b j E v Q 1 N B L U 5 h d H V y Y W w g R 2 F z I F o w M D A y N z M w O S A y M D I 0 L T A 1 L T I z X z M t V E N E I C 0 g Q 2 h h b m 5 l b C B B L 0 F 1 d G 9 S Z W 1 v d m V k Q 2 9 s d W 1 u c z E u e 0 N v b H V t b j E x L D E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1 N B L U 5 h d H V y Y W w l M j B H Y X M l M j B a M D A w M j c z M D k l M j A y M D I 0 L T A 1 L T I z X z M t V E N E J T I w L S U y M E N o Y W 5 u Z W w l M j B C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g t M T N U M T I 6 M j A 6 M T A u N z U x O T E 2 M V o i L z 4 8 R W 5 0 c n k g V H l w Z T 0 i R m l s b E N v b H V t b l R 5 c G V z I i B W Y W x 1 Z T 0 i c 0 J n W U d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G I 5 O D l m N D A t N D Y y M S 0 0 M 2 R k L T h h N 2 M t Y j h h M G E z Z T d l N T Z m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0 E t T m F 0 d X J h b C B H Y X M g W j A w M D I 3 M z A 5 I D I w M j Q t M D U t M j N f M y 1 U Q 0 Q g L S B D a G F u b m V s I E I v Q X V 0 b 1 J l b W 9 2 Z W R D b 2 x 1 b W 5 z M S 5 7 Q 2 9 s d W 1 u M S w w f S Z x d W 9 0 O y w m c X V v d D t T Z W N 0 a W 9 u M S 9 D U 0 E t T m F 0 d X J h b C B H Y X M g W j A w M D I 3 M z A 5 I D I w M j Q t M D U t M j N f M y 1 U Q 0 Q g L S B D a G F u b m V s I E I v Q X V 0 b 1 J l b W 9 2 Z W R D b 2 x 1 b W 5 z M S 5 7 Q 2 9 s d W 1 u M i w x f S Z x d W 9 0 O y w m c X V v d D t T Z W N 0 a W 9 u M S 9 D U 0 E t T m F 0 d X J h b C B H Y X M g W j A w M D I 3 M z A 5 I D I w M j Q t M D U t M j N f M y 1 U Q 0 Q g L S B D a G F u b m V s I E I v Q X V 0 b 1 J l b W 9 2 Z W R D b 2 x 1 b W 5 z M S 5 7 Q 2 9 s d W 1 u M y w y f S Z x d W 9 0 O y w m c X V v d D t T Z W N 0 a W 9 u M S 9 D U 0 E t T m F 0 d X J h b C B H Y X M g W j A w M D I 3 M z A 5 I D I w M j Q t M D U t M j N f M y 1 U Q 0 Q g L S B D a G F u b m V s I E I v Q X V 0 b 1 J l b W 9 2 Z W R D b 2 x 1 b W 5 z M S 5 7 Q 2 9 s d W 1 u N C w z f S Z x d W 9 0 O y w m c X V v d D t T Z W N 0 a W 9 u M S 9 D U 0 E t T m F 0 d X J h b C B H Y X M g W j A w M D I 3 M z A 5 I D I w M j Q t M D U t M j N f M y 1 U Q 0 Q g L S B D a G F u b m V s I E I v Q X V 0 b 1 J l b W 9 2 Z W R D b 2 x 1 b W 5 z M S 5 7 Q 2 9 s d W 1 u N S w 0 f S Z x d W 9 0 O y w m c X V v d D t T Z W N 0 a W 9 u M S 9 D U 0 E t T m F 0 d X J h b C B H Y X M g W j A w M D I 3 M z A 5 I D I w M j Q t M D U t M j N f M y 1 U Q 0 Q g L S B D a G F u b m V s I E I v Q X V 0 b 1 J l b W 9 2 Z W R D b 2 x 1 b W 5 z M S 5 7 Q 2 9 s d W 1 u N i w 1 f S Z x d W 9 0 O y w m c X V v d D t T Z W N 0 a W 9 u M S 9 D U 0 E t T m F 0 d X J h b C B H Y X M g W j A w M D I 3 M z A 5 I D I w M j Q t M D U t M j N f M y 1 U Q 0 Q g L S B D a G F u b m V s I E I v Q X V 0 b 1 J l b W 9 2 Z W R D b 2 x 1 b W 5 z M S 5 7 Q 2 9 s d W 1 u N y w 2 f S Z x d W 9 0 O y w m c X V v d D t T Z W N 0 a W 9 u M S 9 D U 0 E t T m F 0 d X J h b C B H Y X M g W j A w M D I 3 M z A 5 I D I w M j Q t M D U t M j N f M y 1 U Q 0 Q g L S B D a G F u b m V s I E I v Q X V 0 b 1 J l b W 9 2 Z W R D b 2 x 1 b W 5 z M S 5 7 Q 2 9 s d W 1 u O C w 3 f S Z x d W 9 0 O y w m c X V v d D t T Z W N 0 a W 9 u M S 9 D U 0 E t T m F 0 d X J h b C B H Y X M g W j A w M D I 3 M z A 5 I D I w M j Q t M D U t M j N f M y 1 U Q 0 Q g L S B D a G F u b m V s I E I v Q X V 0 b 1 J l b W 9 2 Z W R D b 2 x 1 b W 5 z M S 5 7 Q 2 9 s d W 1 u O S w 4 f S Z x d W 9 0 O y w m c X V v d D t T Z W N 0 a W 9 u M S 9 D U 0 E t T m F 0 d X J h b C B H Y X M g W j A w M D I 3 M z A 5 I D I w M j Q t M D U t M j N f M y 1 U Q 0 Q g L S B D a G F u b m V s I E I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N T Q S 1 O Y X R 1 c m F s I E d h c y B a M D A w M j c z M D k g M j A y N C 0 w N S 0 y M 1 8 z L V R D R C A t I E N o Y W 5 u Z W w g Q i 9 B d X R v U m V t b 3 Z l Z E N v b H V t b n M x L n t D b 2 x 1 b W 4 x L D B 9 J n F 1 b 3 Q 7 L C Z x d W 9 0 O 1 N l Y 3 R p b 2 4 x L 0 N T Q S 1 O Y X R 1 c m F s I E d h c y B a M D A w M j c z M D k g M j A y N C 0 w N S 0 y M 1 8 z L V R D R C A t I E N o Y W 5 u Z W w g Q i 9 B d X R v U m V t b 3 Z l Z E N v b H V t b n M x L n t D b 2 x 1 b W 4 y L D F 9 J n F 1 b 3 Q 7 L C Z x d W 9 0 O 1 N l Y 3 R p b 2 4 x L 0 N T Q S 1 O Y X R 1 c m F s I E d h c y B a M D A w M j c z M D k g M j A y N C 0 w N S 0 y M 1 8 z L V R D R C A t I E N o Y W 5 u Z W w g Q i 9 B d X R v U m V t b 3 Z l Z E N v b H V t b n M x L n t D b 2 x 1 b W 4 z L D J 9 J n F 1 b 3 Q 7 L C Z x d W 9 0 O 1 N l Y 3 R p b 2 4 x L 0 N T Q S 1 O Y X R 1 c m F s I E d h c y B a M D A w M j c z M D k g M j A y N C 0 w N S 0 y M 1 8 z L V R D R C A t I E N o Y W 5 u Z W w g Q i 9 B d X R v U m V t b 3 Z l Z E N v b H V t b n M x L n t D b 2 x 1 b W 4 0 L D N 9 J n F 1 b 3 Q 7 L C Z x d W 9 0 O 1 N l Y 3 R p b 2 4 x L 0 N T Q S 1 O Y X R 1 c m F s I E d h c y B a M D A w M j c z M D k g M j A y N C 0 w N S 0 y M 1 8 z L V R D R C A t I E N o Y W 5 u Z W w g Q i 9 B d X R v U m V t b 3 Z l Z E N v b H V t b n M x L n t D b 2 x 1 b W 4 1 L D R 9 J n F 1 b 3 Q 7 L C Z x d W 9 0 O 1 N l Y 3 R p b 2 4 x L 0 N T Q S 1 O Y X R 1 c m F s I E d h c y B a M D A w M j c z M D k g M j A y N C 0 w N S 0 y M 1 8 z L V R D R C A t I E N o Y W 5 u Z W w g Q i 9 B d X R v U m V t b 3 Z l Z E N v b H V t b n M x L n t D b 2 x 1 b W 4 2 L D V 9 J n F 1 b 3 Q 7 L C Z x d W 9 0 O 1 N l Y 3 R p b 2 4 x L 0 N T Q S 1 O Y X R 1 c m F s I E d h c y B a M D A w M j c z M D k g M j A y N C 0 w N S 0 y M 1 8 z L V R D R C A t I E N o Y W 5 u Z W w g Q i 9 B d X R v U m V t b 3 Z l Z E N v b H V t b n M x L n t D b 2 x 1 b W 4 3 L D Z 9 J n F 1 b 3 Q 7 L C Z x d W 9 0 O 1 N l Y 3 R p b 2 4 x L 0 N T Q S 1 O Y X R 1 c m F s I E d h c y B a M D A w M j c z M D k g M j A y N C 0 w N S 0 y M 1 8 z L V R D R C A t I E N o Y W 5 u Z W w g Q i 9 B d X R v U m V t b 3 Z l Z E N v b H V t b n M x L n t D b 2 x 1 b W 4 4 L D d 9 J n F 1 b 3 Q 7 L C Z x d W 9 0 O 1 N l Y 3 R p b 2 4 x L 0 N T Q S 1 O Y X R 1 c m F s I E d h c y B a M D A w M j c z M D k g M j A y N C 0 w N S 0 y M 1 8 z L V R D R C A t I E N o Y W 5 u Z W w g Q i 9 B d X R v U m V t b 3 Z l Z E N v b H V t b n M x L n t D b 2 x 1 b W 4 5 L D h 9 J n F 1 b 3 Q 7 L C Z x d W 9 0 O 1 N l Y 3 R p b 2 4 x L 0 N T Q S 1 O Y X R 1 c m F s I E d h c y B a M D A w M j c z M D k g M j A y N C 0 w N S 0 y M 1 8 z L V R D R C A t I E N o Y W 5 u Z W w g Q i 9 B d X R v U m V t b 3 Z l Z E N v b H V t b n M x L n t D b 2 x 1 b W 4 x M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0 N T Q S 1 O Y X R 1 c m F s J T I w R 2 F z J T I w W j A w M D I 3 M z A 5 J T I w M j A y N C 0 w N S 0 y M 1 8 z L V R D R C U y M C 0 l M j B D a G F u b m V s J T I w Q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4 L T E z V D E y O j I w O j E w L j c 1 M j k x M j d a I i 8 + P E V u d H J 5 I F R 5 c G U 9 I k Z p b G x D b 2 x 1 b W 5 U e X B l c y I g V m F s d W U 9 I n N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N T N m N T A 1 M S 0 1 N 2 Z i L T R l Y T g t Y j F k Y y 0 y Y m U 2 M G U 5 M T Z j O T Q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N T Q S 1 O Y X R 1 c m F s I E d h c y B a M D A w M j c z M D k g M j A y N C 0 w N S 0 y M 1 8 z L V R D R C A t I E N o Y W 5 u Z W w g Q i 9 B d X R v U m V t b 3 Z l Z E N v b H V t b n M x L n t D b 2 x 1 b W 4 x L D B 9 J n F 1 b 3 Q 7 L C Z x d W 9 0 O 1 N l Y 3 R p b 2 4 x L 0 d D U 0 E t T m F 0 d X J h b C B H Y X M g W j A w M D I 3 M z A 5 I D I w M j Q t M D U t M j N f M y 1 U Q 0 Q g L S B D a G F u b m V s I E I v Q X V 0 b 1 J l b W 9 2 Z W R D b 2 x 1 b W 5 z M S 5 7 Q 2 9 s d W 1 u M i w x f S Z x d W 9 0 O y w m c X V v d D t T Z W N 0 a W 9 u M S 9 H Q 1 N B L U 5 h d H V y Y W w g R 2 F z I F o w M D A y N z M w O S A y M D I 0 L T A 1 L T I z X z M t V E N E I C 0 g Q 2 h h b m 5 l b C B C L 0 F 1 d G 9 S Z W 1 v d m V k Q 2 9 s d W 1 u c z E u e 0 N v b H V t b j M s M n 0 m c X V v d D s s J n F 1 b 3 Q 7 U 2 V j d G l v b j E v R 0 N T Q S 1 O Y X R 1 c m F s I E d h c y B a M D A w M j c z M D k g M j A y N C 0 w N S 0 y M 1 8 z L V R D R C A t I E N o Y W 5 u Z W w g Q i 9 B d X R v U m V t b 3 Z l Z E N v b H V t b n M x L n t D b 2 x 1 b W 4 0 L D N 9 J n F 1 b 3 Q 7 L C Z x d W 9 0 O 1 N l Y 3 R p b 2 4 x L 0 d D U 0 E t T m F 0 d X J h b C B H Y X M g W j A w M D I 3 M z A 5 I D I w M j Q t M D U t M j N f M y 1 U Q 0 Q g L S B D a G F u b m V s I E I v Q X V 0 b 1 J l b W 9 2 Z W R D b 2 x 1 b W 5 z M S 5 7 Q 2 9 s d W 1 u N S w 0 f S Z x d W 9 0 O y w m c X V v d D t T Z W N 0 a W 9 u M S 9 H Q 1 N B L U 5 h d H V y Y W w g R 2 F z I F o w M D A y N z M w O S A y M D I 0 L T A 1 L T I z X z M t V E N E I C 0 g Q 2 h h b m 5 l b C B C L 0 F 1 d G 9 S Z W 1 v d m V k Q 2 9 s d W 1 u c z E u e 0 N v b H V t b j Y s N X 0 m c X V v d D s s J n F 1 b 3 Q 7 U 2 V j d G l v b j E v R 0 N T Q S 1 O Y X R 1 c m F s I E d h c y B a M D A w M j c z M D k g M j A y N C 0 w N S 0 y M 1 8 z L V R D R C A t I E N o Y W 5 u Z W w g Q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d D U 0 E t T m F 0 d X J h b C B H Y X M g W j A w M D I 3 M z A 5 I D I w M j Q t M D U t M j N f M y 1 U Q 0 Q g L S B D a G F u b m V s I E I v Q X V 0 b 1 J l b W 9 2 Z W R D b 2 x 1 b W 5 z M S 5 7 Q 2 9 s d W 1 u M S w w f S Z x d W 9 0 O y w m c X V v d D t T Z W N 0 a W 9 u M S 9 H Q 1 N B L U 5 h d H V y Y W w g R 2 F z I F o w M D A y N z M w O S A y M D I 0 L T A 1 L T I z X z M t V E N E I C 0 g Q 2 h h b m 5 l b C B C L 0 F 1 d G 9 S Z W 1 v d m V k Q 2 9 s d W 1 u c z E u e 0 N v b H V t b j I s M X 0 m c X V v d D s s J n F 1 b 3 Q 7 U 2 V j d G l v b j E v R 0 N T Q S 1 O Y X R 1 c m F s I E d h c y B a M D A w M j c z M D k g M j A y N C 0 w N S 0 y M 1 8 z L V R D R C A t I E N o Y W 5 u Z W w g Q i 9 B d X R v U m V t b 3 Z l Z E N v b H V t b n M x L n t D b 2 x 1 b W 4 z L D J 9 J n F 1 b 3 Q 7 L C Z x d W 9 0 O 1 N l Y 3 R p b 2 4 x L 0 d D U 0 E t T m F 0 d X J h b C B H Y X M g W j A w M D I 3 M z A 5 I D I w M j Q t M D U t M j N f M y 1 U Q 0 Q g L S B D a G F u b m V s I E I v Q X V 0 b 1 J l b W 9 2 Z W R D b 2 x 1 b W 5 z M S 5 7 Q 2 9 s d W 1 u N C w z f S Z x d W 9 0 O y w m c X V v d D t T Z W N 0 a W 9 u M S 9 H Q 1 N B L U 5 h d H V y Y W w g R 2 F z I F o w M D A y N z M w O S A y M D I 0 L T A 1 L T I z X z M t V E N E I C 0 g Q 2 h h b m 5 l b C B C L 0 F 1 d G 9 S Z W 1 v d m V k Q 2 9 s d W 1 u c z E u e 0 N v b H V t b j U s N H 0 m c X V v d D s s J n F 1 b 3 Q 7 U 2 V j d G l v b j E v R 0 N T Q S 1 O Y X R 1 c m F s I E d h c y B a M D A w M j c z M D k g M j A y N C 0 w N S 0 y M 1 8 z L V R D R C A t I E N o Y W 5 u Z W w g Q i 9 B d X R v U m V t b 3 Z l Z E N v b H V t b n M x L n t D b 2 x 1 b W 4 2 L D V 9 J n F 1 b 3 Q 7 L C Z x d W 9 0 O 1 N l Y 3 R p b 2 4 x L 0 d D U 0 E t T m F 0 d X J h b C B H Y X M g W j A w M D I 3 M z A 5 I D I w M j Q t M D U t M j N f M y 1 U Q 0 Q g L S B D a G F u b m V s I E I v Q X V 0 b 1 J l b W 9 2 Z W R D b 2 x 1 b W 5 z M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1 N B L U 5 h d H V y Y W w l M j B H Y X M l M j B a M D A w M j c z M D k l M j A y M D I 0 L T A 1 L T I z L V R D R C U y M C 0 l M j B D a G F u b m V s J T I w Q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g t M T N U M T I 6 M j A 6 M T c u O T k 5 M j k z M l o i L z 4 8 R W 5 0 c n k g V H l w Z T 0 i R m l s b E N v b H V t b l R 5 c G V z I i B W Y W x 1 Z T 0 i c 0 J n W U d C Z 1 l H Q m d Z R 0 J n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W I z M T Y 1 N D M t Z G N i M S 0 0 N m I 2 L W E 5 M z Y t M m R j M j R l M 2 E 1 Y W E 3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0 E t T m F 0 d X J h b C B H Y X M g W j A w M D I 3 M z A 5 I D I w M j Q t M D U t M j M t V E N E I C 0 g Q 2 h h b m 5 l b C B B L 0 F 1 d G 9 S Z W 1 v d m V k Q 2 9 s d W 1 u c z E u e 0 N v b H V t b j E s M H 0 m c X V v d D s s J n F 1 b 3 Q 7 U 2 V j d G l v b j E v Q 1 N B L U 5 h d H V y Y W w g R 2 F z I F o w M D A y N z M w O S A y M D I 0 L T A 1 L T I z L V R D R C A t I E N o Y W 5 u Z W w g Q S 9 B d X R v U m V t b 3 Z l Z E N v b H V t b n M x L n t D b 2 x 1 b W 4 y L D F 9 J n F 1 b 3 Q 7 L C Z x d W 9 0 O 1 N l Y 3 R p b 2 4 x L 0 N T Q S 1 O Y X R 1 c m F s I E d h c y B a M D A w M j c z M D k g M j A y N C 0 w N S 0 y M y 1 U Q 0 Q g L S B D a G F u b m V s I E E v Q X V 0 b 1 J l b W 9 2 Z W R D b 2 x 1 b W 5 z M S 5 7 Q 2 9 s d W 1 u M y w y f S Z x d W 9 0 O y w m c X V v d D t T Z W N 0 a W 9 u M S 9 D U 0 E t T m F 0 d X J h b C B H Y X M g W j A w M D I 3 M z A 5 I D I w M j Q t M D U t M j M t V E N E I C 0 g Q 2 h h b m 5 l b C B B L 0 F 1 d G 9 S Z W 1 v d m V k Q 2 9 s d W 1 u c z E u e 0 N v b H V t b j Q s M 3 0 m c X V v d D s s J n F 1 b 3 Q 7 U 2 V j d G l v b j E v Q 1 N B L U 5 h d H V y Y W w g R 2 F z I F o w M D A y N z M w O S A y M D I 0 L T A 1 L T I z L V R D R C A t I E N o Y W 5 u Z W w g Q S 9 B d X R v U m V t b 3 Z l Z E N v b H V t b n M x L n t D b 2 x 1 b W 4 1 L D R 9 J n F 1 b 3 Q 7 L C Z x d W 9 0 O 1 N l Y 3 R p b 2 4 x L 0 N T Q S 1 O Y X R 1 c m F s I E d h c y B a M D A w M j c z M D k g M j A y N C 0 w N S 0 y M y 1 U Q 0 Q g L S B D a G F u b m V s I E E v Q X V 0 b 1 J l b W 9 2 Z W R D b 2 x 1 b W 5 z M S 5 7 Q 2 9 s d W 1 u N i w 1 f S Z x d W 9 0 O y w m c X V v d D t T Z W N 0 a W 9 u M S 9 D U 0 E t T m F 0 d X J h b C B H Y X M g W j A w M D I 3 M z A 5 I D I w M j Q t M D U t M j M t V E N E I C 0 g Q 2 h h b m 5 l b C B B L 0 F 1 d G 9 S Z W 1 v d m V k Q 2 9 s d W 1 u c z E u e 0 N v b H V t b j c s N n 0 m c X V v d D s s J n F 1 b 3 Q 7 U 2 V j d G l v b j E v Q 1 N B L U 5 h d H V y Y W w g R 2 F z I F o w M D A y N z M w O S A y M D I 0 L T A 1 L T I z L V R D R C A t I E N o Y W 5 u Z W w g Q S 9 B d X R v U m V t b 3 Z l Z E N v b H V t b n M x L n t D b 2 x 1 b W 4 4 L D d 9 J n F 1 b 3 Q 7 L C Z x d W 9 0 O 1 N l Y 3 R p b 2 4 x L 0 N T Q S 1 O Y X R 1 c m F s I E d h c y B a M D A w M j c z M D k g M j A y N C 0 w N S 0 y M y 1 U Q 0 Q g L S B D a G F u b m V s I E E v Q X V 0 b 1 J l b W 9 2 Z W R D b 2 x 1 b W 5 z M S 5 7 Q 2 9 s d W 1 u O S w 4 f S Z x d W 9 0 O y w m c X V v d D t T Z W N 0 a W 9 u M S 9 D U 0 E t T m F 0 d X J h b C B H Y X M g W j A w M D I 3 M z A 5 I D I w M j Q t M D U t M j M t V E N E I C 0 g Q 2 h h b m 5 l b C B B L 0 F 1 d G 9 S Z W 1 v d m V k Q 2 9 s d W 1 u c z E u e 0 N v b H V t b j E w L D l 9 J n F 1 b 3 Q 7 L C Z x d W 9 0 O 1 N l Y 3 R p b 2 4 x L 0 N T Q S 1 O Y X R 1 c m F s I E d h c y B a M D A w M j c z M D k g M j A y N C 0 w N S 0 y M y 1 U Q 0 Q g L S B D a G F u b m V s I E E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U 0 E t T m F 0 d X J h b C B H Y X M g W j A w M D I 3 M z A 5 I D I w M j Q t M D U t M j M t V E N E I C 0 g Q 2 h h b m 5 l b C B B L 0 F 1 d G 9 S Z W 1 v d m V k Q 2 9 s d W 1 u c z E u e 0 N v b H V t b j E s M H 0 m c X V v d D s s J n F 1 b 3 Q 7 U 2 V j d G l v b j E v Q 1 N B L U 5 h d H V y Y W w g R 2 F z I F o w M D A y N z M w O S A y M D I 0 L T A 1 L T I z L V R D R C A t I E N o Y W 5 u Z W w g Q S 9 B d X R v U m V t b 3 Z l Z E N v b H V t b n M x L n t D b 2 x 1 b W 4 y L D F 9 J n F 1 b 3 Q 7 L C Z x d W 9 0 O 1 N l Y 3 R p b 2 4 x L 0 N T Q S 1 O Y X R 1 c m F s I E d h c y B a M D A w M j c z M D k g M j A y N C 0 w N S 0 y M y 1 U Q 0 Q g L S B D a G F u b m V s I E E v Q X V 0 b 1 J l b W 9 2 Z W R D b 2 x 1 b W 5 z M S 5 7 Q 2 9 s d W 1 u M y w y f S Z x d W 9 0 O y w m c X V v d D t T Z W N 0 a W 9 u M S 9 D U 0 E t T m F 0 d X J h b C B H Y X M g W j A w M D I 3 M z A 5 I D I w M j Q t M D U t M j M t V E N E I C 0 g Q 2 h h b m 5 l b C B B L 0 F 1 d G 9 S Z W 1 v d m V k Q 2 9 s d W 1 u c z E u e 0 N v b H V t b j Q s M 3 0 m c X V v d D s s J n F 1 b 3 Q 7 U 2 V j d G l v b j E v Q 1 N B L U 5 h d H V y Y W w g R 2 F z I F o w M D A y N z M w O S A y M D I 0 L T A 1 L T I z L V R D R C A t I E N o Y W 5 u Z W w g Q S 9 B d X R v U m V t b 3 Z l Z E N v b H V t b n M x L n t D b 2 x 1 b W 4 1 L D R 9 J n F 1 b 3 Q 7 L C Z x d W 9 0 O 1 N l Y 3 R p b 2 4 x L 0 N T Q S 1 O Y X R 1 c m F s I E d h c y B a M D A w M j c z M D k g M j A y N C 0 w N S 0 y M y 1 U Q 0 Q g L S B D a G F u b m V s I E E v Q X V 0 b 1 J l b W 9 2 Z W R D b 2 x 1 b W 5 z M S 5 7 Q 2 9 s d W 1 u N i w 1 f S Z x d W 9 0 O y w m c X V v d D t T Z W N 0 a W 9 u M S 9 D U 0 E t T m F 0 d X J h b C B H Y X M g W j A w M D I 3 M z A 5 I D I w M j Q t M D U t M j M t V E N E I C 0 g Q 2 h h b m 5 l b C B B L 0 F 1 d G 9 S Z W 1 v d m V k Q 2 9 s d W 1 u c z E u e 0 N v b H V t b j c s N n 0 m c X V v d D s s J n F 1 b 3 Q 7 U 2 V j d G l v b j E v Q 1 N B L U 5 h d H V y Y W w g R 2 F z I F o w M D A y N z M w O S A y M D I 0 L T A 1 L T I z L V R D R C A t I E N o Y W 5 u Z W w g Q S 9 B d X R v U m V t b 3 Z l Z E N v b H V t b n M x L n t D b 2 x 1 b W 4 4 L D d 9 J n F 1 b 3 Q 7 L C Z x d W 9 0 O 1 N l Y 3 R p b 2 4 x L 0 N T Q S 1 O Y X R 1 c m F s I E d h c y B a M D A w M j c z M D k g M j A y N C 0 w N S 0 y M y 1 U Q 0 Q g L S B D a G F u b m V s I E E v Q X V 0 b 1 J l b W 9 2 Z W R D b 2 x 1 b W 5 z M S 5 7 Q 2 9 s d W 1 u O S w 4 f S Z x d W 9 0 O y w m c X V v d D t T Z W N 0 a W 9 u M S 9 D U 0 E t T m F 0 d X J h b C B H Y X M g W j A w M D I 3 M z A 5 I D I w M j Q t M D U t M j M t V E N E I C 0 g Q 2 h h b m 5 l b C B B L 0 F 1 d G 9 S Z W 1 v d m V k Q 2 9 s d W 1 u c z E u e 0 N v b H V t b j E w L D l 9 J n F 1 b 3 Q 7 L C Z x d W 9 0 O 1 N l Y 3 R p b 2 4 x L 0 N T Q S 1 O Y X R 1 c m F s I E d h c y B a M D A w M j c z M D k g M j A y N C 0 w N S 0 y M y 1 U Q 0 Q g L S B D a G F u b m V s I E E v Q X V 0 b 1 J l b W 9 2 Z W R D b 2 x 1 b W 5 z M S 5 7 Q 2 9 s d W 1 u M T E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D U 0 E t T m F 0 d X J h b C U y M E d h c y U y M F o w M D A y N z M w O S U y M D I w M j Q t M D U t M j M t V E N E J T I w L S U y M E N o Y W 5 u Z W w l M j B C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C 0 x M 1 Q x M j o y M D o y M S 4 x M z Y 3 N T I y W i I v P j x F b n R y e S B U e X B l P S J G a W x s Q 2 9 s d W 1 u V H l w Z X M i I F Z h b H V l P S J z Q m d Z R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N T d h Z G Q 4 N i 0 z Y j A 0 L T Q 0 Y j Y t O G N k O S 1 l M T g y N z g 1 M W V l M W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T Q S 1 O Y X R 1 c m F s I E d h c y B a M D A w M j c z M D k g M j A y N C 0 w N S 0 y M y 1 U Q 0 Q g L S B D a G F u b m V s I E I v Q X V 0 b 1 J l b W 9 2 Z W R D b 2 x 1 b W 5 z M S 5 7 Q 2 9 s d W 1 u M S w w f S Z x d W 9 0 O y w m c X V v d D t T Z W N 0 a W 9 u M S 9 D U 0 E t T m F 0 d X J h b C B H Y X M g W j A w M D I 3 M z A 5 I D I w M j Q t M D U t M j M t V E N E I C 0 g Q 2 h h b m 5 l b C B C L 0 F 1 d G 9 S Z W 1 v d m V k Q 2 9 s d W 1 u c z E u e 0 N v b H V t b j I s M X 0 m c X V v d D s s J n F 1 b 3 Q 7 U 2 V j d G l v b j E v Q 1 N B L U 5 h d H V y Y W w g R 2 F z I F o w M D A y N z M w O S A y M D I 0 L T A 1 L T I z L V R D R C A t I E N o Y W 5 u Z W w g Q i 9 B d X R v U m V t b 3 Z l Z E N v b H V t b n M x L n t D b 2 x 1 b W 4 z L D J 9 J n F 1 b 3 Q 7 L C Z x d W 9 0 O 1 N l Y 3 R p b 2 4 x L 0 N T Q S 1 O Y X R 1 c m F s I E d h c y B a M D A w M j c z M D k g M j A y N C 0 w N S 0 y M y 1 U Q 0 Q g L S B D a G F u b m V s I E I v Q X V 0 b 1 J l b W 9 2 Z W R D b 2 x 1 b W 5 z M S 5 7 Q 2 9 s d W 1 u N C w z f S Z x d W 9 0 O y w m c X V v d D t T Z W N 0 a W 9 u M S 9 D U 0 E t T m F 0 d X J h b C B H Y X M g W j A w M D I 3 M z A 5 I D I w M j Q t M D U t M j M t V E N E I C 0 g Q 2 h h b m 5 l b C B C L 0 F 1 d G 9 S Z W 1 v d m V k Q 2 9 s d W 1 u c z E u e 0 N v b H V t b j U s N H 0 m c X V v d D s s J n F 1 b 3 Q 7 U 2 V j d G l v b j E v Q 1 N B L U 5 h d H V y Y W w g R 2 F z I F o w M D A y N z M w O S A y M D I 0 L T A 1 L T I z L V R D R C A t I E N o Y W 5 u Z W w g Q i 9 B d X R v U m V t b 3 Z l Z E N v b H V t b n M x L n t D b 2 x 1 b W 4 2 L D V 9 J n F 1 b 3 Q 7 L C Z x d W 9 0 O 1 N l Y 3 R p b 2 4 x L 0 N T Q S 1 O Y X R 1 c m F s I E d h c y B a M D A w M j c z M D k g M j A y N C 0 w N S 0 y M y 1 U Q 0 Q g L S B D a G F u b m V s I E I v Q X V 0 b 1 J l b W 9 2 Z W R D b 2 x 1 b W 5 z M S 5 7 Q 2 9 s d W 1 u N y w 2 f S Z x d W 9 0 O y w m c X V v d D t T Z W N 0 a W 9 u M S 9 D U 0 E t T m F 0 d X J h b C B H Y X M g W j A w M D I 3 M z A 5 I D I w M j Q t M D U t M j M t V E N E I C 0 g Q 2 h h b m 5 l b C B C L 0 F 1 d G 9 S Z W 1 v d m V k Q 2 9 s d W 1 u c z E u e 0 N v b H V t b j g s N 3 0 m c X V v d D s s J n F 1 b 3 Q 7 U 2 V j d G l v b j E v Q 1 N B L U 5 h d H V y Y W w g R 2 F z I F o w M D A y N z M w O S A y M D I 0 L T A 1 L T I z L V R D R C A t I E N o Y W 5 u Z W w g Q i 9 B d X R v U m V t b 3 Z l Z E N v b H V t b n M x L n t D b 2 x 1 b W 4 5 L D h 9 J n F 1 b 3 Q 7 L C Z x d W 9 0 O 1 N l Y 3 R p b 2 4 x L 0 N T Q S 1 O Y X R 1 c m F s I E d h c y B a M D A w M j c z M D k g M j A y N C 0 w N S 0 y M y 1 U Q 0 Q g L S B D a G F u b m V s I E I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N T Q S 1 O Y X R 1 c m F s I E d h c y B a M D A w M j c z M D k g M j A y N C 0 w N S 0 y M y 1 U Q 0 Q g L S B D a G F u b m V s I E I v Q X V 0 b 1 J l b W 9 2 Z W R D b 2 x 1 b W 5 z M S 5 7 Q 2 9 s d W 1 u M S w w f S Z x d W 9 0 O y w m c X V v d D t T Z W N 0 a W 9 u M S 9 D U 0 E t T m F 0 d X J h b C B H Y X M g W j A w M D I 3 M z A 5 I D I w M j Q t M D U t M j M t V E N E I C 0 g Q 2 h h b m 5 l b C B C L 0 F 1 d G 9 S Z W 1 v d m V k Q 2 9 s d W 1 u c z E u e 0 N v b H V t b j I s M X 0 m c X V v d D s s J n F 1 b 3 Q 7 U 2 V j d G l v b j E v Q 1 N B L U 5 h d H V y Y W w g R 2 F z I F o w M D A y N z M w O S A y M D I 0 L T A 1 L T I z L V R D R C A t I E N o Y W 5 u Z W w g Q i 9 B d X R v U m V t b 3 Z l Z E N v b H V t b n M x L n t D b 2 x 1 b W 4 z L D J 9 J n F 1 b 3 Q 7 L C Z x d W 9 0 O 1 N l Y 3 R p b 2 4 x L 0 N T Q S 1 O Y X R 1 c m F s I E d h c y B a M D A w M j c z M D k g M j A y N C 0 w N S 0 y M y 1 U Q 0 Q g L S B D a G F u b m V s I E I v Q X V 0 b 1 J l b W 9 2 Z W R D b 2 x 1 b W 5 z M S 5 7 Q 2 9 s d W 1 u N C w z f S Z x d W 9 0 O y w m c X V v d D t T Z W N 0 a W 9 u M S 9 D U 0 E t T m F 0 d X J h b C B H Y X M g W j A w M D I 3 M z A 5 I D I w M j Q t M D U t M j M t V E N E I C 0 g Q 2 h h b m 5 l b C B C L 0 F 1 d G 9 S Z W 1 v d m V k Q 2 9 s d W 1 u c z E u e 0 N v b H V t b j U s N H 0 m c X V v d D s s J n F 1 b 3 Q 7 U 2 V j d G l v b j E v Q 1 N B L U 5 h d H V y Y W w g R 2 F z I F o w M D A y N z M w O S A y M D I 0 L T A 1 L T I z L V R D R C A t I E N o Y W 5 u Z W w g Q i 9 B d X R v U m V t b 3 Z l Z E N v b H V t b n M x L n t D b 2 x 1 b W 4 2 L D V 9 J n F 1 b 3 Q 7 L C Z x d W 9 0 O 1 N l Y 3 R p b 2 4 x L 0 N T Q S 1 O Y X R 1 c m F s I E d h c y B a M D A w M j c z M D k g M j A y N C 0 w N S 0 y M y 1 U Q 0 Q g L S B D a G F u b m V s I E I v Q X V 0 b 1 J l b W 9 2 Z W R D b 2 x 1 b W 5 z M S 5 7 Q 2 9 s d W 1 u N y w 2 f S Z x d W 9 0 O y w m c X V v d D t T Z W N 0 a W 9 u M S 9 D U 0 E t T m F 0 d X J h b C B H Y X M g W j A w M D I 3 M z A 5 I D I w M j Q t M D U t M j M t V E N E I C 0 g Q 2 h h b m 5 l b C B C L 0 F 1 d G 9 S Z W 1 v d m V k Q 2 9 s d W 1 u c z E u e 0 N v b H V t b j g s N 3 0 m c X V v d D s s J n F 1 b 3 Q 7 U 2 V j d G l v b j E v Q 1 N B L U 5 h d H V y Y W w g R 2 F z I F o w M D A y N z M w O S A y M D I 0 L T A 1 L T I z L V R D R C A t I E N o Y W 5 u Z W w g Q i 9 B d X R v U m V t b 3 Z l Z E N v b H V t b n M x L n t D b 2 x 1 b W 4 5 L D h 9 J n F 1 b 3 Q 7 L C Z x d W 9 0 O 1 N l Y 3 R p b 2 4 x L 0 N T Q S 1 O Y X R 1 c m F s I E d h c y B a M D A w M j c z M D k g M j A y N C 0 w N S 0 y M y 1 U Q 0 Q g L S B D a G F u b m V s I E I v Q X V 0 b 1 J l b W 9 2 Z W R D b 2 x 1 b W 5 z M S 5 7 Q 2 9 s d W 1 u M T A s O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d D U 0 E t T m F 0 d X J h b C U y M E d h c y U y M F o w M D A y N z M w O S U y M D I w M j Q t M D U t M j M t V E N E J T I w L S U y M E N o Y W 5 u Z W w l M j B C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C 0 x M 1 Q x M j o y M D o y M S 4 x N j g 2 N j Y y W i I v P j x F b n R y e S B U e X B l P S J G a W x s Q 2 9 s d W 1 u V H l w Z X M i I F Z h b H V l P S J z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j A 2 Y z k x M z I t M D Y 4 M C 0 0 O G R l L W I 4 Y 2 M t Z W Q 3 N j R l Y T E 0 M G E 2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D U 0 E t T m F 0 d X J h b C B H Y X M g W j A w M D I 3 M z A 5 I D I w M j Q t M D U t M j M t V E N E I C 0 g Q 2 h h b m 5 l b C B C L 0 F 1 d G 9 S Z W 1 v d m V k Q 2 9 s d W 1 u c z E u e 0 N v b H V t b j E s M H 0 m c X V v d D s s J n F 1 b 3 Q 7 U 2 V j d G l v b j E v R 0 N T Q S 1 O Y X R 1 c m F s I E d h c y B a M D A w M j c z M D k g M j A y N C 0 w N S 0 y M y 1 U Q 0 Q g L S B D a G F u b m V s I E I v Q X V 0 b 1 J l b W 9 2 Z W R D b 2 x 1 b W 5 z M S 5 7 Q 2 9 s d W 1 u M i w x f S Z x d W 9 0 O y w m c X V v d D t T Z W N 0 a W 9 u M S 9 H Q 1 N B L U 5 h d H V y Y W w g R 2 F z I F o w M D A y N z M w O S A y M D I 0 L T A 1 L T I z L V R D R C A t I E N o Y W 5 u Z W w g Q i 9 B d X R v U m V t b 3 Z l Z E N v b H V t b n M x L n t D b 2 x 1 b W 4 z L D J 9 J n F 1 b 3 Q 7 L C Z x d W 9 0 O 1 N l Y 3 R p b 2 4 x L 0 d D U 0 E t T m F 0 d X J h b C B H Y X M g W j A w M D I 3 M z A 5 I D I w M j Q t M D U t M j M t V E N E I C 0 g Q 2 h h b m 5 l b C B C L 0 F 1 d G 9 S Z W 1 v d m V k Q 2 9 s d W 1 u c z E u e 0 N v b H V t b j Q s M 3 0 m c X V v d D s s J n F 1 b 3 Q 7 U 2 V j d G l v b j E v R 0 N T Q S 1 O Y X R 1 c m F s I E d h c y B a M D A w M j c z M D k g M j A y N C 0 w N S 0 y M y 1 U Q 0 Q g L S B D a G F u b m V s I E I v Q X V 0 b 1 J l b W 9 2 Z W R D b 2 x 1 b W 5 z M S 5 7 Q 2 9 s d W 1 u N S w 0 f S Z x d W 9 0 O y w m c X V v d D t T Z W N 0 a W 9 u M S 9 H Q 1 N B L U 5 h d H V y Y W w g R 2 F z I F o w M D A y N z M w O S A y M D I 0 L T A 1 L T I z L V R D R C A t I E N o Y W 5 u Z W w g Q i 9 B d X R v U m V t b 3 Z l Z E N v b H V t b n M x L n t D b 2 x 1 b W 4 2 L D V 9 J n F 1 b 3 Q 7 L C Z x d W 9 0 O 1 N l Y 3 R p b 2 4 x L 0 d D U 0 E t T m F 0 d X J h b C B H Y X M g W j A w M D I 3 M z A 5 I D I w M j Q t M D U t M j M t V E N E I C 0 g Q 2 h h b m 5 l b C B C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0 N T Q S 1 O Y X R 1 c m F s I E d h c y B a M D A w M j c z M D k g M j A y N C 0 w N S 0 y M y 1 U Q 0 Q g L S B D a G F u b m V s I E I v Q X V 0 b 1 J l b W 9 2 Z W R D b 2 x 1 b W 5 z M S 5 7 Q 2 9 s d W 1 u M S w w f S Z x d W 9 0 O y w m c X V v d D t T Z W N 0 a W 9 u M S 9 H Q 1 N B L U 5 h d H V y Y W w g R 2 F z I F o w M D A y N z M w O S A y M D I 0 L T A 1 L T I z L V R D R C A t I E N o Y W 5 u Z W w g Q i 9 B d X R v U m V t b 3 Z l Z E N v b H V t b n M x L n t D b 2 x 1 b W 4 y L D F 9 J n F 1 b 3 Q 7 L C Z x d W 9 0 O 1 N l Y 3 R p b 2 4 x L 0 d D U 0 E t T m F 0 d X J h b C B H Y X M g W j A w M D I 3 M z A 5 I D I w M j Q t M D U t M j M t V E N E I C 0 g Q 2 h h b m 5 l b C B C L 0 F 1 d G 9 S Z W 1 v d m V k Q 2 9 s d W 1 u c z E u e 0 N v b H V t b j M s M n 0 m c X V v d D s s J n F 1 b 3 Q 7 U 2 V j d G l v b j E v R 0 N T Q S 1 O Y X R 1 c m F s I E d h c y B a M D A w M j c z M D k g M j A y N C 0 w N S 0 y M y 1 U Q 0 Q g L S B D a G F u b m V s I E I v Q X V 0 b 1 J l b W 9 2 Z W R D b 2 x 1 b W 5 z M S 5 7 Q 2 9 s d W 1 u N C w z f S Z x d W 9 0 O y w m c X V v d D t T Z W N 0 a W 9 u M S 9 H Q 1 N B L U 5 h d H V y Y W w g R 2 F z I F o w M D A y N z M w O S A y M D I 0 L T A 1 L T I z L V R D R C A t I E N o Y W 5 u Z W w g Q i 9 B d X R v U m V t b 3 Z l Z E N v b H V t b n M x L n t D b 2 x 1 b W 4 1 L D R 9 J n F 1 b 3 Q 7 L C Z x d W 9 0 O 1 N l Y 3 R p b 2 4 x L 0 d D U 0 E t T m F 0 d X J h b C B H Y X M g W j A w M D I 3 M z A 5 I D I w M j Q t M D U t M j M t V E N E I C 0 g Q 2 h h b m 5 l b C B C L 0 F 1 d G 9 S Z W 1 v d m V k Q 2 9 s d W 1 u c z E u e 0 N v b H V t b j Y s N X 0 m c X V v d D s s J n F 1 b 3 Q 7 U 2 V j d G l v b j E v R 0 N T Q S 1 O Y X R 1 c m F s I E d h c y B a M D A w M j c z M D k g M j A y N C 0 w N S 0 y M y 1 U Q 0 Q g L S B D a G F u b m V s I E I v Q X V 0 b 1 J l b W 9 2 Z W R D b 2 x 1 b W 5 z M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1 N B L U 5 h d H V y Y W w l M j B H Y X M l M j B a M D A w M j c z M D k l M j A y M D I 0 L T A y L T I 5 L V R D R C U y M C 0 l M j B D a G F u b m V s J T I w Q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g t M T N U M T I 6 M j A 6 M T A u N z c 3 O D U w M l o i L z 4 8 R W 5 0 c n k g V H l w Z T 0 i R m l s b E N v b H V t b l R 5 c G V z I i B W Y W x 1 Z T 0 i c 0 J n P T 0 i L z 4 8 R W 5 0 c n k g V H l w Z T 0 i R m l s b E N v b H V t b k 5 h b W V z I i B W Y W x 1 Z T 0 i c 1 s m c X V v d D t D b 2 x 1 b W 4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Z T I 1 M m Z h M y 0 1 N D M 1 L T Q w O W Q t O T B h M i 0 4 N j l j N D Y z Z j d j N T U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N B L U 5 h d H V y Y W w g R 2 F z I F o w M D A y N z M w O S A y M D I 0 L T A y L T I 5 L V R D R C A t I E N o Y W 5 u Z W w g Q S A o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U 0 E t T m F 0 d X J h b C B H Y X M g W j A w M D I 3 M z A 5 I D I w M j Q t M D I t M j k t V E N E I C 0 g Q 2 h h b m 5 l b C B B I C g y K S 9 B d X R v U m V t b 3 Z l Z E N v b H V t b n M x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D U 0 E t T m F 0 d X J h b C U y M E d h c y U y M F o w M D A y N z M w O S U y M D I w M j Q t M D I t M j k t V E N E J T I w L S U y M E N o Y W 5 u Z W w l M j B B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C 0 x M 1 Q x M j o y M D o y M S 4 y M T k 1 M z M w W i I v P j x F b n R y e S B U e X B l P S J G a W x s Q 2 9 s d W 1 u V H l w Z X M i I F Z h b H V l P S J z Q m d Z R 0 J n W U d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M W F m O D Q z Y y 0 x Y W I 1 L T R k O D A t O D l k N i 1 k Y z V l M m E w N W Q 4 M m M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T Q S 1 O Y X R 1 c m F s I E d h c y B a M D A w M j c z M D k g M j A y N C 0 w M i 0 y O S 1 U Q 0 Q g L S B D a G F u b m V s I E E g K D M p L 0 F 1 d G 9 S Z W 1 v d m V k Q 2 9 s d W 1 u c z E u e 0 N v b H V t b j E s M H 0 m c X V v d D s s J n F 1 b 3 Q 7 U 2 V j d G l v b j E v Q 1 N B L U 5 h d H V y Y W w g R 2 F z I F o w M D A y N z M w O S A y M D I 0 L T A y L T I 5 L V R D R C A t I E N o Y W 5 u Z W w g Q S A o M y k v Q X V 0 b 1 J l b W 9 2 Z W R D b 2 x 1 b W 5 z M S 5 7 Q 2 9 s d W 1 u M i w x f S Z x d W 9 0 O y w m c X V v d D t T Z W N 0 a W 9 u M S 9 D U 0 E t T m F 0 d X J h b C B H Y X M g W j A w M D I 3 M z A 5 I D I w M j Q t M D I t M j k t V E N E I C 0 g Q 2 h h b m 5 l b C B B I C g z K S 9 B d X R v U m V t b 3 Z l Z E N v b H V t b n M x L n t D b 2 x 1 b W 4 z L D J 9 J n F 1 b 3 Q 7 L C Z x d W 9 0 O 1 N l Y 3 R p b 2 4 x L 0 N T Q S 1 O Y X R 1 c m F s I E d h c y B a M D A w M j c z M D k g M j A y N C 0 w M i 0 y O S 1 U Q 0 Q g L S B D a G F u b m V s I E E g K D M p L 0 F 1 d G 9 S Z W 1 v d m V k Q 2 9 s d W 1 u c z E u e 0 N v b H V t b j Q s M 3 0 m c X V v d D s s J n F 1 b 3 Q 7 U 2 V j d G l v b j E v Q 1 N B L U 5 h d H V y Y W w g R 2 F z I F o w M D A y N z M w O S A y M D I 0 L T A y L T I 5 L V R D R C A t I E N o Y W 5 u Z W w g Q S A o M y k v Q X V 0 b 1 J l b W 9 2 Z W R D b 2 x 1 b W 5 z M S 5 7 Q 2 9 s d W 1 u N S w 0 f S Z x d W 9 0 O y w m c X V v d D t T Z W N 0 a W 9 u M S 9 D U 0 E t T m F 0 d X J h b C B H Y X M g W j A w M D I 3 M z A 5 I D I w M j Q t M D I t M j k t V E N E I C 0 g Q 2 h h b m 5 l b C B B I C g z K S 9 B d X R v U m V t b 3 Z l Z E N v b H V t b n M x L n t D b 2 x 1 b W 4 2 L D V 9 J n F 1 b 3 Q 7 L C Z x d W 9 0 O 1 N l Y 3 R p b 2 4 x L 0 N T Q S 1 O Y X R 1 c m F s I E d h c y B a M D A w M j c z M D k g M j A y N C 0 w M i 0 y O S 1 U Q 0 Q g L S B D a G F u b m V s I E E g K D M p L 0 F 1 d G 9 S Z W 1 v d m V k Q 2 9 s d W 1 u c z E u e 0 N v b H V t b j c s N n 0 m c X V v d D s s J n F 1 b 3 Q 7 U 2 V j d G l v b j E v Q 1 N B L U 5 h d H V y Y W w g R 2 F z I F o w M D A y N z M w O S A y M D I 0 L T A y L T I 5 L V R D R C A t I E N o Y W 5 u Z W w g Q S A o M y k v Q X V 0 b 1 J l b W 9 2 Z W R D b 2 x 1 b W 5 z M S 5 7 Q 2 9 s d W 1 u O C w 3 f S Z x d W 9 0 O y w m c X V v d D t T Z W N 0 a W 9 u M S 9 D U 0 E t T m F 0 d X J h b C B H Y X M g W j A w M D I 3 M z A 5 I D I w M j Q t M D I t M j k t V E N E I C 0 g Q 2 h h b m 5 l b C B B I C g z K S 9 B d X R v U m V t b 3 Z l Z E N v b H V t b n M x L n t D b 2 x 1 b W 4 5 L D h 9 J n F 1 b 3 Q 7 L C Z x d W 9 0 O 1 N l Y 3 R p b 2 4 x L 0 N T Q S 1 O Y X R 1 c m F s I E d h c y B a M D A w M j c z M D k g M j A y N C 0 w M i 0 y O S 1 U Q 0 Q g L S B D a G F u b m V s I E E g K D M p L 0 F 1 d G 9 S Z W 1 v d m V k Q 2 9 s d W 1 u c z E u e 0 N v b H V t b j E w L D l 9 J n F 1 b 3 Q 7 L C Z x d W 9 0 O 1 N l Y 3 R p b 2 4 x L 0 N T Q S 1 O Y X R 1 c m F s I E d h c y B a M D A w M j c z M D k g M j A y N C 0 w M i 0 y O S 1 U Q 0 Q g L S B D a G F u b m V s I E E g K D M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1 N B L U 5 h d H V y Y W w g R 2 F z I F o w M D A y N z M w O S A y M D I 0 L T A y L T I 5 L V R D R C A t I E N o Y W 5 u Z W w g Q S A o M y k v Q X V 0 b 1 J l b W 9 2 Z W R D b 2 x 1 b W 5 z M S 5 7 Q 2 9 s d W 1 u M S w w f S Z x d W 9 0 O y w m c X V v d D t T Z W N 0 a W 9 u M S 9 D U 0 E t T m F 0 d X J h b C B H Y X M g W j A w M D I 3 M z A 5 I D I w M j Q t M D I t M j k t V E N E I C 0 g Q 2 h h b m 5 l b C B B I C g z K S 9 B d X R v U m V t b 3 Z l Z E N v b H V t b n M x L n t D b 2 x 1 b W 4 y L D F 9 J n F 1 b 3 Q 7 L C Z x d W 9 0 O 1 N l Y 3 R p b 2 4 x L 0 N T Q S 1 O Y X R 1 c m F s I E d h c y B a M D A w M j c z M D k g M j A y N C 0 w M i 0 y O S 1 U Q 0 Q g L S B D a G F u b m V s I E E g K D M p L 0 F 1 d G 9 S Z W 1 v d m V k Q 2 9 s d W 1 u c z E u e 0 N v b H V t b j M s M n 0 m c X V v d D s s J n F 1 b 3 Q 7 U 2 V j d G l v b j E v Q 1 N B L U 5 h d H V y Y W w g R 2 F z I F o w M D A y N z M w O S A y M D I 0 L T A y L T I 5 L V R D R C A t I E N o Y W 5 u Z W w g Q S A o M y k v Q X V 0 b 1 J l b W 9 2 Z W R D b 2 x 1 b W 5 z M S 5 7 Q 2 9 s d W 1 u N C w z f S Z x d W 9 0 O y w m c X V v d D t T Z W N 0 a W 9 u M S 9 D U 0 E t T m F 0 d X J h b C B H Y X M g W j A w M D I 3 M z A 5 I D I w M j Q t M D I t M j k t V E N E I C 0 g Q 2 h h b m 5 l b C B B I C g z K S 9 B d X R v U m V t b 3 Z l Z E N v b H V t b n M x L n t D b 2 x 1 b W 4 1 L D R 9 J n F 1 b 3 Q 7 L C Z x d W 9 0 O 1 N l Y 3 R p b 2 4 x L 0 N T Q S 1 O Y X R 1 c m F s I E d h c y B a M D A w M j c z M D k g M j A y N C 0 w M i 0 y O S 1 U Q 0 Q g L S B D a G F u b m V s I E E g K D M p L 0 F 1 d G 9 S Z W 1 v d m V k Q 2 9 s d W 1 u c z E u e 0 N v b H V t b j Y s N X 0 m c X V v d D s s J n F 1 b 3 Q 7 U 2 V j d G l v b j E v Q 1 N B L U 5 h d H V y Y W w g R 2 F z I F o w M D A y N z M w O S A y M D I 0 L T A y L T I 5 L V R D R C A t I E N o Y W 5 u Z W w g Q S A o M y k v Q X V 0 b 1 J l b W 9 2 Z W R D b 2 x 1 b W 5 z M S 5 7 Q 2 9 s d W 1 u N y w 2 f S Z x d W 9 0 O y w m c X V v d D t T Z W N 0 a W 9 u M S 9 D U 0 E t T m F 0 d X J h b C B H Y X M g W j A w M D I 3 M z A 5 I D I w M j Q t M D I t M j k t V E N E I C 0 g Q 2 h h b m 5 l b C B B I C g z K S 9 B d X R v U m V t b 3 Z l Z E N v b H V t b n M x L n t D b 2 x 1 b W 4 4 L D d 9 J n F 1 b 3 Q 7 L C Z x d W 9 0 O 1 N l Y 3 R p b 2 4 x L 0 N T Q S 1 O Y X R 1 c m F s I E d h c y B a M D A w M j c z M D k g M j A y N C 0 w M i 0 y O S 1 U Q 0 Q g L S B D a G F u b m V s I E E g K D M p L 0 F 1 d G 9 S Z W 1 v d m V k Q 2 9 s d W 1 u c z E u e 0 N v b H V t b j k s O H 0 m c X V v d D s s J n F 1 b 3 Q 7 U 2 V j d G l v b j E v Q 1 N B L U 5 h d H V y Y W w g R 2 F z I F o w M D A y N z M w O S A y M D I 0 L T A y L T I 5 L V R D R C A t I E N o Y W 5 u Z W w g Q S A o M y k v Q X V 0 b 1 J l b W 9 2 Z W R D b 2 x 1 b W 5 z M S 5 7 Q 2 9 s d W 1 u M T A s O X 0 m c X V v d D s s J n F 1 b 3 Q 7 U 2 V j d G l v b j E v Q 1 N B L U 5 h d H V y Y W w g R 2 F z I F o w M D A y N z M w O S A y M D I 0 L T A y L T I 5 L V R D R C A t I E N o Y W 5 u Z W w g Q S A o M y k v Q X V 0 b 1 J l b W 9 2 Z W R D b 2 x 1 b W 5 z M S 5 7 Q 2 9 s d W 1 u M T E s M T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D U 0 E t T m F 0 d X J h b C U y M E d h c y U y M F o w M D A y N z M w O S U y M D I w M j Q t M D I t M j k t V E N E J T I w L S U y M E N o Y W 5 u Z W w l M j B C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C 0 x M 1 Q x M j o y M D o y M S 4 y O T U z M j g 5 W i I v P j x F b n R y e S B U e X B l P S J G a W x s Q 2 9 s d W 1 u V H l w Z X M i I F Z h b H V l P S J z Q m d Z R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Y m I x M z Y 0 Z C 0 3 Y T Y x L T R j Z T c t Y m Y 0 Z S 0 1 Z j Y 0 M G U y Y z N l Y T Y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T Q S 1 O Y X R 1 c m F s I E d h c y B a M D A w M j c z M D k g M j A y N C 0 w M i 0 y O S 1 U Q 0 Q g L S B D a G F u b m V s I E I g K D I p L 0 F 1 d G 9 S Z W 1 v d m V k Q 2 9 s d W 1 u c z E u e 0 N v b H V t b j E s M H 0 m c X V v d D s s J n F 1 b 3 Q 7 U 2 V j d G l v b j E v Q 1 N B L U 5 h d H V y Y W w g R 2 F z I F o w M D A y N z M w O S A y M D I 0 L T A y L T I 5 L V R D R C A t I E N o Y W 5 u Z W w g Q i A o M i k v Q X V 0 b 1 J l b W 9 2 Z W R D b 2 x 1 b W 5 z M S 5 7 Q 2 9 s d W 1 u M i w x f S Z x d W 9 0 O y w m c X V v d D t T Z W N 0 a W 9 u M S 9 D U 0 E t T m F 0 d X J h b C B H Y X M g W j A w M D I 3 M z A 5 I D I w M j Q t M D I t M j k t V E N E I C 0 g Q 2 h h b m 5 l b C B C I C g y K S 9 B d X R v U m V t b 3 Z l Z E N v b H V t b n M x L n t D b 2 x 1 b W 4 z L D J 9 J n F 1 b 3 Q 7 L C Z x d W 9 0 O 1 N l Y 3 R p b 2 4 x L 0 N T Q S 1 O Y X R 1 c m F s I E d h c y B a M D A w M j c z M D k g M j A y N C 0 w M i 0 y O S 1 U Q 0 Q g L S B D a G F u b m V s I E I g K D I p L 0 F 1 d G 9 S Z W 1 v d m V k Q 2 9 s d W 1 u c z E u e 0 N v b H V t b j Q s M 3 0 m c X V v d D s s J n F 1 b 3 Q 7 U 2 V j d G l v b j E v Q 1 N B L U 5 h d H V y Y W w g R 2 F z I F o w M D A y N z M w O S A y M D I 0 L T A y L T I 5 L V R D R C A t I E N o Y W 5 u Z W w g Q i A o M i k v Q X V 0 b 1 J l b W 9 2 Z W R D b 2 x 1 b W 5 z M S 5 7 Q 2 9 s d W 1 u N S w 0 f S Z x d W 9 0 O y w m c X V v d D t T Z W N 0 a W 9 u M S 9 D U 0 E t T m F 0 d X J h b C B H Y X M g W j A w M D I 3 M z A 5 I D I w M j Q t M D I t M j k t V E N E I C 0 g Q 2 h h b m 5 l b C B C I C g y K S 9 B d X R v U m V t b 3 Z l Z E N v b H V t b n M x L n t D b 2 x 1 b W 4 2 L D V 9 J n F 1 b 3 Q 7 L C Z x d W 9 0 O 1 N l Y 3 R p b 2 4 x L 0 N T Q S 1 O Y X R 1 c m F s I E d h c y B a M D A w M j c z M D k g M j A y N C 0 w M i 0 y O S 1 U Q 0 Q g L S B D a G F u b m V s I E I g K D I p L 0 F 1 d G 9 S Z W 1 v d m V k Q 2 9 s d W 1 u c z E u e 0 N v b H V t b j c s N n 0 m c X V v d D s s J n F 1 b 3 Q 7 U 2 V j d G l v b j E v Q 1 N B L U 5 h d H V y Y W w g R 2 F z I F o w M D A y N z M w O S A y M D I 0 L T A y L T I 5 L V R D R C A t I E N o Y W 5 u Z W w g Q i A o M i k v Q X V 0 b 1 J l b W 9 2 Z W R D b 2 x 1 b W 5 z M S 5 7 Q 2 9 s d W 1 u O C w 3 f S Z x d W 9 0 O y w m c X V v d D t T Z W N 0 a W 9 u M S 9 D U 0 E t T m F 0 d X J h b C B H Y X M g W j A w M D I 3 M z A 5 I D I w M j Q t M D I t M j k t V E N E I C 0 g Q 2 h h b m 5 l b C B C I C g y K S 9 B d X R v U m V t b 3 Z l Z E N v b H V t b n M x L n t D b 2 x 1 b W 4 5 L D h 9 J n F 1 b 3 Q 7 L C Z x d W 9 0 O 1 N l Y 3 R p b 2 4 x L 0 N T Q S 1 O Y X R 1 c m F s I E d h c y B a M D A w M j c z M D k g M j A y N C 0 w M i 0 y O S 1 U Q 0 Q g L S B D a G F u b m V s I E I g K D I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D U 0 E t T m F 0 d X J h b C B H Y X M g W j A w M D I 3 M z A 5 I D I w M j Q t M D I t M j k t V E N E I C 0 g Q 2 h h b m 5 l b C B C I C g y K S 9 B d X R v U m V t b 3 Z l Z E N v b H V t b n M x L n t D b 2 x 1 b W 4 x L D B 9 J n F 1 b 3 Q 7 L C Z x d W 9 0 O 1 N l Y 3 R p b 2 4 x L 0 N T Q S 1 O Y X R 1 c m F s I E d h c y B a M D A w M j c z M D k g M j A y N C 0 w M i 0 y O S 1 U Q 0 Q g L S B D a G F u b m V s I E I g K D I p L 0 F 1 d G 9 S Z W 1 v d m V k Q 2 9 s d W 1 u c z E u e 0 N v b H V t b j I s M X 0 m c X V v d D s s J n F 1 b 3 Q 7 U 2 V j d G l v b j E v Q 1 N B L U 5 h d H V y Y W w g R 2 F z I F o w M D A y N z M w O S A y M D I 0 L T A y L T I 5 L V R D R C A t I E N o Y W 5 u Z W w g Q i A o M i k v Q X V 0 b 1 J l b W 9 2 Z W R D b 2 x 1 b W 5 z M S 5 7 Q 2 9 s d W 1 u M y w y f S Z x d W 9 0 O y w m c X V v d D t T Z W N 0 a W 9 u M S 9 D U 0 E t T m F 0 d X J h b C B H Y X M g W j A w M D I 3 M z A 5 I D I w M j Q t M D I t M j k t V E N E I C 0 g Q 2 h h b m 5 l b C B C I C g y K S 9 B d X R v U m V t b 3 Z l Z E N v b H V t b n M x L n t D b 2 x 1 b W 4 0 L D N 9 J n F 1 b 3 Q 7 L C Z x d W 9 0 O 1 N l Y 3 R p b 2 4 x L 0 N T Q S 1 O Y X R 1 c m F s I E d h c y B a M D A w M j c z M D k g M j A y N C 0 w M i 0 y O S 1 U Q 0 Q g L S B D a G F u b m V s I E I g K D I p L 0 F 1 d G 9 S Z W 1 v d m V k Q 2 9 s d W 1 u c z E u e 0 N v b H V t b j U s N H 0 m c X V v d D s s J n F 1 b 3 Q 7 U 2 V j d G l v b j E v Q 1 N B L U 5 h d H V y Y W w g R 2 F z I F o w M D A y N z M w O S A y M D I 0 L T A y L T I 5 L V R D R C A t I E N o Y W 5 u Z W w g Q i A o M i k v Q X V 0 b 1 J l b W 9 2 Z W R D b 2 x 1 b W 5 z M S 5 7 Q 2 9 s d W 1 u N i w 1 f S Z x d W 9 0 O y w m c X V v d D t T Z W N 0 a W 9 u M S 9 D U 0 E t T m F 0 d X J h b C B H Y X M g W j A w M D I 3 M z A 5 I D I w M j Q t M D I t M j k t V E N E I C 0 g Q 2 h h b m 5 l b C B C I C g y K S 9 B d X R v U m V t b 3 Z l Z E N v b H V t b n M x L n t D b 2 x 1 b W 4 3 L D Z 9 J n F 1 b 3 Q 7 L C Z x d W 9 0 O 1 N l Y 3 R p b 2 4 x L 0 N T Q S 1 O Y X R 1 c m F s I E d h c y B a M D A w M j c z M D k g M j A y N C 0 w M i 0 y O S 1 U Q 0 Q g L S B D a G F u b m V s I E I g K D I p L 0 F 1 d G 9 S Z W 1 v d m V k Q 2 9 s d W 1 u c z E u e 0 N v b H V t b j g s N 3 0 m c X V v d D s s J n F 1 b 3 Q 7 U 2 V j d G l v b j E v Q 1 N B L U 5 h d H V y Y W w g R 2 F z I F o w M D A y N z M w O S A y M D I 0 L T A y L T I 5 L V R D R C A t I E N o Y W 5 u Z W w g Q i A o M i k v Q X V 0 b 1 J l b W 9 2 Z W R D b 2 x 1 b W 5 z M S 5 7 Q 2 9 s d W 1 u O S w 4 f S Z x d W 9 0 O y w m c X V v d D t T Z W N 0 a W 9 u M S 9 D U 0 E t T m F 0 d X J h b C B H Y X M g W j A w M D I 3 M z A 5 I D I w M j Q t M D I t M j k t V E N E I C 0 g Q 2 h h b m 5 l b C B C I C g y K S 9 B d X R v U m V t b 3 Z l Z E N v b H V t b n M x L n t D b 2 x 1 b W 4 x M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0 N T Q S 1 O Y X R 1 c m F s J T I w R 2 F z J T I w W j A w M D I 3 M z A 5 J T I w M j A y N C 0 w M i 0 y O S 1 U Q 0 Q l M j A t J T I w Q 2 h h b m 5 l b C U y M E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4 L T E z V D E y O j I w O j I x L j M y M T I 1 O T l a I i 8 + P E V u d H J 5 I F R 5 c G U 9 I k Z p b G x D b 2 x 1 b W 5 U e X B l c y I g V m F s d W U 9 I n N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M m J i Y z d l M i 1 j M G J j L T R j Y 2 M t Y W U 4 M S 0 y N j k 5 Z j k z O T U x M j E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N T Q S 1 O Y X R 1 c m F s I E d h c y B a M D A w M j c z M D k g M j A y N C 0 w M i 0 y O S 1 U Q 0 Q g L S B D a G F u b m V s I E I g K D I p L 0 F 1 d G 9 S Z W 1 v d m V k Q 2 9 s d W 1 u c z E u e 0 N v b H V t b j E s M H 0 m c X V v d D s s J n F 1 b 3 Q 7 U 2 V j d G l v b j E v R 0 N T Q S 1 O Y X R 1 c m F s I E d h c y B a M D A w M j c z M D k g M j A y N C 0 w M i 0 y O S 1 U Q 0 Q g L S B D a G F u b m V s I E I g K D I p L 0 F 1 d G 9 S Z W 1 v d m V k Q 2 9 s d W 1 u c z E u e 0 N v b H V t b j I s M X 0 m c X V v d D s s J n F 1 b 3 Q 7 U 2 V j d G l v b j E v R 0 N T Q S 1 O Y X R 1 c m F s I E d h c y B a M D A w M j c z M D k g M j A y N C 0 w M i 0 y O S 1 U Q 0 Q g L S B D a G F u b m V s I E I g K D I p L 0 F 1 d G 9 S Z W 1 v d m V k Q 2 9 s d W 1 u c z E u e 0 N v b H V t b j M s M n 0 m c X V v d D s s J n F 1 b 3 Q 7 U 2 V j d G l v b j E v R 0 N T Q S 1 O Y X R 1 c m F s I E d h c y B a M D A w M j c z M D k g M j A y N C 0 w M i 0 y O S 1 U Q 0 Q g L S B D a G F u b m V s I E I g K D I p L 0 F 1 d G 9 S Z W 1 v d m V k Q 2 9 s d W 1 u c z E u e 0 N v b H V t b j Q s M 3 0 m c X V v d D s s J n F 1 b 3 Q 7 U 2 V j d G l v b j E v R 0 N T Q S 1 O Y X R 1 c m F s I E d h c y B a M D A w M j c z M D k g M j A y N C 0 w M i 0 y O S 1 U Q 0 Q g L S B D a G F u b m V s I E I g K D I p L 0 F 1 d G 9 S Z W 1 v d m V k Q 2 9 s d W 1 u c z E u e 0 N v b H V t b j U s N H 0 m c X V v d D s s J n F 1 b 3 Q 7 U 2 V j d G l v b j E v R 0 N T Q S 1 O Y X R 1 c m F s I E d h c y B a M D A w M j c z M D k g M j A y N C 0 w M i 0 y O S 1 U Q 0 Q g L S B D a G F u b m V s I E I g K D I p L 0 F 1 d G 9 S Z W 1 v d m V k Q 2 9 s d W 1 u c z E u e 0 N v b H V t b j Y s N X 0 m c X V v d D s s J n F 1 b 3 Q 7 U 2 V j d G l v b j E v R 0 N T Q S 1 O Y X R 1 c m F s I E d h c y B a M D A w M j c z M D k g M j A y N C 0 w M i 0 y O S 1 U Q 0 Q g L S B D a G F u b m V s I E I g K D I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0 N T Q S 1 O Y X R 1 c m F s I E d h c y B a M D A w M j c z M D k g M j A y N C 0 w M i 0 y O S 1 U Q 0 Q g L S B D a G F u b m V s I E I g K D I p L 0 F 1 d G 9 S Z W 1 v d m V k Q 2 9 s d W 1 u c z E u e 0 N v b H V t b j E s M H 0 m c X V v d D s s J n F 1 b 3 Q 7 U 2 V j d G l v b j E v R 0 N T Q S 1 O Y X R 1 c m F s I E d h c y B a M D A w M j c z M D k g M j A y N C 0 w M i 0 y O S 1 U Q 0 Q g L S B D a G F u b m V s I E I g K D I p L 0 F 1 d G 9 S Z W 1 v d m V k Q 2 9 s d W 1 u c z E u e 0 N v b H V t b j I s M X 0 m c X V v d D s s J n F 1 b 3 Q 7 U 2 V j d G l v b j E v R 0 N T Q S 1 O Y X R 1 c m F s I E d h c y B a M D A w M j c z M D k g M j A y N C 0 w M i 0 y O S 1 U Q 0 Q g L S B D a G F u b m V s I E I g K D I p L 0 F 1 d G 9 S Z W 1 v d m V k Q 2 9 s d W 1 u c z E u e 0 N v b H V t b j M s M n 0 m c X V v d D s s J n F 1 b 3 Q 7 U 2 V j d G l v b j E v R 0 N T Q S 1 O Y X R 1 c m F s I E d h c y B a M D A w M j c z M D k g M j A y N C 0 w M i 0 y O S 1 U Q 0 Q g L S B D a G F u b m V s I E I g K D I p L 0 F 1 d G 9 S Z W 1 v d m V k Q 2 9 s d W 1 u c z E u e 0 N v b H V t b j Q s M 3 0 m c X V v d D s s J n F 1 b 3 Q 7 U 2 V j d G l v b j E v R 0 N T Q S 1 O Y X R 1 c m F s I E d h c y B a M D A w M j c z M D k g M j A y N C 0 w M i 0 y O S 1 U Q 0 Q g L S B D a G F u b m V s I E I g K D I p L 0 F 1 d G 9 S Z W 1 v d m V k Q 2 9 s d W 1 u c z E u e 0 N v b H V t b j U s N H 0 m c X V v d D s s J n F 1 b 3 Q 7 U 2 V j d G l v b j E v R 0 N T Q S 1 O Y X R 1 c m F s I E d h c y B a M D A w M j c z M D k g M j A y N C 0 w M i 0 y O S 1 U Q 0 Q g L S B D a G F u b m V s I E I g K D I p L 0 F 1 d G 9 S Z W 1 v d m V k Q 2 9 s d W 1 u c z E u e 0 N v b H V t b j Y s N X 0 m c X V v d D s s J n F 1 b 3 Q 7 U 2 V j d G l v b j E v R 0 N T Q S 1 O Y X R 1 c m F s I E d h c y B a M D A w M j c z M D k g M j A y N C 0 w M i 0 y O S 1 U Q 0 Q g L S B D a G F u b m V s I E I g K D I p L 0 F 1 d G 9 S Z W 1 v d m V k Q 2 9 s d W 1 u c z E u e 0 N v b H V t b j c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T Q S 1 O Y X R 1 c m F s J T I w R 2 F z J T I w W j A w M D I 3 M z A 5 J T I w M j A y N C 0 w M i 0 y O S 1 U Q 0 Q l M j A t J T I w Q 2 h h b m 5 l b C U y M E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U 0 E t T m F 0 d X J h b C U y M E d h c y U y M F o w M D A y N z M w O S U y M D I w M j Q t M D I t M j k t V E N E J T I w L S U y M E N o Y W 5 u Z W w l M j B B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U 0 E t T m F 0 d X J h b C U y M E d h c y U y M F o w M D A y N z M w O S U y M D I w M j Q t M D I t M j k t V E N E J T I w L S U y M E N o Y W 5 u Z W w l M j B C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1 N B L U 5 h d H V y Y W w l M j B H Y X M l M j B a M D A w M j c z M D k l M j A y M D I 0 L T A y L T I 5 L V R D R C U y M C 0 l M j B D a G F u b m V s J T I w Q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0 N T Q S 1 O Y X R 1 c m F s J T I w R 2 F z J T I w W j A w M D I 3 M z A 5 J T I w M j A y N C 0 w M i 0 y O S 1 U Q 0 Q l M j A t J T I w Q 2 h h b m 5 l b C U y M E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Q 1 N B L U 5 h d H V y Y W w l M j B H Y X M l M j B a M D A w M j c z M D k l M j A y M D I 0 L T A y L T I 5 L V R D R C U y M C 0 l M j B D a G F u b m V s J T I w Q i 9 D a G F u Z 2 U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U 0 E t T m F 0 d X J h b C U y M E d h c y U y M F o w M D A y N z M w O S U y M D I w M j Q t M D U t M j N f M y 1 U Q 0 Q l M j A t J T I w Q 2 h h b m 5 l b C U y M E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U 0 E t T m F 0 d X J h b C U y M E d h c y U y M F o w M D A y N z M w O S U y M D I w M j Q t M D U t M j N f M y 1 U Q 0 Q l M j A t J T I w Q 2 h h b m 5 l b C U y M E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T Q S 1 O Y X R 1 c m F s J T I w R 2 F z J T I w W j A w M D I 3 M z A 5 J T I w M j A y N C 0 w N S 0 y M 1 8 z L V R D R C U y M C 0 l M j B D a G F u b m V s J T I w Q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T Q S 1 O Y X R 1 c m F s J T I w R 2 F z J T I w W j A w M D I 3 M z A 5 J T I w M j A y N C 0 w N S 0 y M 1 8 z L V R D R C U y M C 0 l M j B D a G F u b m V s J T I w Q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0 N T Q S 1 O Y X R 1 c m F s J T I w R 2 F z J T I w W j A w M D I 3 M z A 5 J T I w M j A y N C 0 w N S 0 y M 1 8 z L V R D R C U y M C 0 l M j B D a G F u b m V s J T I w Q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D U 0 E t T m F 0 d X J h b C U y M E d h c y U y M F o w M D A y N z M w O S U y M D I w M j Q t M D U t M j N f M y 1 U Q 0 Q l M j A t J T I w Q 2 h h b m 5 l b C U y M E I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T Q S 1 O Y X R 1 c m F s J T I w R 2 F z J T I w W j A w M D I 3 M z A 5 J T I w M j A y N C 0 w N S 0 y M y 1 U Q 0 Q l M j A t J T I w Q 2 h h b m 5 l b C U y M E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U 0 E t T m F 0 d X J h b C U y M E d h c y U y M F o w M D A y N z M w O S U y M D I w M j Q t M D U t M j M t V E N E J T I w L S U y M E N o Y W 5 u Z W w l M j B B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U 0 E t T m F 0 d X J h b C U y M E d h c y U y M F o w M D A y N z M w O S U y M D I w M j Q t M D U t M j M t V E N E J T I w L S U y M E N o Y W 5 u Z W w l M j B C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1 N B L U 5 h d H V y Y W w l M j B H Y X M l M j B a M D A w M j c z M D k l M j A y M D I 0 L T A 1 L T I z L V R D R C U y M C 0 l M j B D a G F u b m V s J T I w Q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0 N T Q S 1 O Y X R 1 c m F s J T I w R 2 F z J T I w W j A w M D I 3 M z A 5 J T I w M j A y N C 0 w N S 0 y M y 1 U Q 0 Q l M j A t J T I w Q 2 h h b m 5 l b C U y M E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Q 1 N B L U 5 h d H V y Y W w l M j B H Y X M l M j B a M D A w M j c z M D k l M j A y M D I 0 L T A 1 L T I z L V R D R C U y M C 0 l M j B D a G F u b m V s J T I w Q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1 N B L U 5 h d H V y Y W w l M j B H Y X M l M j B a M D A w M j c z M D k l M j A y M D I 0 L T A y L T I 5 L V R D R C U y M C 0 l M j B D a G F u b m V s J T I w Q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T Q S 1 O Y X R 1 c m F s J T I w R 2 F z J T I w W j A w M D I 3 M z A 5 J T I w M j A y N C 0 w M i 0 y O S 1 U Q 0 Q l M j A t J T I w Q 2 h h b m 5 l b C U y M E E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U 0 E t T m F 0 d X J h b C U y M E d h c y U y M F o w M D A y N z M w O S U y M D I w M j Q t M D I t M j k t V E N E J T I w L S U y M E N o Y W 5 u Z W w l M j B B J T I w K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U 0 E t T m F 0 d X J h b C U y M E d h c y U y M F o w M D A y N z M w O S U y M D I w M j Q t M D I t M j k t V E N E J T I w L S U y M E N o Y W 5 u Z W w l M j B C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1 N B L U 5 h d H V y Y W w l M j B H Y X M l M j B a M D A w M j c z M D k l M j A y M D I 0 L T A y L T I 5 L V R D R C U y M C 0 l M j B D a G F u b m V s J T I w Q i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0 N T Q S 1 O Y X R 1 c m F s J T I w R 2 F z J T I w W j A w M D I 3 M z A 5 J T I w M j A y N C 0 w M i 0 y O S 1 U Q 0 Q l M j A t J T I w Q 2 h h b m 5 l b C U y M E I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Q 1 N B L U 5 h d H V y Y W w l M j B H Y X M l M j B a M D A w M j c z M D k l M j A y M D I 0 L T A y L T I 5 L V R D R C U y M C 0 l M j B D a G F u b m V s J T I w Q i U y M C g y K S 9 D a G F u Z 2 U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y 0 1 e 2 o a y j S 4 n n T 8 e 6 A M E B A A A A A A I A A A A A A A N m A A D A A A A A E A A A A O O J 0 e z l K 0 o + o r Y t L x v F r 2 Y A A A A A B I A A A K A A A A A Q A A A A H P 1 3 / 6 9 1 B E 2 y V 9 N F Q t U t F 1 A A A A D I 6 U A 6 P 1 l 7 7 5 y a q w f L 7 y e B 2 1 0 s k x G C e w 6 L + d Y e n I 6 8 O 4 i c 9 g E P U B n w + 0 4 A T M f 8 G s G L j Q K J + g M t 1 6 w 1 D J B v C 6 n h x n Y R k F j I z x D Y Q d 6 q g y V 9 5 h Q A A A B + 6 U v C B P r 6 Q w j 4 Z + m r t p q K 4 k y d 3 w = = < / D a t a M a s h u p > 
</file>

<file path=customXml/itemProps1.xml><?xml version="1.0" encoding="utf-8"?>
<ds:datastoreItem xmlns:ds="http://schemas.openxmlformats.org/officeDocument/2006/customXml" ds:itemID="{3AF6DD81-1786-434E-9E8B-C90A6E1637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f46d02-c118-4fd8-adaf-00c9dc677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C2A4D2-AEE3-4D3E-9F5F-A41B68365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6B2131-DC47-4638-9001-5372125807DC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5df46d02-c118-4fd8-adaf-00c9dc677437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81938649-5829-4D89-A7C6-FA6834D4D5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HV</vt:lpstr>
      <vt:lpstr>HV 1st Edition using Net HV</vt:lpstr>
      <vt:lpstr>HV 1st Edition using Gross HV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Daily</dc:creator>
  <cp:lastModifiedBy>Mcdonald, Neil (GE Appliances, Haier)</cp:lastModifiedBy>
  <dcterms:created xsi:type="dcterms:W3CDTF">2020-12-02T16:39:42Z</dcterms:created>
  <dcterms:modified xsi:type="dcterms:W3CDTF">2024-08-27T15:53:55Z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0x0101009F56BAB4A57B4B42877EB2293C657393</vt:lpwstr>
  </property>
  <property fmtid="{D5CDD505-2E9C-101B-9397-08002B2CF9AE}" pid="3" name="MSIP_Label_a06c3ef8-de24-44c9-a6ee-0788e471c0a9_Enabled">
    <vt:lpwstr>true</vt:lpwstr>
  </property>
  <property fmtid="{D5CDD505-2E9C-101B-9397-08002B2CF9AE}" pid="4" name="MSIP_Label_a06c3ef8-de24-44c9-a6ee-0788e471c0a9_SetDate">
    <vt:lpwstr>2022-04-27T12:48:46Z</vt:lpwstr>
  </property>
  <property fmtid="{D5CDD505-2E9C-101B-9397-08002B2CF9AE}" pid="5" name="MSIP_Label_a06c3ef8-de24-44c9-a6ee-0788e471c0a9_Method">
    <vt:lpwstr>Standard</vt:lpwstr>
  </property>
  <property fmtid="{D5CDD505-2E9C-101B-9397-08002B2CF9AE}" pid="6" name="MSIP_Label_a06c3ef8-de24-44c9-a6ee-0788e471c0a9_Name">
    <vt:lpwstr>Internal - No Label</vt:lpwstr>
  </property>
  <property fmtid="{D5CDD505-2E9C-101B-9397-08002B2CF9AE}" pid="7" name="MSIP_Label_a06c3ef8-de24-44c9-a6ee-0788e471c0a9_SiteId">
    <vt:lpwstr>e600ad84-320a-43ef-bfa4-8f5d25019bde</vt:lpwstr>
  </property>
  <property fmtid="{D5CDD505-2E9C-101B-9397-08002B2CF9AE}" pid="8" name="MSIP_Label_a06c3ef8-de24-44c9-a6ee-0788e471c0a9_ActionId">
    <vt:lpwstr>a68c4260-8442-4f69-b9d2-f3fc6068868e</vt:lpwstr>
  </property>
  <property fmtid="{D5CDD505-2E9C-101B-9397-08002B2CF9AE}" pid="9" name="MSIP_Label_a06c3ef8-de24-44c9-a6ee-0788e471c0a9_ContentBits">
    <vt:lpwstr>0</vt:lpwstr>
  </property>
</Properties>
</file>