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appliances-my.sharepoint.com/personal/subbu_thenappan_geappliances_com/Documents/Storage gas water heater/Resideo/EnviraCOM/"/>
    </mc:Choice>
  </mc:AlternateContent>
  <xr:revisionPtr revIDLastSave="17" documentId="8_{1567F748-0CB8-4BF1-96EE-7A7AB007509A}" xr6:coauthVersionLast="47" xr6:coauthVersionMax="47" xr10:uidLastSave="{0BC74089-EDEA-4FAB-869B-124829AE8CFE}"/>
  <bookViews>
    <workbookView xWindow="57480" yWindow="-120" windowWidth="29040" windowHeight="15225" xr2:uid="{57CF69E7-00FD-4EB8-9949-0160EDC2F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B5" i="1"/>
  <c r="E5" i="1" s="1"/>
  <c r="B3" i="1"/>
  <c r="D3" i="1" s="1"/>
  <c r="B7" i="1"/>
  <c r="E7" i="1" s="1"/>
  <c r="B11" i="1"/>
  <c r="E11" i="1" s="1"/>
  <c r="B6" i="1"/>
  <c r="D6" i="1" s="1"/>
  <c r="C5" i="1" l="1"/>
  <c r="D5" i="1"/>
  <c r="E3" i="1"/>
  <c r="C3" i="1"/>
  <c r="D7" i="1"/>
  <c r="C7" i="1"/>
  <c r="E6" i="1"/>
  <c r="C11" i="1"/>
  <c r="D11" i="1"/>
  <c r="C6" i="1"/>
</calcChain>
</file>

<file path=xl/sharedStrings.xml><?xml version="1.0" encoding="utf-8"?>
<sst xmlns="http://schemas.openxmlformats.org/spreadsheetml/2006/main" count="7" uniqueCount="7">
  <si>
    <t>SP deg F</t>
  </si>
  <si>
    <t>Diff deg F</t>
  </si>
  <si>
    <t>hex 16bit</t>
  </si>
  <si>
    <t>hi</t>
  </si>
  <si>
    <t>lo</t>
  </si>
  <si>
    <t>.01 deg C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</si>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</sst>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007-72BC-4B60-BA3F-9B6DE2D000CC}">
  <dimension ref="A1:E12"/>
  <sheetViews>
    <sheetView tabSelected="1" workbookViewId="0">
      <selection activeCell="H7" sqref="H7"/>
    </sheetView>
  </sheetViews>
  <sheetFormatPr defaultRowHeight="14.4" x14ac:dyDescent="0.55000000000000004"/>
  <cols>
    <col min="2" max="2" width="8.83984375" bestFit="1" customWidth="1"/>
    <col min="4" max="4" width="3" bestFit="1" customWidth="1"/>
    <col min="5" max="5" width="3.15625" bestFit="1" customWidth="1"/>
  </cols>
  <sheetData>
    <row r="1" spans="1:5" x14ac:dyDescent="0.55000000000000004">
      <c r="B1" s="1" t="s">
        <v>5</v>
      </c>
      <c r="C1" s="1" t="s">
        <v>2</v>
      </c>
      <c r="D1" s="2" t="s">
        <v>3</v>
      </c>
      <c r="E1" s="2" t="s">
        <v>4</v>
      </c>
    </row>
    <row r="2" spans="1:5" x14ac:dyDescent="0.55000000000000004">
      <c r="A2" s="8" t="s">
        <v>0</v>
      </c>
      <c r="B2" s="9"/>
      <c r="C2" s="9"/>
      <c r="D2" s="9"/>
      <c r="E2" s="10"/>
    </row>
    <row r="3" spans="1:5" x14ac:dyDescent="0.55000000000000004">
      <c r="A3" s="3">
        <v>70</v>
      </c>
      <c r="B3" s="3">
        <f>INT((A3-32)*500/9)</f>
        <v>2111</v>
      </c>
      <c r="C3" s="4" t="str">
        <f>DEC2HEX(B3)</f>
        <v>83F</v>
      </c>
      <c r="D3" s="4" t="str">
        <f>DEC2HEX(B3/256)</f>
        <v>8</v>
      </c>
      <c r="E3" s="4" t="str">
        <f>DEC2HEX(MOD(B3,256))</f>
        <v>3F</v>
      </c>
    </row>
    <row r="4" spans="1:5" x14ac:dyDescent="0.55000000000000004">
      <c r="A4" s="3">
        <v>120</v>
      </c>
      <c r="B4" s="3">
        <v>4888</v>
      </c>
      <c r="C4" s="3"/>
      <c r="D4" s="4">
        <v>13</v>
      </c>
      <c r="E4" s="4">
        <v>18</v>
      </c>
    </row>
    <row r="5" spans="1:5" x14ac:dyDescent="0.55000000000000004">
      <c r="A5" s="3">
        <v>120</v>
      </c>
      <c r="B5" s="3">
        <f>INT((A5-32)*500/9)</f>
        <v>4888</v>
      </c>
      <c r="C5" s="4" t="str">
        <f>DEC2HEX(B5)</f>
        <v>1318</v>
      </c>
      <c r="D5" s="4" t="str">
        <f>DEC2HEX(B5/256)</f>
        <v>13</v>
      </c>
      <c r="E5" s="4" t="str">
        <f>DEC2HEX(MOD(B5,256))</f>
        <v>18</v>
      </c>
    </row>
    <row r="6" spans="1:5" x14ac:dyDescent="0.55000000000000004">
      <c r="A6" s="3">
        <v>125</v>
      </c>
      <c r="B6" s="3">
        <f>INT((A6-32)*500/9)</f>
        <v>5166</v>
      </c>
      <c r="C6" s="4" t="str">
        <f>DEC2HEX(B6)</f>
        <v>142E</v>
      </c>
      <c r="D6" s="4" t="str">
        <f>DEC2HEX(B6/256)</f>
        <v>14</v>
      </c>
      <c r="E6" s="4" t="str">
        <f>DEC2HEX(MOD(B6,256))</f>
        <v>2E</v>
      </c>
    </row>
    <row r="7" spans="1:5" x14ac:dyDescent="0.55000000000000004">
      <c r="A7" s="3">
        <v>135</v>
      </c>
      <c r="B7" s="3">
        <f>INT((A7-32)*500/9)</f>
        <v>5722</v>
      </c>
      <c r="C7" s="4" t="str">
        <f>DEC2HEX(B7)</f>
        <v>165A</v>
      </c>
      <c r="D7" s="4" t="str">
        <f>DEC2HEX(B7/256)</f>
        <v>16</v>
      </c>
      <c r="E7" s="4" t="str">
        <f>DEC2HEX(MOD(B7,256))</f>
        <v>5A</v>
      </c>
    </row>
    <row r="8" spans="1:5" x14ac:dyDescent="0.55000000000000004">
      <c r="A8" s="5"/>
      <c r="B8" s="5"/>
      <c r="C8" s="5"/>
      <c r="D8" s="5"/>
      <c r="E8" s="5"/>
    </row>
    <row r="9" spans="1:5" x14ac:dyDescent="0.55000000000000004">
      <c r="A9" s="8" t="s">
        <v>1</v>
      </c>
      <c r="B9" s="9"/>
      <c r="C9" s="9"/>
      <c r="D9" s="9"/>
      <c r="E9" s="10"/>
    </row>
    <row r="10" spans="1:5" x14ac:dyDescent="0.55000000000000004">
      <c r="A10" s="6">
        <v>10</v>
      </c>
      <c r="B10" s="7">
        <v>555</v>
      </c>
      <c r="C10" s="3"/>
      <c r="D10" s="6">
        <v>2</v>
      </c>
      <c r="E10" s="3" t="s">
        <v>6</v>
      </c>
    </row>
    <row r="11" spans="1:5" x14ac:dyDescent="0.55000000000000004">
      <c r="A11" s="3">
        <v>15</v>
      </c>
      <c r="B11" s="3">
        <f>INT((A11)*500/9)</f>
        <v>833</v>
      </c>
      <c r="C11" s="4" t="str">
        <f>DEC2HEX(B11)</f>
        <v>341</v>
      </c>
      <c r="D11" s="4" t="str">
        <f>DEC2HEX(B11/256)</f>
        <v>3</v>
      </c>
      <c r="E11" s="4" t="str">
        <f>DEC2HEX(MOD(B11,256))</f>
        <v>41</v>
      </c>
    </row>
    <row r="12" spans="1:5" x14ac:dyDescent="0.55000000000000004">
      <c r="A12" s="3">
        <v>17</v>
      </c>
      <c r="B12" s="3">
        <f>INT((A12)*500/9)</f>
        <v>944</v>
      </c>
      <c r="C12" s="4" t="str">
        <f>DEC2HEX(B12)</f>
        <v>3B0</v>
      </c>
      <c r="D12" s="4" t="str">
        <f>DEC2HEX(B12/256)</f>
        <v>3</v>
      </c>
      <c r="E12" s="4" t="str">
        <f>DEC2HEX(MOD(B12,256))</f>
        <v>B0</v>
      </c>
    </row>
  </sheetData>
  <mergeCells count="2">
    <mergeCell ref="A9:E9"/>
    <mergeCell ref="A2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C5CCF1-C900-48BD-BBDA-34FAA11346D1}"/>
</file>

<file path=customXml/itemProps2.xml><?xml version="1.0" encoding="utf-8"?>
<ds:datastoreItem xmlns:ds="http://schemas.openxmlformats.org/officeDocument/2006/customXml" ds:itemID="{2C00D2DD-885D-4136-9B53-A5F1FB6505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241AFA-9C18-4ADE-8EB5-BF7BF3CEF3B4}">
  <ds:schemaRefs>
    <ds:schemaRef ds:uri="2d62e0cd-5e5f-4889-870e-dbaa34361c0f"/>
    <ds:schemaRef ds:uri="http://purl.org/dc/elements/1.1/"/>
    <ds:schemaRef ds:uri="http://schemas.microsoft.com/office/2006/metadata/properties"/>
    <ds:schemaRef ds:uri="05f0aca4-a229-417a-9bf5-7c54939ccb9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Peter M</dc:creator>
  <cp:lastModifiedBy>Thenappan, Subbu (GE Appliances, Haier)</cp:lastModifiedBy>
  <dcterms:created xsi:type="dcterms:W3CDTF">2022-06-30T16:53:24Z</dcterms:created>
  <dcterms:modified xsi:type="dcterms:W3CDTF">2023-04-12T18:53:26Z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0x0101001565394C696E4D478085E7B04A25524A</vt:lpwstr>
  </property>
</Properties>
</file>