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chnologyLab\NI-2010\Drivers\Ritter Gas Meter\Documentation\"/>
    </mc:Choice>
  </mc:AlternateContent>
  <xr:revisionPtr revIDLastSave="0" documentId="13_ncr:1_{2A6E0C68-3000-4126-A461-09E3305CDF2D}" xr6:coauthVersionLast="47" xr6:coauthVersionMax="47" xr10:uidLastSave="{00000000-0000-0000-0000-000000000000}"/>
  <bookViews>
    <workbookView xWindow="-120" yWindow="-120" windowWidth="29040" windowHeight="15840" xr2:uid="{D1C82D58-A921-44CD-A08A-58376626D3E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1" i="1" l="1"/>
  <c r="K10" i="1"/>
  <c r="K9" i="1"/>
  <c r="K13" i="1"/>
  <c r="K14" i="1" s="1"/>
  <c r="G14" i="1"/>
  <c r="B16" i="1"/>
  <c r="B15" i="1"/>
  <c r="B14" i="1"/>
  <c r="B13" i="1"/>
  <c r="B12" i="1"/>
  <c r="B5" i="1"/>
  <c r="B8" i="1"/>
  <c r="B4" i="1"/>
  <c r="B6" i="1"/>
  <c r="B7" i="1"/>
  <c r="B3" i="1"/>
</calcChain>
</file>

<file path=xl/sharedStrings.xml><?xml version="1.0" encoding="utf-8"?>
<sst xmlns="http://schemas.openxmlformats.org/spreadsheetml/2006/main" count="24" uniqueCount="10">
  <si>
    <t>Flow Rate (Liters/Hour)</t>
  </si>
  <si>
    <t>Flow Rate (cuft/hr)</t>
  </si>
  <si>
    <t>Notes</t>
  </si>
  <si>
    <t>Totalized Flow (cu.ft)</t>
  </si>
  <si>
    <t>Calibration Zero Point</t>
  </si>
  <si>
    <t>TG3/1 Ritter Gas Flow Meter</t>
  </si>
  <si>
    <t>TG10/4 Ritter Gas Flow Meter</t>
  </si>
  <si>
    <t>Totalized Flow (cu.ft)-Ideal</t>
  </si>
  <si>
    <t>Everything in yellow is a flow/total that we use</t>
  </si>
  <si>
    <t>Totalized Flow (Liters)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</si>
</sst>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0" xfId="0" applyFill="1"/>
    <xf numFmtId="0" fontId="0" fillId="2" borderId="12" xfId="0" applyFill="1" applyBorder="1"/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6" xfId="0" applyBorder="1" applyAlignment="1">
      <alignment vertical="center"/>
    </xf>
    <xf numFmtId="0" fontId="0" fillId="0" borderId="15" xfId="0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13" xfId="0" applyFont="1" applyFill="1" applyBorder="1" applyAlignment="1">
      <alignment horizontal="center"/>
    </xf>
    <xf numFmtId="0" fontId="1" fillId="0" borderId="1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19</xdr:row>
      <xdr:rowOff>123825</xdr:rowOff>
    </xdr:from>
    <xdr:to>
      <xdr:col>13</xdr:col>
      <xdr:colOff>9525</xdr:colOff>
      <xdr:row>53</xdr:row>
      <xdr:rowOff>123825</xdr:rowOff>
    </xdr:to>
    <xdr:pic>
      <xdr:nvPicPr>
        <xdr:cNvPr id="3" name="Grafik 13">
          <a:extLst>
            <a:ext uri="{FF2B5EF4-FFF2-40B4-BE49-F238E27FC236}">
              <a16:creationId xmlns:a16="http://schemas.microsoft.com/office/drawing/2014/main" id="{A7A4B232-882D-90B9-8F16-17131F839F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0" y="3962400"/>
          <a:ext cx="10029825" cy="6477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13</xdr:col>
      <xdr:colOff>542926</xdr:colOff>
      <xdr:row>29</xdr:row>
      <xdr:rowOff>19050</xdr:rowOff>
    </xdr:from>
    <xdr:to>
      <xdr:col>14</xdr:col>
      <xdr:colOff>504826</xdr:colOff>
      <xdr:row>30</xdr:row>
      <xdr:rowOff>161925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3764FC4A-49C6-77B1-0815-5EC81B033FF5}"/>
            </a:ext>
          </a:extLst>
        </xdr:cNvPr>
        <xdr:cNvSpPr txBox="1"/>
      </xdr:nvSpPr>
      <xdr:spPr>
        <a:xfrm>
          <a:off x="10753726" y="5762625"/>
          <a:ext cx="1790700" cy="3333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Data provided by</a:t>
          </a:r>
          <a:r>
            <a:rPr lang="en-US" sz="1100" baseline="0"/>
            <a:t> Ritter</a:t>
          </a:r>
          <a:endParaRPr lang="en-US" sz="1100"/>
        </a:p>
      </xdr:txBody>
    </xdr:sp>
    <xdr:clientData/>
  </xdr:twoCellAnchor>
  <xdr:twoCellAnchor>
    <xdr:from>
      <xdr:col>12</xdr:col>
      <xdr:colOff>276225</xdr:colOff>
      <xdr:row>30</xdr:row>
      <xdr:rowOff>4763</xdr:rowOff>
    </xdr:from>
    <xdr:to>
      <xdr:col>13</xdr:col>
      <xdr:colOff>561976</xdr:colOff>
      <xdr:row>30</xdr:row>
      <xdr:rowOff>152400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4899653F-A2A1-587D-DED9-BAD98BB4D874}"/>
            </a:ext>
          </a:extLst>
        </xdr:cNvPr>
        <xdr:cNvCxnSpPr/>
      </xdr:nvCxnSpPr>
      <xdr:spPr>
        <a:xfrm flipH="1">
          <a:off x="9877425" y="5938838"/>
          <a:ext cx="895351" cy="147637"/>
        </a:xfrm>
        <a:prstGeom prst="straightConnector1">
          <a:avLst/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17</xdr:col>
      <xdr:colOff>419100</xdr:colOff>
      <xdr:row>0</xdr:row>
      <xdr:rowOff>19455</xdr:rowOff>
    </xdr:from>
    <xdr:to>
      <xdr:col>22</xdr:col>
      <xdr:colOff>551721</xdr:colOff>
      <xdr:row>12</xdr:row>
      <xdr:rowOff>142317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90A6772-F1AE-2DFC-284E-7EC6BDDB37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573875" y="19455"/>
          <a:ext cx="3180621" cy="24374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E6164-C963-4648-B3F5-AC3D94478CBB}">
  <dimension ref="A1:R18"/>
  <sheetViews>
    <sheetView tabSelected="1" workbookViewId="0">
      <selection activeCell="I4" sqref="I4"/>
    </sheetView>
  </sheetViews>
  <sheetFormatPr defaultRowHeight="15" x14ac:dyDescent="0.25"/>
  <cols>
    <col min="1" max="1" width="43.5703125" bestFit="1" customWidth="1"/>
    <col min="2" max="2" width="22" customWidth="1"/>
    <col min="3" max="3" width="20" bestFit="1" customWidth="1"/>
    <col min="4" max="4" width="25.28515625" bestFit="1" customWidth="1"/>
    <col min="5" max="5" width="20.5703125" bestFit="1" customWidth="1"/>
    <col min="14" max="14" width="43.5703125" bestFit="1" customWidth="1"/>
    <col min="15" max="15" width="20.85546875" bestFit="1" customWidth="1"/>
  </cols>
  <sheetData>
    <row r="1" spans="1:18" x14ac:dyDescent="0.25">
      <c r="A1" s="29" t="s">
        <v>5</v>
      </c>
      <c r="B1" s="30"/>
      <c r="C1" s="30"/>
      <c r="D1" s="30"/>
      <c r="E1" s="31"/>
      <c r="N1" s="34" t="s">
        <v>5</v>
      </c>
      <c r="O1" s="35"/>
      <c r="P1" s="24"/>
      <c r="Q1" s="24"/>
      <c r="R1" s="24"/>
    </row>
    <row r="2" spans="1:18" x14ac:dyDescent="0.25">
      <c r="A2" s="4" t="s">
        <v>0</v>
      </c>
      <c r="B2" s="1" t="s">
        <v>1</v>
      </c>
      <c r="C2" s="1" t="s">
        <v>3</v>
      </c>
      <c r="D2" s="1" t="s">
        <v>7</v>
      </c>
      <c r="E2" s="5" t="s">
        <v>2</v>
      </c>
      <c r="N2" s="22" t="s">
        <v>0</v>
      </c>
      <c r="O2" s="23" t="s">
        <v>9</v>
      </c>
      <c r="P2" s="25"/>
      <c r="Q2" s="25"/>
      <c r="R2" s="25"/>
    </row>
    <row r="3" spans="1:18" x14ac:dyDescent="0.25">
      <c r="A3" s="6">
        <v>4</v>
      </c>
      <c r="B3" s="13">
        <f>A3*0.0353146849210344</f>
        <v>0.1412587396841376</v>
      </c>
      <c r="C3" s="2">
        <v>1</v>
      </c>
      <c r="D3" s="16"/>
      <c r="E3" s="7"/>
      <c r="N3" s="8">
        <v>4</v>
      </c>
      <c r="O3" s="26"/>
    </row>
    <row r="4" spans="1:18" x14ac:dyDescent="0.25">
      <c r="A4" s="6">
        <v>20</v>
      </c>
      <c r="B4" s="13">
        <f t="shared" ref="B4:B5" si="0">A4*0.0353146849210344</f>
        <v>0.70629369842068801</v>
      </c>
      <c r="C4" s="2">
        <v>1</v>
      </c>
      <c r="D4" s="16"/>
      <c r="E4" s="7"/>
      <c r="N4" s="6">
        <v>250</v>
      </c>
      <c r="O4" s="26"/>
    </row>
    <row r="5" spans="1:18" x14ac:dyDescent="0.25">
      <c r="A5" s="6">
        <v>500</v>
      </c>
      <c r="B5" s="13">
        <f t="shared" si="0"/>
        <v>17.657342460517199</v>
      </c>
      <c r="C5" s="2">
        <v>6</v>
      </c>
      <c r="D5" s="16"/>
      <c r="E5" s="7"/>
      <c r="N5" s="8">
        <v>460</v>
      </c>
      <c r="O5" s="9">
        <v>850</v>
      </c>
    </row>
    <row r="6" spans="1:18" x14ac:dyDescent="0.25">
      <c r="A6" s="8">
        <v>900</v>
      </c>
      <c r="B6" s="14">
        <f>A6*0.0353146849210344</f>
        <v>31.78321642893096</v>
      </c>
      <c r="C6" s="3">
        <v>6</v>
      </c>
      <c r="D6" s="17"/>
      <c r="E6" s="9" t="s">
        <v>4</v>
      </c>
      <c r="N6" s="27">
        <v>900</v>
      </c>
      <c r="O6" s="9" t="s">
        <v>4</v>
      </c>
    </row>
    <row r="7" spans="1:18" ht="15.75" thickBot="1" x14ac:dyDescent="0.3">
      <c r="A7" s="6">
        <v>1100</v>
      </c>
      <c r="B7" s="13">
        <f>A7*0.0353146849210344</f>
        <v>38.846153413137841</v>
      </c>
      <c r="C7" s="2">
        <v>6</v>
      </c>
      <c r="D7" s="16"/>
      <c r="E7" s="7"/>
      <c r="N7" s="19">
        <v>1100</v>
      </c>
      <c r="O7" s="28">
        <v>1840</v>
      </c>
    </row>
    <row r="8" spans="1:18" ht="15.75" thickBot="1" x14ac:dyDescent="0.3">
      <c r="A8" s="10">
        <v>1300</v>
      </c>
      <c r="B8" s="15">
        <f>A8*0.0353146849210344</f>
        <v>45.90909039734472</v>
      </c>
      <c r="C8" s="11">
        <v>6</v>
      </c>
      <c r="D8" s="18"/>
      <c r="E8" s="12"/>
      <c r="N8" s="21" t="s">
        <v>8</v>
      </c>
    </row>
    <row r="9" spans="1:18" ht="15.75" thickBot="1" x14ac:dyDescent="0.3">
      <c r="K9">
        <f>15.89*2550</f>
        <v>40519.5</v>
      </c>
    </row>
    <row r="10" spans="1:18" x14ac:dyDescent="0.25">
      <c r="A10" s="29" t="s">
        <v>6</v>
      </c>
      <c r="B10" s="30"/>
      <c r="C10" s="30"/>
      <c r="D10" s="30"/>
      <c r="E10" s="31"/>
      <c r="K10">
        <f>38.85*1040</f>
        <v>40404</v>
      </c>
      <c r="N10" s="32" t="s">
        <v>6</v>
      </c>
      <c r="O10" s="33"/>
    </row>
    <row r="11" spans="1:18" x14ac:dyDescent="0.25">
      <c r="A11" s="4" t="s">
        <v>0</v>
      </c>
      <c r="B11" s="1" t="s">
        <v>1</v>
      </c>
      <c r="C11" s="1" t="s">
        <v>3</v>
      </c>
      <c r="D11" s="1" t="s">
        <v>7</v>
      </c>
      <c r="E11" s="5" t="s">
        <v>2</v>
      </c>
      <c r="K11">
        <f>45.91*1040</f>
        <v>47746.399999999994</v>
      </c>
      <c r="N11" s="22" t="s">
        <v>0</v>
      </c>
      <c r="O11" s="23" t="s">
        <v>9</v>
      </c>
    </row>
    <row r="12" spans="1:18" x14ac:dyDescent="0.25">
      <c r="A12" s="8">
        <v>4</v>
      </c>
      <c r="B12" s="13">
        <f>A12*0.0353146849210344</f>
        <v>0.1412587396841376</v>
      </c>
      <c r="C12" s="2"/>
      <c r="D12" s="16"/>
      <c r="E12" s="7"/>
      <c r="N12" s="8">
        <v>4</v>
      </c>
      <c r="O12" s="7"/>
    </row>
    <row r="13" spans="1:18" x14ac:dyDescent="0.25">
      <c r="A13" s="6">
        <v>250</v>
      </c>
      <c r="B13" s="13">
        <f t="shared" ref="B13:B14" si="1">A13*0.0353146849210344</f>
        <v>8.8286712302585997</v>
      </c>
      <c r="C13" s="2"/>
      <c r="D13" s="16"/>
      <c r="E13" s="7"/>
      <c r="K13">
        <f>450-4</f>
        <v>446</v>
      </c>
      <c r="N13" s="6">
        <v>250</v>
      </c>
      <c r="O13" s="7"/>
    </row>
    <row r="14" spans="1:18" x14ac:dyDescent="0.25">
      <c r="A14" s="8">
        <v>460</v>
      </c>
      <c r="B14" s="13">
        <f t="shared" si="1"/>
        <v>16.244755063675825</v>
      </c>
      <c r="C14" s="2">
        <v>6</v>
      </c>
      <c r="D14" s="17">
        <v>30</v>
      </c>
      <c r="E14" s="7"/>
      <c r="G14">
        <f>15.89*2550</f>
        <v>40519.5</v>
      </c>
      <c r="K14">
        <f>K13/2</f>
        <v>223</v>
      </c>
      <c r="N14" s="8">
        <v>460</v>
      </c>
      <c r="O14" s="9">
        <v>850</v>
      </c>
    </row>
    <row r="15" spans="1:18" x14ac:dyDescent="0.25">
      <c r="A15" s="8">
        <v>1100</v>
      </c>
      <c r="B15" s="13">
        <f>A15*0.0353146849210344</f>
        <v>38.846153413137841</v>
      </c>
      <c r="C15" s="2">
        <v>6</v>
      </c>
      <c r="D15" s="17">
        <v>65</v>
      </c>
      <c r="E15" s="7" t="s">
        <v>4</v>
      </c>
      <c r="N15" s="8">
        <v>1100</v>
      </c>
      <c r="O15" s="9">
        <v>1840</v>
      </c>
    </row>
    <row r="16" spans="1:18" ht="15.75" thickBot="1" x14ac:dyDescent="0.3">
      <c r="A16" s="19">
        <v>1300</v>
      </c>
      <c r="B16" s="15">
        <f>A16*0.0353146849210344</f>
        <v>45.90909039734472</v>
      </c>
      <c r="C16" s="11"/>
      <c r="D16" s="18"/>
      <c r="E16" s="12"/>
      <c r="N16" s="19">
        <v>1300</v>
      </c>
      <c r="O16" s="12"/>
    </row>
    <row r="17" spans="1:14" ht="15.75" thickBot="1" x14ac:dyDescent="0.3">
      <c r="N17" s="21" t="s">
        <v>8</v>
      </c>
    </row>
    <row r="18" spans="1:14" x14ac:dyDescent="0.25">
      <c r="A18" s="20" t="s">
        <v>8</v>
      </c>
    </row>
  </sheetData>
  <mergeCells count="4">
    <mergeCell ref="A1:E1"/>
    <mergeCell ref="A10:E10"/>
    <mergeCell ref="N10:O10"/>
    <mergeCell ref="N1:O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GE Appliances Haier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Sweatt, Corey (GE Appliances, Haier)</dc:creator>
  <cp:lastModifiedBy>Sweatt, Corey (GE Appliances, Haier)</cp:lastModifiedBy>
  <dcterms:created xsi:type="dcterms:W3CDTF">2024-01-11T20:25:39Z</dcterms:created>
  <dcterms:modified xsi:type="dcterms:W3CDTF">2024-02-01T18:10:32Z</dcterms:modified>
</cp:coreProperties>
</file>