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464_50T_LP\"/>
    </mc:Choice>
  </mc:AlternateContent>
  <xr:revisionPtr revIDLastSave="0" documentId="8_{D14D8340-46CB-432B-A88D-A554BB94FDD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<sst xmlns="http://schemas.openxmlformats.org/spreadsheetml/2006/main" count="99" uniqueCount="78">
  <si>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</si>
  <si>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</si>
  <si>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</si>
  <si>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</si>
  <si>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</si>
  <si>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</si>
  <si>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</si>
  <si>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</si>
  <si>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</si>
  <si>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</si>
  <si>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</si>
  <si>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</si>
  <si>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</si>
  <si>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</si>
  <si>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</si>
  <si>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</si>
  <si>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</si>
  <si>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</si>
  <si>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</si>
  <si>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</si>
  <si>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</si>
  <si>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</si>
  <si>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</si>
  <si>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</si>
  <si>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</si>
  <si>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</si>
  <si>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</si>
  <si>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</si>
  <si>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</si>
  <si>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</si>
  <si>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</si>
  <si>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</si>
  <si>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</si>
  <si>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</si>
  <si>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</si>
  <si>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</si>
  <si>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</si>
  <si>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</si>
  <si>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</si>
  <si>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</si>
  <si>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</si>
  <si>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</si>
  <si>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</si>
  <si>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</si>
  <si>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</si>
  <si>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</si>
  <si>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</si>
  <si>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</si>
  <si>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</si>
  <si>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</si>
  <si>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</si>
  <si>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  <family val="2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  <family val="2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</si>
  <si>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</si>
  <si>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</si>
  <si>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</si>
  <si>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</si>
  <si>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</si>
  <si>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</si>
  <si>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</si>
  <si>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</si>
  <si>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</si>
  <si>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</si>
  <si>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</si>
  <si>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</si>
  <si>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</si>
  <si>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</si>
  <si>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</si>
  <si>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</si>
  <si>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6B</t>
  </si>
  <si>
    <t>Anthony Irwin</t>
  </si>
  <si>
    <t>Engineering Technician</t>
  </si>
  <si>
    <t>NA</t>
  </si>
  <si>
    <t>GP50T08AYV01</t>
  </si>
  <si>
    <t>12DEC2024</t>
  </si>
  <si>
    <t>1.8mm</t>
  </si>
  <si>
    <t>24WS1700</t>
  </si>
  <si>
    <t>DZ600086C</t>
  </si>
  <si>
    <t>AWP24WS10432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</si>
</sst>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  <family val="2"/>
    </font>
    <font>
      <sz val="24"/>
      <color indexed="8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6" xfId="0" applyBorder="1"/>
    <xf numFmtId="0" fontId="0" fillId="2" borderId="7" xfId="0" applyBorder="1"/>
    <xf numFmtId="0" fontId="0" fillId="2" borderId="8" xfId="0" applyBorder="1"/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0" fontId="5" fillId="2" borderId="1" xfId="0" applyFont="1" applyBorder="1" applyAlignment="1" applyProtection="1">
      <alignment horizontal="left"/>
      <protection locked="0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6" xfId="0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4" fontId="5" fillId="0" borderId="37" xfId="0" applyNumberFormat="1" applyFon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5" fillId="0" borderId="6" xfId="0" applyNumberFormat="1" applyFon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  <xf numFmtId="0" fontId="2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6" xfId="0" applyFont="1" applyBorder="1" applyAlignment="1">
      <alignment horizontal="center" vertical="center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8" fillId="2" borderId="31" xfId="0" applyFont="1" applyBorder="1" applyAlignment="1">
      <alignment horizontal="center"/>
    </xf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" fontId="0" fillId="2" borderId="22" xfId="0" applyNumberFormat="1" applyBorder="1" applyAlignment="1" applyProtection="1">
      <alignment horizontal="center"/>
      <protection locked="0"/>
    </xf>
    <xf numFmtId="4" fontId="5" fillId="0" borderId="9" xfId="0" applyNumberFormat="1" applyFon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A10" sqref="A10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02" t="s">
        <v>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25" t="s">
        <v>6</v>
      </c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t="s">
        <v>7</v>
      </c>
      <c r="AC5" s="119" t="s">
        <v>73</v>
      </c>
      <c r="AD5" s="119"/>
      <c r="AE5" s="119"/>
      <c r="AF5" s="119"/>
      <c r="AG5" s="119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26" t="s">
        <v>72</v>
      </c>
      <c r="J7" s="126"/>
      <c r="K7" s="126"/>
      <c r="L7" s="126"/>
      <c r="M7" s="126"/>
      <c r="N7" s="126"/>
      <c r="O7" s="37"/>
      <c r="P7" s="38"/>
      <c r="Q7" s="37" t="s">
        <v>9</v>
      </c>
      <c r="R7" s="127" t="s">
        <v>76</v>
      </c>
      <c r="S7" s="127"/>
      <c r="T7" s="127"/>
      <c r="U7" s="127"/>
      <c r="V7" s="127"/>
      <c r="W7" s="127"/>
      <c r="X7" t="s">
        <v>10</v>
      </c>
      <c r="AA7" s="122" t="s">
        <v>67</v>
      </c>
      <c r="AB7" s="122"/>
      <c r="AC7" s="122"/>
      <c r="AD7" s="122"/>
      <c r="AE7" s="122"/>
      <c r="AF7" s="122"/>
      <c r="AG7" s="122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127" t="s">
        <v>77</v>
      </c>
      <c r="I9" s="127"/>
      <c r="J9" s="127"/>
      <c r="K9" s="127"/>
      <c r="L9" s="127"/>
      <c r="M9" s="127"/>
      <c r="N9" s="127"/>
      <c r="O9" s="39"/>
      <c r="P9" s="40"/>
      <c r="Q9" s="41" t="s">
        <v>12</v>
      </c>
      <c r="R9" s="145" t="s">
        <v>75</v>
      </c>
      <c r="S9" s="145"/>
      <c r="T9" s="145"/>
      <c r="U9" s="145"/>
      <c r="V9" s="145"/>
      <c r="W9" s="145"/>
      <c r="Z9" s="42" t="s">
        <v>13</v>
      </c>
      <c r="AA9" s="120">
        <v>38000</v>
      </c>
      <c r="AB9" s="120"/>
      <c r="AC9" s="120"/>
      <c r="AD9" s="120"/>
      <c r="AE9" s="120"/>
      <c r="AF9" s="120"/>
      <c r="AG9" s="120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23" t="s">
        <v>15</v>
      </c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t="s">
        <v>16</v>
      </c>
      <c r="AA11" s="121" t="s">
        <v>68</v>
      </c>
      <c r="AB11" s="121"/>
      <c r="AC11" s="121"/>
      <c r="AD11" s="121"/>
      <c r="AE11" s="121"/>
      <c r="AF11" s="121"/>
      <c r="AG11" s="121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05" t="s">
        <v>17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7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14"/>
      <c r="J15" s="114"/>
      <c r="K15" s="114"/>
      <c r="M15" t="s">
        <v>19</v>
      </c>
      <c r="P15" s="128" t="s">
        <v>20</v>
      </c>
      <c r="Q15" s="128"/>
      <c r="R15" s="128"/>
      <c r="T15" t="s">
        <v>21</v>
      </c>
      <c r="Z15" s="128" t="s">
        <v>20</v>
      </c>
      <c r="AA15" s="128"/>
      <c r="AB15" s="128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78" t="s">
        <v>1</v>
      </c>
      <c r="T22" s="79"/>
      <c r="U22" s="2" t="s">
        <v>31</v>
      </c>
      <c r="V22" s="16"/>
      <c r="W22" s="78" t="s">
        <v>1</v>
      </c>
      <c r="X22" s="79"/>
      <c r="Y22" s="2" t="s">
        <v>32</v>
      </c>
      <c r="Z22" s="16"/>
      <c r="AA22" s="78" t="s">
        <v>1</v>
      </c>
      <c r="AB22" s="79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78" t="s">
        <v>1</v>
      </c>
      <c r="T23" s="79"/>
      <c r="U23" s="2" t="s">
        <v>35</v>
      </c>
      <c r="V23" s="16"/>
      <c r="W23" s="78" t="s">
        <v>1</v>
      </c>
      <c r="X23" s="79"/>
      <c r="Y23" s="2" t="s">
        <v>36</v>
      </c>
      <c r="Z23" s="16"/>
      <c r="AA23" s="78" t="s">
        <v>1</v>
      </c>
      <c r="AB23" s="79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15">
        <v>2564.5909999999999</v>
      </c>
      <c r="U27" s="115"/>
      <c r="V27" s="115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116" t="s">
        <v>46</v>
      </c>
      <c r="Q31" s="117"/>
      <c r="R31" s="118"/>
      <c r="S31" s="116"/>
      <c r="T31" s="85"/>
      <c r="U31" s="86"/>
      <c r="V31" s="116"/>
      <c r="W31" s="85"/>
      <c r="X31" s="86"/>
      <c r="Y31" s="84"/>
      <c r="Z31" s="85"/>
      <c r="AA31" s="86"/>
      <c r="AB31" s="84"/>
      <c r="AC31" s="85"/>
      <c r="AD31" s="86"/>
      <c r="AE31" s="84"/>
      <c r="AF31" s="85"/>
      <c r="AG31" s="86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11">
        <v>12.18</v>
      </c>
      <c r="Q32" s="112"/>
      <c r="R32" s="113"/>
      <c r="S32" s="65"/>
      <c r="T32" s="66"/>
      <c r="U32" s="67"/>
      <c r="V32" s="65"/>
      <c r="W32" s="66"/>
      <c r="X32" s="67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29">
        <v>9.8699999999999992</v>
      </c>
      <c r="Q33" s="130"/>
      <c r="R33" s="131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146" t="s">
        <v>71</v>
      </c>
      <c r="Q34" s="147"/>
      <c r="R34" s="148"/>
      <c r="S34" s="90"/>
      <c r="T34" s="91"/>
      <c r="U34" s="92"/>
      <c r="V34" s="90"/>
      <c r="W34" s="91"/>
      <c r="X34" s="92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96" t="s">
        <v>71</v>
      </c>
      <c r="Q35" s="97"/>
      <c r="R35" s="98"/>
      <c r="S35" s="108"/>
      <c r="T35" s="109"/>
      <c r="U35" s="110"/>
      <c r="V35" s="108"/>
      <c r="W35" s="109"/>
      <c r="X35" s="110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93" t="s">
        <v>71</v>
      </c>
      <c r="Q36" s="94"/>
      <c r="R36" s="95"/>
      <c r="S36" s="87"/>
      <c r="T36" s="88"/>
      <c r="U36" s="89"/>
      <c r="V36" s="87"/>
      <c r="W36" s="88"/>
      <c r="X36" s="89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81"/>
      <c r="G37" s="82"/>
      <c r="H37" s="82"/>
      <c r="I37" s="82"/>
      <c r="J37" s="82"/>
      <c r="K37" s="82"/>
      <c r="L37" s="82"/>
      <c r="M37" s="82"/>
      <c r="N37" s="82"/>
      <c r="O37" s="83"/>
      <c r="P37" s="68"/>
      <c r="Q37" s="69"/>
      <c r="R37" s="70"/>
      <c r="S37" s="149"/>
      <c r="T37" s="150"/>
      <c r="U37" s="151"/>
      <c r="V37" s="149"/>
      <c r="W37" s="150"/>
      <c r="X37" s="151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74">
        <v>14.407999999999999</v>
      </c>
      <c r="Q38" s="75"/>
      <c r="R38" s="76"/>
      <c r="S38" s="71"/>
      <c r="T38" s="72"/>
      <c r="U38" s="73"/>
      <c r="V38" s="71"/>
      <c r="W38" s="72"/>
      <c r="X38" s="73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74">
        <v>14.946</v>
      </c>
      <c r="Q39" s="75"/>
      <c r="R39" s="76"/>
      <c r="S39" s="71"/>
      <c r="T39" s="72"/>
      <c r="U39" s="73"/>
      <c r="V39" s="71"/>
      <c r="W39" s="72"/>
      <c r="X39" s="73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81"/>
      <c r="G40" s="82"/>
      <c r="H40" s="82"/>
      <c r="I40" s="82"/>
      <c r="J40" s="82"/>
      <c r="K40" s="82"/>
      <c r="L40" s="82"/>
      <c r="M40" s="82"/>
      <c r="N40" s="82"/>
      <c r="O40" s="83"/>
      <c r="P40" s="68"/>
      <c r="Q40" s="69"/>
      <c r="R40" s="70"/>
      <c r="S40" s="71"/>
      <c r="T40" s="72"/>
      <c r="U40" s="73"/>
      <c r="V40" s="71"/>
      <c r="W40" s="72"/>
      <c r="X40" s="73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81"/>
      <c r="G41" s="82"/>
      <c r="H41" s="82"/>
      <c r="I41" s="82"/>
      <c r="J41" s="82"/>
      <c r="K41" s="82"/>
      <c r="L41" s="82"/>
      <c r="M41" s="82"/>
      <c r="N41" s="82"/>
      <c r="O41" s="83"/>
      <c r="P41" s="68"/>
      <c r="Q41" s="69"/>
      <c r="R41" s="70"/>
      <c r="S41" s="71"/>
      <c r="T41" s="72"/>
      <c r="U41" s="73"/>
      <c r="V41" s="71"/>
      <c r="W41" s="72"/>
      <c r="X41" s="73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99">
        <f>ROUND((P39*T27),3)</f>
        <v>38330.377</v>
      </c>
      <c r="Q42" s="100"/>
      <c r="R42" s="101"/>
      <c r="S42" s="71"/>
      <c r="T42" s="72"/>
      <c r="U42" s="73"/>
      <c r="V42" s="71"/>
      <c r="W42" s="72"/>
      <c r="X42" s="73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81"/>
      <c r="G43" s="82"/>
      <c r="H43" s="82"/>
      <c r="I43" s="82"/>
      <c r="J43" s="82"/>
      <c r="K43" s="82"/>
      <c r="L43" s="82"/>
      <c r="M43" s="82"/>
      <c r="N43" s="82"/>
      <c r="O43" s="83"/>
      <c r="P43" s="68"/>
      <c r="Q43" s="69"/>
      <c r="R43" s="70"/>
      <c r="S43" s="71"/>
      <c r="T43" s="72"/>
      <c r="U43" s="73"/>
      <c r="V43" s="71"/>
      <c r="W43" s="72"/>
      <c r="X43" s="73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81"/>
      <c r="G44" s="82"/>
      <c r="H44" s="82"/>
      <c r="I44" s="82"/>
      <c r="J44" s="82"/>
      <c r="K44" s="82"/>
      <c r="L44" s="82"/>
      <c r="M44" s="82"/>
      <c r="N44" s="82"/>
      <c r="O44" s="83"/>
      <c r="P44" s="68"/>
      <c r="Q44" s="69"/>
      <c r="R44" s="70"/>
      <c r="S44" s="71"/>
      <c r="T44" s="72"/>
      <c r="U44" s="73"/>
      <c r="V44" s="71"/>
      <c r="W44" s="72"/>
      <c r="X44" s="73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68"/>
      <c r="Q45" s="69"/>
      <c r="R45" s="70"/>
      <c r="S45" s="71"/>
      <c r="T45" s="72"/>
      <c r="U45" s="73"/>
      <c r="V45" s="71"/>
      <c r="W45" s="72"/>
      <c r="X45" s="73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68"/>
      <c r="Q46" s="69"/>
      <c r="R46" s="70"/>
      <c r="S46" s="65"/>
      <c r="T46" s="66"/>
      <c r="U46" s="67"/>
      <c r="V46" s="65"/>
      <c r="W46" s="66"/>
      <c r="X46" s="67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68"/>
      <c r="Q47" s="69"/>
      <c r="R47" s="70"/>
      <c r="S47" s="71"/>
      <c r="T47" s="72"/>
      <c r="U47" s="73"/>
      <c r="V47" s="71"/>
      <c r="W47" s="72"/>
      <c r="X47" s="73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68"/>
      <c r="Q48" s="69"/>
      <c r="R48" s="70"/>
      <c r="S48" s="133"/>
      <c r="T48" s="134"/>
      <c r="U48" s="135"/>
      <c r="V48" s="133"/>
      <c r="W48" s="134"/>
      <c r="X48" s="135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68"/>
      <c r="Q49" s="69"/>
      <c r="R49" s="70"/>
      <c r="S49" s="133"/>
      <c r="T49" s="134"/>
      <c r="U49" s="135"/>
      <c r="V49" s="133"/>
      <c r="W49" s="134"/>
      <c r="X49" s="135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42"/>
      <c r="Q50" s="143"/>
      <c r="R50" s="144"/>
      <c r="S50" s="71"/>
      <c r="T50" s="72"/>
      <c r="U50" s="73"/>
      <c r="V50" s="71"/>
      <c r="W50" s="72"/>
      <c r="X50" s="73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36" t="str">
        <f>IF(OR(P42&lt;(AA9*0.98),P42&gt;AA9*1.02),"Fail","Pass")</f>
        <v>Pass</v>
      </c>
      <c r="Q51" s="137"/>
      <c r="R51" s="138"/>
      <c r="S51" s="71"/>
      <c r="T51" s="72"/>
      <c r="U51" s="73"/>
      <c r="V51" s="71"/>
      <c r="W51" s="72"/>
      <c r="X51" s="73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39" t="s">
        <v>74</v>
      </c>
      <c r="Q53" s="140"/>
      <c r="R53" s="141"/>
      <c r="S53" s="71"/>
      <c r="T53" s="72"/>
      <c r="U53" s="73"/>
      <c r="V53" s="71"/>
      <c r="W53" s="72"/>
      <c r="X53" s="73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77" t="s">
        <v>69</v>
      </c>
      <c r="J60" s="77"/>
      <c r="K60" s="77"/>
      <c r="L60" s="77"/>
      <c r="M60" s="77"/>
      <c r="N60" s="77"/>
      <c r="O60" s="77"/>
      <c r="P60" s="77"/>
      <c r="Q60" s="77"/>
      <c r="R60" s="77"/>
      <c r="S60" s="77"/>
      <c r="T60" t="s">
        <v>66</v>
      </c>
      <c r="V60" s="77" t="s">
        <v>70</v>
      </c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32" t="s">
        <v>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4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80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t="s">
        <v>66</v>
      </c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V40:X40"/>
    <mergeCell ref="V41:X41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70908E-85AA-4788-9832-5B252505E259}"/>
</file>

<file path=customXml/itemProps2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1AF5D3-B069-42E2-B852-0BD75A1B2D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2025-01-03T18:47:42Z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