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50" windowWidth="19130" windowHeight="7280" activeTab="1"/>
  </bookViews>
  <sheets>
    <sheet name="rsj_portfolio_return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AC4" i="2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"/>
  <c r="AB4"/>
  <c r="AD4"/>
  <c r="AB5"/>
  <c r="AD5"/>
  <c r="AB6"/>
  <c r="AD6"/>
  <c r="AB7"/>
  <c r="AD7"/>
  <c r="AB8"/>
  <c r="AD8"/>
  <c r="AB9"/>
  <c r="AD9"/>
  <c r="AB10"/>
  <c r="AD10"/>
  <c r="AB11"/>
  <c r="AD11"/>
  <c r="AB12"/>
  <c r="AD12"/>
  <c r="AB13"/>
  <c r="AD13"/>
  <c r="AB14"/>
  <c r="AD14"/>
  <c r="AB15"/>
  <c r="AD15"/>
  <c r="AB16"/>
  <c r="AD16"/>
  <c r="AB17"/>
  <c r="AD17"/>
  <c r="AB18"/>
  <c r="AD18"/>
  <c r="AB19"/>
  <c r="AD19"/>
  <c r="AB20"/>
  <c r="AD20"/>
  <c r="AB21"/>
  <c r="AD21"/>
  <c r="AB22"/>
  <c r="AD22"/>
  <c r="AB23"/>
  <c r="AD23"/>
  <c r="AB24"/>
  <c r="AD24"/>
  <c r="AB25"/>
  <c r="AD25"/>
  <c r="AB26"/>
  <c r="AD26"/>
  <c r="AB27"/>
  <c r="AD27"/>
  <c r="AB28"/>
  <c r="AD28"/>
  <c r="AB29"/>
  <c r="AD29"/>
  <c r="AD3"/>
  <c r="AB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"/>
  <c r="C6" i="1"/>
  <c r="D6"/>
  <c r="C10"/>
  <c r="D11"/>
  <c r="C12"/>
  <c r="D14"/>
  <c r="C18"/>
  <c r="D18"/>
  <c r="C22"/>
  <c r="C23"/>
  <c r="D23"/>
  <c r="C24"/>
  <c r="D26"/>
  <c r="D2"/>
  <c r="C2"/>
  <c r="B8"/>
  <c r="B11"/>
  <c r="B13"/>
  <c r="B15"/>
  <c r="B16"/>
  <c r="B20"/>
  <c r="B23"/>
  <c r="B25"/>
  <c r="B27"/>
  <c r="B28"/>
  <c r="B2"/>
  <c r="Y4"/>
  <c r="Z4"/>
  <c r="AA4"/>
  <c r="D4" s="1"/>
  <c r="Y5"/>
  <c r="Z5"/>
  <c r="AA5"/>
  <c r="D5" s="1"/>
  <c r="Y6"/>
  <c r="Z6"/>
  <c r="AA6"/>
  <c r="Y7"/>
  <c r="Z7"/>
  <c r="AA7"/>
  <c r="D7" s="1"/>
  <c r="Y8"/>
  <c r="Z8"/>
  <c r="AA8"/>
  <c r="D8" s="1"/>
  <c r="Y9"/>
  <c r="Z9"/>
  <c r="AA9"/>
  <c r="D9" s="1"/>
  <c r="Y10"/>
  <c r="Z10"/>
  <c r="AA10"/>
  <c r="D10" s="1"/>
  <c r="Y11"/>
  <c r="Z11"/>
  <c r="AA11"/>
  <c r="Y12"/>
  <c r="Z12"/>
  <c r="AA12"/>
  <c r="D12" s="1"/>
  <c r="Y13"/>
  <c r="Z13"/>
  <c r="AA13"/>
  <c r="D13" s="1"/>
  <c r="Y14"/>
  <c r="Z14"/>
  <c r="AA14"/>
  <c r="Y15"/>
  <c r="Z15"/>
  <c r="AA15"/>
  <c r="D15" s="1"/>
  <c r="Y16"/>
  <c r="Z16"/>
  <c r="AA16"/>
  <c r="D16" s="1"/>
  <c r="Y17"/>
  <c r="Z17"/>
  <c r="AA17"/>
  <c r="D17" s="1"/>
  <c r="Y18"/>
  <c r="Z18"/>
  <c r="AA18"/>
  <c r="Y19"/>
  <c r="Z19"/>
  <c r="AA19"/>
  <c r="D19" s="1"/>
  <c r="Y20"/>
  <c r="Z20"/>
  <c r="AA20"/>
  <c r="D20" s="1"/>
  <c r="Y21"/>
  <c r="Z21"/>
  <c r="AA21"/>
  <c r="D21" s="1"/>
  <c r="Y22"/>
  <c r="Z22"/>
  <c r="AA22"/>
  <c r="D22" s="1"/>
  <c r="Y23"/>
  <c r="Z23"/>
  <c r="AA23"/>
  <c r="Y24"/>
  <c r="Z24"/>
  <c r="AA24"/>
  <c r="D24" s="1"/>
  <c r="Y25"/>
  <c r="Z25"/>
  <c r="AA25"/>
  <c r="D25" s="1"/>
  <c r="Y26"/>
  <c r="Z26"/>
  <c r="AA26"/>
  <c r="Y27"/>
  <c r="Z27"/>
  <c r="AA27"/>
  <c r="D27" s="1"/>
  <c r="Y28"/>
  <c r="Z28"/>
  <c r="AA28"/>
  <c r="D28" s="1"/>
  <c r="Z3"/>
  <c r="AA3"/>
  <c r="D3" s="1"/>
  <c r="X4"/>
  <c r="C4" s="1"/>
  <c r="X5"/>
  <c r="C5" s="1"/>
  <c r="X6"/>
  <c r="X7"/>
  <c r="C7" s="1"/>
  <c r="X8"/>
  <c r="C8" s="1"/>
  <c r="X9"/>
  <c r="C9" s="1"/>
  <c r="X10"/>
  <c r="X11"/>
  <c r="C11" s="1"/>
  <c r="X12"/>
  <c r="X13"/>
  <c r="C13" s="1"/>
  <c r="X14"/>
  <c r="C14" s="1"/>
  <c r="X15"/>
  <c r="C15" s="1"/>
  <c r="X16"/>
  <c r="C16" s="1"/>
  <c r="X17"/>
  <c r="C17" s="1"/>
  <c r="X18"/>
  <c r="X19"/>
  <c r="C19" s="1"/>
  <c r="X20"/>
  <c r="C20" s="1"/>
  <c r="X21"/>
  <c r="C21" s="1"/>
  <c r="X22"/>
  <c r="X23"/>
  <c r="X24"/>
  <c r="X25"/>
  <c r="C25" s="1"/>
  <c r="X26"/>
  <c r="C26" s="1"/>
  <c r="X27"/>
  <c r="C27" s="1"/>
  <c r="X28"/>
  <c r="C28" s="1"/>
  <c r="Y3"/>
  <c r="X3"/>
  <c r="C3" s="1"/>
  <c r="W8"/>
  <c r="W9"/>
  <c r="B9" s="1"/>
  <c r="W10"/>
  <c r="B10" s="1"/>
  <c r="W11"/>
  <c r="W12"/>
  <c r="B12" s="1"/>
  <c r="W13"/>
  <c r="W14"/>
  <c r="B14" s="1"/>
  <c r="W15"/>
  <c r="W16"/>
  <c r="W17"/>
  <c r="B17" s="1"/>
  <c r="W18"/>
  <c r="B18" s="1"/>
  <c r="W19"/>
  <c r="B19" s="1"/>
  <c r="W20"/>
  <c r="W21"/>
  <c r="B21" s="1"/>
  <c r="W22"/>
  <c r="B22" s="1"/>
  <c r="W23"/>
  <c r="W24"/>
  <c r="B24" s="1"/>
  <c r="W25"/>
  <c r="W26"/>
  <c r="B26" s="1"/>
  <c r="W27"/>
  <c r="W28"/>
  <c r="W4"/>
  <c r="B4" s="1"/>
  <c r="W5"/>
  <c r="B5" s="1"/>
  <c r="W6"/>
  <c r="B6" s="1"/>
  <c r="W7"/>
  <c r="B7" s="1"/>
  <c r="W3"/>
  <c r="B3" s="1"/>
</calcChain>
</file>

<file path=xl/sharedStrings.xml><?xml version="1.0" encoding="utf-8"?>
<sst xmlns="http://schemas.openxmlformats.org/spreadsheetml/2006/main" count="41" uniqueCount="34">
  <si>
    <t>index</t>
  </si>
  <si>
    <t>benchmark</t>
  </si>
  <si>
    <t>long_short</t>
  </si>
  <si>
    <t>账户1+1</t>
    <phoneticPr fontId="18" type="noConversion"/>
  </si>
  <si>
    <t>账户2+1</t>
    <phoneticPr fontId="18" type="noConversion"/>
  </si>
  <si>
    <t>账户3+1</t>
    <phoneticPr fontId="18" type="noConversion"/>
  </si>
  <si>
    <t>benchmark+1</t>
    <phoneticPr fontId="18" type="noConversion"/>
  </si>
  <si>
    <t>long_short+1</t>
    <phoneticPr fontId="18" type="noConversion"/>
  </si>
  <si>
    <t>long</t>
  </si>
  <si>
    <t>short</t>
  </si>
  <si>
    <t>original</t>
  </si>
  <si>
    <t>原始因子数据</t>
    <phoneticPr fontId="18" type="noConversion"/>
  </si>
  <si>
    <t>因子套框架数据</t>
    <phoneticPr fontId="18" type="noConversion"/>
  </si>
  <si>
    <t>原始因子与套框架结果比较</t>
    <phoneticPr fontId="18" type="noConversion"/>
  </si>
  <si>
    <t>原(long_short)与框架(账户long_short+1)比较</t>
    <phoneticPr fontId="18" type="noConversion"/>
  </si>
  <si>
    <t>原(long)与框架(账户1+1)比较</t>
    <phoneticPr fontId="18" type="noConversion"/>
  </si>
  <si>
    <t>原(short)与框架(账户2+1)比较</t>
    <phoneticPr fontId="18" type="noConversion"/>
  </si>
  <si>
    <t>(账户1+1)净值</t>
    <phoneticPr fontId="18" type="noConversion"/>
  </si>
  <si>
    <t>rsj</t>
  </si>
  <si>
    <t>框架rsj</t>
    <phoneticPr fontId="18" type="noConversion"/>
  </si>
  <si>
    <t>因子套框架收益率数据</t>
    <phoneticPr fontId="18" type="noConversion"/>
  </si>
  <si>
    <t>原始因子收益率</t>
    <phoneticPr fontId="18" type="noConversion"/>
  </si>
  <si>
    <t>偏差原因</t>
    <phoneticPr fontId="18" type="noConversion"/>
  </si>
  <si>
    <t>原始因子做了shift，导致原始因子收益率与套框架收率数据并不在一行。但是结果能对上；</t>
    <phoneticPr fontId="18" type="noConversion"/>
  </si>
  <si>
    <t>原始因子与套框架结果比较</t>
    <phoneticPr fontId="18" type="noConversion"/>
  </si>
  <si>
    <t>文件：output.csv</t>
    <phoneticPr fontId="18" type="noConversion"/>
  </si>
  <si>
    <t>文件：rsj_portfolio_return.csv</t>
    <phoneticPr fontId="18" type="noConversion"/>
  </si>
  <si>
    <t>long_ret</t>
    <phoneticPr fontId="18" type="noConversion"/>
  </si>
  <si>
    <t>原(long_ret)与新框架(账户1)比较</t>
    <phoneticPr fontId="18" type="noConversion"/>
  </si>
  <si>
    <t>short_ret</t>
    <phoneticPr fontId="18" type="noConversion"/>
  </si>
  <si>
    <t>原(short_ret)与新框架(账户2)比较</t>
    <phoneticPr fontId="18" type="noConversion"/>
  </si>
  <si>
    <t>long_short_ret</t>
    <phoneticPr fontId="18" type="noConversion"/>
  </si>
  <si>
    <t>long_short</t>
    <phoneticPr fontId="18" type="noConversion"/>
  </si>
  <si>
    <t>原(long_short_ret)与新框架(账户long_short)比较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</si>
</sst>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4" fillId="0" borderId="0" xfId="0" applyFont="1">
      <alignment vertical="center"/>
    </xf>
    <xf numFmtId="0" fontId="0" fillId="35" borderId="0" xfId="0" applyFill="1">
      <alignment vertical="center"/>
    </xf>
    <xf numFmtId="0" fontId="19" fillId="35" borderId="0" xfId="0" applyFont="1" applyFill="1" applyAlignment="1">
      <alignment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8"/>
  <sheetViews>
    <sheetView topLeftCell="M1" workbookViewId="0">
      <selection activeCell="M1" sqref="A1:XFD1048576"/>
    </sheetView>
  </sheetViews>
  <sheetFormatPr defaultRowHeight="14"/>
  <cols>
    <col min="7" max="7" width="8.7265625" style="4"/>
    <col min="8" max="8" width="11.36328125" bestFit="1" customWidth="1"/>
    <col min="9" max="12" width="13.54296875" bestFit="1" customWidth="1"/>
    <col min="13" max="13" width="13.54296875" customWidth="1"/>
    <col min="14" max="14" width="13.54296875" style="3" customWidth="1"/>
    <col min="15" max="16" width="13.54296875" bestFit="1" customWidth="1"/>
  </cols>
  <sheetData>
    <row r="1" spans="1:29" s="5" customFormat="1" ht="98">
      <c r="A1" s="5" t="s">
        <v>13</v>
      </c>
      <c r="B1" s="5" t="s">
        <v>15</v>
      </c>
      <c r="C1" s="5" t="s">
        <v>16</v>
      </c>
      <c r="D1" s="5" t="s">
        <v>14</v>
      </c>
      <c r="G1" s="6" t="s">
        <v>11</v>
      </c>
      <c r="H1"/>
      <c r="I1" t="s">
        <v>8</v>
      </c>
      <c r="J1" t="s">
        <v>9</v>
      </c>
      <c r="K1" t="s">
        <v>2</v>
      </c>
      <c r="L1" t="s">
        <v>10</v>
      </c>
      <c r="N1" s="7" t="s">
        <v>12</v>
      </c>
      <c r="O1" s="5" t="s">
        <v>0</v>
      </c>
      <c r="P1" s="5">
        <v>0</v>
      </c>
      <c r="Q1" s="5">
        <v>1</v>
      </c>
      <c r="R1" s="5">
        <v>2</v>
      </c>
      <c r="S1" s="5">
        <v>3</v>
      </c>
      <c r="T1" s="5" t="s">
        <v>1</v>
      </c>
      <c r="U1" s="5" t="s">
        <v>2</v>
      </c>
      <c r="W1" s="5" t="s">
        <v>3</v>
      </c>
      <c r="X1" s="5" t="s">
        <v>4</v>
      </c>
      <c r="Y1" s="5" t="s">
        <v>5</v>
      </c>
      <c r="Z1" s="5" t="s">
        <v>6</v>
      </c>
      <c r="AA1" s="5" t="s">
        <v>7</v>
      </c>
      <c r="AC1" s="5" t="s">
        <v>17</v>
      </c>
    </row>
    <row r="2" spans="1:29">
      <c r="B2">
        <f>I2-W2</f>
        <v>0</v>
      </c>
      <c r="C2">
        <f>J2-X2</f>
        <v>0</v>
      </c>
      <c r="D2">
        <f>K2-AA2</f>
        <v>0</v>
      </c>
      <c r="H2" s="1">
        <v>43427</v>
      </c>
      <c r="O2" s="1">
        <v>43427</v>
      </c>
    </row>
    <row r="3" spans="1:29">
      <c r="B3">
        <f t="shared" ref="B3:B28" si="0">I3-W3</f>
        <v>0</v>
      </c>
      <c r="C3">
        <f t="shared" ref="C3:C28" si="1">J3-X3</f>
        <v>0</v>
      </c>
      <c r="D3">
        <f t="shared" ref="D3:D28" si="2">K3-AA3</f>
        <v>0</v>
      </c>
      <c r="H3" s="1">
        <v>43430</v>
      </c>
      <c r="I3">
        <v>0.99929002143869305</v>
      </c>
      <c r="J3">
        <v>1</v>
      </c>
      <c r="K3">
        <v>0.99929002143869305</v>
      </c>
      <c r="L3">
        <v>0.99929002143869305</v>
      </c>
      <c r="O3" s="1">
        <v>43430</v>
      </c>
      <c r="P3">
        <v>-4.7331904087144402E-4</v>
      </c>
      <c r="Q3">
        <v>-7.0997856130705595E-4</v>
      </c>
      <c r="R3">
        <v>0</v>
      </c>
      <c r="S3">
        <v>-7.0997856130705595E-4</v>
      </c>
      <c r="T3">
        <v>-4.0062524987414199E-4</v>
      </c>
      <c r="U3">
        <v>-7.0997856130705595E-4</v>
      </c>
      <c r="W3">
        <f>1+Q3</f>
        <v>0.99929002143869294</v>
      </c>
      <c r="X3">
        <f>1+R3</f>
        <v>1</v>
      </c>
      <c r="Y3">
        <f>1+S3</f>
        <v>0.99929002143869294</v>
      </c>
      <c r="Z3">
        <f t="shared" ref="Z3:AA3" si="3">1+T3</f>
        <v>0.99959937475012584</v>
      </c>
      <c r="AA3">
        <f t="shared" si="3"/>
        <v>0.99929002143869294</v>
      </c>
    </row>
    <row r="4" spans="1:29">
      <c r="B4">
        <f t="shared" si="0"/>
        <v>-7.0907401338238252E-4</v>
      </c>
      <c r="C4">
        <f t="shared" si="1"/>
        <v>0</v>
      </c>
      <c r="D4">
        <f t="shared" si="2"/>
        <v>-7.0907401338238252E-4</v>
      </c>
      <c r="H4" s="1">
        <v>43431</v>
      </c>
      <c r="I4">
        <v>0.99801687635391501</v>
      </c>
      <c r="J4">
        <v>1</v>
      </c>
      <c r="K4">
        <v>0.99801687635391501</v>
      </c>
      <c r="L4">
        <v>0.99801687635391501</v>
      </c>
      <c r="O4" s="1">
        <v>43431</v>
      </c>
      <c r="P4">
        <v>-8.4916531596434999E-4</v>
      </c>
      <c r="Q4">
        <v>-1.2740496327026099E-3</v>
      </c>
      <c r="R4">
        <v>0</v>
      </c>
      <c r="S4">
        <v>-1.2740496327026099E-3</v>
      </c>
      <c r="T4">
        <v>1.90170052415289E-3</v>
      </c>
      <c r="U4">
        <v>-1.2740496327026099E-3</v>
      </c>
      <c r="W4">
        <f t="shared" ref="W4:W28" si="4">1+Q4</f>
        <v>0.99872595036729739</v>
      </c>
      <c r="X4">
        <f t="shared" ref="X4:X28" si="5">1+R4</f>
        <v>1</v>
      </c>
      <c r="Y4">
        <f t="shared" ref="Y4:Y28" si="6">1+S4</f>
        <v>0.99872595036729739</v>
      </c>
      <c r="Z4">
        <f t="shared" ref="Z4:Z28" si="7">1+T4</f>
        <v>1.0019017005241528</v>
      </c>
      <c r="AA4">
        <f t="shared" ref="AA4:AA28" si="8">1+U4</f>
        <v>0.99872595036729739</v>
      </c>
    </row>
    <row r="5" spans="1:29">
      <c r="B5">
        <f t="shared" si="0"/>
        <v>-1.527228313789708E-2</v>
      </c>
      <c r="C5">
        <f t="shared" si="1"/>
        <v>-1.3289159491812974E-2</v>
      </c>
      <c r="D5">
        <f t="shared" si="2"/>
        <v>-2.8535088583284129E-2</v>
      </c>
      <c r="H5" s="1">
        <v>43432</v>
      </c>
      <c r="I5">
        <v>0.99801687635391501</v>
      </c>
      <c r="J5">
        <v>0.98671084050818703</v>
      </c>
      <c r="K5">
        <v>0.98475407090852796</v>
      </c>
      <c r="L5">
        <v>1.0112796817992999</v>
      </c>
      <c r="O5" s="1">
        <v>43432</v>
      </c>
      <c r="P5">
        <v>8.8535754534810798E-3</v>
      </c>
      <c r="Q5">
        <v>1.3289159491811999E-2</v>
      </c>
      <c r="R5">
        <v>0</v>
      </c>
      <c r="S5">
        <v>1.3289159491811999E-2</v>
      </c>
      <c r="T5">
        <v>2.4127438155403101E-2</v>
      </c>
      <c r="U5">
        <v>1.3289159491811999E-2</v>
      </c>
      <c r="W5">
        <f t="shared" si="4"/>
        <v>1.0132891594918121</v>
      </c>
      <c r="X5">
        <f t="shared" si="5"/>
        <v>1</v>
      </c>
      <c r="Y5">
        <f t="shared" si="6"/>
        <v>1.0132891594918121</v>
      </c>
      <c r="Z5">
        <f t="shared" si="7"/>
        <v>1.0241274381554031</v>
      </c>
      <c r="AA5">
        <f t="shared" si="8"/>
        <v>1.0132891594918121</v>
      </c>
    </row>
    <row r="6" spans="1:29">
      <c r="B6">
        <f t="shared" si="0"/>
        <v>-1.4942360286990031E-2</v>
      </c>
      <c r="C6">
        <f t="shared" si="1"/>
        <v>-3.0417201519905568E-4</v>
      </c>
      <c r="D6">
        <f t="shared" si="2"/>
        <v>-4.1017935846377918E-2</v>
      </c>
      <c r="H6" s="1">
        <v>43433</v>
      </c>
      <c r="I6">
        <v>0.98505763971300997</v>
      </c>
      <c r="J6">
        <v>0.98671084050818703</v>
      </c>
      <c r="K6">
        <v>0.971967051630236</v>
      </c>
      <c r="L6">
        <v>0.99814822779578405</v>
      </c>
      <c r="O6" s="1">
        <v>43433</v>
      </c>
      <c r="P6">
        <v>-8.6405057232816704E-3</v>
      </c>
      <c r="Q6">
        <v>0</v>
      </c>
      <c r="R6">
        <v>-1.2984987476613899E-2</v>
      </c>
      <c r="S6">
        <v>-1.2984987476614E-2</v>
      </c>
      <c r="T6">
        <v>-5.3910272077607102E-3</v>
      </c>
      <c r="U6">
        <v>1.2984987476613899E-2</v>
      </c>
      <c r="W6">
        <f t="shared" si="4"/>
        <v>1</v>
      </c>
      <c r="X6">
        <f t="shared" si="5"/>
        <v>0.98701501252338608</v>
      </c>
      <c r="Y6">
        <f t="shared" si="6"/>
        <v>0.98701501252338597</v>
      </c>
      <c r="Z6">
        <f t="shared" si="7"/>
        <v>0.99460897279223925</v>
      </c>
      <c r="AA6">
        <f t="shared" si="8"/>
        <v>1.0129849874766139</v>
      </c>
    </row>
    <row r="7" spans="1:29">
      <c r="B7">
        <f t="shared" si="0"/>
        <v>-2.6108600339829646E-2</v>
      </c>
      <c r="C7">
        <f t="shared" si="1"/>
        <v>-2.430700959966603E-2</v>
      </c>
      <c r="D7">
        <f t="shared" si="2"/>
        <v>-5.0052405844557613E-2</v>
      </c>
      <c r="H7" s="1">
        <v>43434</v>
      </c>
      <c r="I7">
        <v>0.98505763971300997</v>
      </c>
      <c r="J7">
        <v>0.97569299040033397</v>
      </c>
      <c r="K7">
        <v>0.961113834208282</v>
      </c>
      <c r="L7">
        <v>1.00929379051566</v>
      </c>
      <c r="O7" s="1">
        <v>43434</v>
      </c>
      <c r="P7">
        <v>7.4881300897771102E-3</v>
      </c>
      <c r="Q7">
        <v>1.11662400528396E-2</v>
      </c>
      <c r="R7">
        <v>0</v>
      </c>
      <c r="S7">
        <v>1.11662400528396E-2</v>
      </c>
      <c r="T7">
        <v>1.94693302001823E-3</v>
      </c>
      <c r="U7">
        <v>1.11662400528396E-2</v>
      </c>
      <c r="W7">
        <f t="shared" si="4"/>
        <v>1.0111662400528396</v>
      </c>
      <c r="X7">
        <f t="shared" si="5"/>
        <v>1</v>
      </c>
      <c r="Y7">
        <f t="shared" si="6"/>
        <v>1.0111662400528396</v>
      </c>
      <c r="Z7">
        <f t="shared" si="7"/>
        <v>1.0019469330200181</v>
      </c>
      <c r="AA7">
        <f t="shared" si="8"/>
        <v>1.0111662400528396</v>
      </c>
    </row>
    <row r="8" spans="1:29">
      <c r="B8">
        <f t="shared" si="0"/>
        <v>1.246069021356E-2</v>
      </c>
      <c r="C8">
        <f t="shared" si="1"/>
        <v>-5.2125737556069085E-2</v>
      </c>
      <c r="D8">
        <f t="shared" si="2"/>
        <v>1.5669526453661042E-2</v>
      </c>
      <c r="H8" s="1">
        <v>43437</v>
      </c>
      <c r="I8">
        <v>1.01246069021356</v>
      </c>
      <c r="J8">
        <v>0.97569299040033397</v>
      </c>
      <c r="K8">
        <v>0.98785079849725799</v>
      </c>
      <c r="L8">
        <v>1.03737105990211</v>
      </c>
      <c r="O8" s="1">
        <v>43437</v>
      </c>
      <c r="P8">
        <v>1.83958153565131E-2</v>
      </c>
      <c r="Q8">
        <v>0</v>
      </c>
      <c r="R8">
        <v>2.7818727956403E-2</v>
      </c>
      <c r="S8">
        <v>2.7818727956403E-2</v>
      </c>
      <c r="T8">
        <v>4.2289236631180303E-2</v>
      </c>
      <c r="U8">
        <v>-2.7818727956403E-2</v>
      </c>
      <c r="W8">
        <f t="shared" si="4"/>
        <v>1</v>
      </c>
      <c r="X8">
        <f t="shared" si="5"/>
        <v>1.0278187279564031</v>
      </c>
      <c r="Y8">
        <f t="shared" si="6"/>
        <v>1.0278187279564031</v>
      </c>
      <c r="Z8">
        <f t="shared" si="7"/>
        <v>1.0422892366311802</v>
      </c>
      <c r="AA8">
        <f t="shared" si="8"/>
        <v>0.97218127204359694</v>
      </c>
    </row>
    <row r="9" spans="1:29">
      <c r="B9">
        <f t="shared" si="0"/>
        <v>1.0387889469776868E-2</v>
      </c>
      <c r="C9">
        <f t="shared" si="1"/>
        <v>-2.6329426755872021E-2</v>
      </c>
      <c r="D9">
        <f t="shared" si="2"/>
        <v>-1.6269620116397099E-2</v>
      </c>
      <c r="H9" s="1">
        <v>43438</v>
      </c>
      <c r="I9">
        <v>1.01246069021356</v>
      </c>
      <c r="J9">
        <v>0.97367057324412798</v>
      </c>
      <c r="K9">
        <v>0.98580318062738603</v>
      </c>
      <c r="L9">
        <v>1.03952132340665</v>
      </c>
      <c r="O9" s="1">
        <v>43438</v>
      </c>
      <c r="P9">
        <v>1.3888335251532799E-3</v>
      </c>
      <c r="Q9">
        <v>2.0728007437831302E-3</v>
      </c>
      <c r="R9">
        <v>0</v>
      </c>
      <c r="S9">
        <v>2.0728007437831302E-3</v>
      </c>
      <c r="T9">
        <v>-5.1059512023151803E-3</v>
      </c>
      <c r="U9">
        <v>2.0728007437831302E-3</v>
      </c>
      <c r="W9">
        <f t="shared" si="4"/>
        <v>1.0020728007437831</v>
      </c>
      <c r="X9">
        <f t="shared" si="5"/>
        <v>1</v>
      </c>
      <c r="Y9">
        <f t="shared" si="6"/>
        <v>1.0020728007437831</v>
      </c>
      <c r="Z9">
        <f t="shared" si="7"/>
        <v>0.99489404879768484</v>
      </c>
      <c r="AA9">
        <f t="shared" si="8"/>
        <v>1.0020728007437831</v>
      </c>
    </row>
    <row r="10" spans="1:29">
      <c r="B10">
        <f t="shared" si="0"/>
        <v>1.246069021356E-2</v>
      </c>
      <c r="C10">
        <f t="shared" si="1"/>
        <v>-1.68434899487514E-2</v>
      </c>
      <c r="D10">
        <f t="shared" si="2"/>
        <v>-1.4265052710667581E-2</v>
      </c>
      <c r="H10" s="1">
        <v>43439</v>
      </c>
      <c r="I10">
        <v>1.01246069021356</v>
      </c>
      <c r="J10">
        <v>0.97835026885998</v>
      </c>
      <c r="K10">
        <v>0.99054118848060102</v>
      </c>
      <c r="L10">
        <v>1.03452513320289</v>
      </c>
      <c r="O10" s="1">
        <v>43439</v>
      </c>
      <c r="P10">
        <v>-3.20656021366361E-3</v>
      </c>
      <c r="Q10">
        <v>0</v>
      </c>
      <c r="R10">
        <v>-4.8062411912686001E-3</v>
      </c>
      <c r="S10">
        <v>-4.8062411912687102E-3</v>
      </c>
      <c r="T10">
        <v>-2.95810069691759E-3</v>
      </c>
      <c r="U10">
        <v>4.8062411912686001E-3</v>
      </c>
      <c r="W10">
        <f t="shared" si="4"/>
        <v>1</v>
      </c>
      <c r="X10">
        <f t="shared" si="5"/>
        <v>0.9951937588087314</v>
      </c>
      <c r="Y10">
        <f t="shared" si="6"/>
        <v>0.99519375880873129</v>
      </c>
      <c r="Z10">
        <f t="shared" si="7"/>
        <v>0.9970418993030824</v>
      </c>
      <c r="AA10">
        <f t="shared" si="8"/>
        <v>1.0048062411912686</v>
      </c>
    </row>
    <row r="11" spans="1:29">
      <c r="B11">
        <f t="shared" si="0"/>
        <v>-9.4357994155489511E-3</v>
      </c>
      <c r="C11">
        <f t="shared" si="1"/>
        <v>-2.2728886240552804E-5</v>
      </c>
      <c r="D11">
        <f t="shared" si="2"/>
        <v>-5.2508250288910485E-2</v>
      </c>
      <c r="H11" s="1">
        <v>43440</v>
      </c>
      <c r="I11">
        <v>0.99056420058445105</v>
      </c>
      <c r="J11">
        <v>0.97835026885998</v>
      </c>
      <c r="K11">
        <v>0.96911875196486896</v>
      </c>
      <c r="L11">
        <v>1.01215145581552</v>
      </c>
      <c r="O11" s="1">
        <v>43440</v>
      </c>
      <c r="P11">
        <v>-1.44056426250057E-2</v>
      </c>
      <c r="Q11">
        <v>0</v>
      </c>
      <c r="R11">
        <v>-2.16270022537795E-2</v>
      </c>
      <c r="S11">
        <v>-2.16270022537795E-2</v>
      </c>
      <c r="T11">
        <v>-2.5339828934678101E-2</v>
      </c>
      <c r="U11">
        <v>2.16270022537795E-2</v>
      </c>
      <c r="W11">
        <f t="shared" si="4"/>
        <v>1</v>
      </c>
      <c r="X11">
        <f t="shared" si="5"/>
        <v>0.97837299774622055</v>
      </c>
      <c r="Y11">
        <f t="shared" si="6"/>
        <v>0.97837299774622055</v>
      </c>
      <c r="Z11">
        <f t="shared" si="7"/>
        <v>0.97466017106532188</v>
      </c>
      <c r="AA11">
        <f t="shared" si="8"/>
        <v>1.0216270022537794</v>
      </c>
    </row>
    <row r="12" spans="1:29">
      <c r="B12">
        <f t="shared" si="0"/>
        <v>-9.4017292895494098E-3</v>
      </c>
      <c r="C12">
        <f t="shared" si="1"/>
        <v>-2.1616398623087951E-2</v>
      </c>
      <c r="D12">
        <f t="shared" si="2"/>
        <v>-3.0814159911143446E-2</v>
      </c>
      <c r="H12" s="1">
        <v>43441</v>
      </c>
      <c r="I12">
        <v>0.99056420058445105</v>
      </c>
      <c r="J12">
        <v>0.97838360137691205</v>
      </c>
      <c r="K12">
        <v>0.96915176996285701</v>
      </c>
      <c r="L12">
        <v>1.0121169716878899</v>
      </c>
      <c r="O12" s="1">
        <v>43441</v>
      </c>
      <c r="P12" s="2">
        <v>-2.2943654775287E-5</v>
      </c>
      <c r="Q12" s="2">
        <v>-3.4070125999541202E-5</v>
      </c>
      <c r="R12">
        <v>0</v>
      </c>
      <c r="S12" s="2">
        <v>-3.4070125999541202E-5</v>
      </c>
      <c r="T12">
        <v>-2.9938490881997199E-3</v>
      </c>
      <c r="U12" s="2">
        <v>-3.4070125999541202E-5</v>
      </c>
      <c r="W12">
        <f t="shared" si="4"/>
        <v>0.99996592987400046</v>
      </c>
      <c r="X12">
        <f t="shared" si="5"/>
        <v>1</v>
      </c>
      <c r="Y12">
        <f t="shared" si="6"/>
        <v>0.99996592987400046</v>
      </c>
      <c r="Z12">
        <f t="shared" si="7"/>
        <v>0.99700615091180023</v>
      </c>
      <c r="AA12">
        <f t="shared" si="8"/>
        <v>0.99996592987400046</v>
      </c>
    </row>
    <row r="13" spans="1:29">
      <c r="B13">
        <f t="shared" si="0"/>
        <v>-9.4357994155489511E-3</v>
      </c>
      <c r="C13">
        <f t="shared" si="1"/>
        <v>1.2677773279738958E-3</v>
      </c>
      <c r="D13">
        <f t="shared" si="2"/>
        <v>-3.1205054832625811E-2</v>
      </c>
      <c r="H13" s="1">
        <v>43444</v>
      </c>
      <c r="I13">
        <v>0.99056420058445105</v>
      </c>
      <c r="J13">
        <v>0.98970066974826298</v>
      </c>
      <c r="K13">
        <v>0.98036205274708499</v>
      </c>
      <c r="L13">
        <v>1.00040970579313</v>
      </c>
      <c r="O13" s="1">
        <v>43444</v>
      </c>
      <c r="P13">
        <v>-7.6483862372378397E-3</v>
      </c>
      <c r="Q13">
        <v>0</v>
      </c>
      <c r="R13">
        <v>-1.1567107579710899E-2</v>
      </c>
      <c r="S13">
        <v>-1.1567107579710899E-2</v>
      </c>
      <c r="T13">
        <v>-8.0060753966975408E-3</v>
      </c>
      <c r="U13">
        <v>1.1567107579710899E-2</v>
      </c>
      <c r="W13">
        <f t="shared" si="4"/>
        <v>1</v>
      </c>
      <c r="X13">
        <f t="shared" si="5"/>
        <v>0.98843289242028909</v>
      </c>
      <c r="Y13">
        <f t="shared" si="6"/>
        <v>0.98843289242028909</v>
      </c>
      <c r="Z13">
        <f t="shared" si="7"/>
        <v>0.99199392460330249</v>
      </c>
      <c r="AA13">
        <f t="shared" si="8"/>
        <v>1.0115671075797108</v>
      </c>
    </row>
    <row r="14" spans="1:29">
      <c r="B14">
        <f t="shared" si="0"/>
        <v>-9.4357994155489511E-3</v>
      </c>
      <c r="C14">
        <f t="shared" si="1"/>
        <v>-1.9823216890929696E-2</v>
      </c>
      <c r="D14">
        <f t="shared" si="2"/>
        <v>-1.9543948398561328E-2</v>
      </c>
      <c r="H14" s="1">
        <v>43445</v>
      </c>
      <c r="I14">
        <v>0.99056420058445105</v>
      </c>
      <c r="J14">
        <v>0.98496337577800597</v>
      </c>
      <c r="K14">
        <v>0.97566945893250301</v>
      </c>
      <c r="L14">
        <v>1.0051982595568101</v>
      </c>
      <c r="O14" s="1">
        <v>43445</v>
      </c>
      <c r="P14">
        <v>3.15248563842085E-3</v>
      </c>
      <c r="Q14">
        <v>0</v>
      </c>
      <c r="R14">
        <v>4.7865926689356596E-3</v>
      </c>
      <c r="S14">
        <v>4.7865926689356596E-3</v>
      </c>
      <c r="T14">
        <v>1.19531996824714E-2</v>
      </c>
      <c r="U14">
        <v>-4.7865926689356596E-3</v>
      </c>
      <c r="W14">
        <f t="shared" si="4"/>
        <v>1</v>
      </c>
      <c r="X14">
        <f t="shared" si="5"/>
        <v>1.0047865926689357</v>
      </c>
      <c r="Y14">
        <f t="shared" si="6"/>
        <v>1.0047865926689357</v>
      </c>
      <c r="Z14">
        <f t="shared" si="7"/>
        <v>1.0119531996824713</v>
      </c>
      <c r="AA14">
        <f t="shared" si="8"/>
        <v>0.99521340733106434</v>
      </c>
    </row>
    <row r="15" spans="1:29">
      <c r="B15">
        <f t="shared" si="0"/>
        <v>-9.4357994155489511E-3</v>
      </c>
      <c r="C15">
        <f t="shared" si="1"/>
        <v>-2.1816925687707656E-2</v>
      </c>
      <c r="D15">
        <f t="shared" si="2"/>
        <v>-2.4247432026154314E-2</v>
      </c>
      <c r="H15" s="1">
        <v>43446</v>
      </c>
      <c r="I15">
        <v>0.99056420058445105</v>
      </c>
      <c r="J15">
        <v>0.98159890633642499</v>
      </c>
      <c r="K15">
        <v>0.97233673594971304</v>
      </c>
      <c r="L15">
        <v>1.0086318479623999</v>
      </c>
      <c r="O15" s="1">
        <v>43446</v>
      </c>
      <c r="P15">
        <v>2.2533571376421799E-3</v>
      </c>
      <c r="Q15">
        <v>0</v>
      </c>
      <c r="R15">
        <v>3.4158320241326401E-3</v>
      </c>
      <c r="S15">
        <v>3.4158320241326401E-3</v>
      </c>
      <c r="T15">
        <v>-1.31916493293042E-3</v>
      </c>
      <c r="U15">
        <v>-3.4158320241326401E-3</v>
      </c>
      <c r="W15">
        <f t="shared" si="4"/>
        <v>1</v>
      </c>
      <c r="X15">
        <f t="shared" si="5"/>
        <v>1.0034158320241326</v>
      </c>
      <c r="Y15">
        <f t="shared" si="6"/>
        <v>1.0034158320241326</v>
      </c>
      <c r="Z15">
        <f t="shared" si="7"/>
        <v>0.99868083506706962</v>
      </c>
      <c r="AA15">
        <f t="shared" si="8"/>
        <v>0.99658416797586735</v>
      </c>
    </row>
    <row r="16" spans="1:29">
      <c r="B16">
        <f t="shared" si="0"/>
        <v>5.8988122326200099E-3</v>
      </c>
      <c r="C16">
        <f t="shared" si="1"/>
        <v>-3.3881777943428837E-2</v>
      </c>
      <c r="D16">
        <f t="shared" si="2"/>
        <v>2.8698582525078509E-3</v>
      </c>
      <c r="H16" s="1">
        <v>43447</v>
      </c>
      <c r="I16">
        <v>1.00589881223262</v>
      </c>
      <c r="J16">
        <v>0.98159890633642499</v>
      </c>
      <c r="K16">
        <v>0.98738917397265402</v>
      </c>
      <c r="L16">
        <v>1.02424615915532</v>
      </c>
      <c r="O16" s="1">
        <v>43447</v>
      </c>
      <c r="P16">
        <v>1.02241475004527E-2</v>
      </c>
      <c r="Q16">
        <v>0</v>
      </c>
      <c r="R16">
        <v>1.54806842798538E-2</v>
      </c>
      <c r="S16">
        <v>1.54806842798538E-2</v>
      </c>
      <c r="T16">
        <v>1.17309333787241E-2</v>
      </c>
      <c r="U16">
        <v>-1.54806842798538E-2</v>
      </c>
      <c r="W16">
        <f t="shared" si="4"/>
        <v>1</v>
      </c>
      <c r="X16">
        <f t="shared" si="5"/>
        <v>1.0154806842798538</v>
      </c>
      <c r="Y16">
        <f t="shared" si="6"/>
        <v>1.0154806842798538</v>
      </c>
      <c r="Z16">
        <f t="shared" si="7"/>
        <v>1.0117309333787241</v>
      </c>
      <c r="AA16">
        <f t="shared" si="8"/>
        <v>0.98451931572014617</v>
      </c>
    </row>
    <row r="17" spans="2:27">
      <c r="B17">
        <f t="shared" si="0"/>
        <v>5.8002789161848423E-3</v>
      </c>
      <c r="C17">
        <f t="shared" si="1"/>
        <v>-1.8401093663575008E-2</v>
      </c>
      <c r="D17">
        <f t="shared" si="2"/>
        <v>-1.2400175736657082E-2</v>
      </c>
      <c r="H17" s="1">
        <v>43448</v>
      </c>
      <c r="I17">
        <v>0.98909635403193197</v>
      </c>
      <c r="J17">
        <v>0.98159890633642499</v>
      </c>
      <c r="K17">
        <v>0.97089589937909004</v>
      </c>
      <c r="L17">
        <v>1.0071372282497999</v>
      </c>
      <c r="O17" s="1">
        <v>43448</v>
      </c>
      <c r="P17">
        <v>-1.1226731940016801E-2</v>
      </c>
      <c r="Q17">
        <v>-1.6703924884252899E-2</v>
      </c>
      <c r="R17">
        <v>0</v>
      </c>
      <c r="S17">
        <v>-1.6703924884252801E-2</v>
      </c>
      <c r="T17">
        <v>-1.6984067276289799E-2</v>
      </c>
      <c r="U17">
        <v>-1.6703924884252899E-2</v>
      </c>
      <c r="W17">
        <f t="shared" si="4"/>
        <v>0.98329607511574713</v>
      </c>
      <c r="X17">
        <f t="shared" si="5"/>
        <v>1</v>
      </c>
      <c r="Y17">
        <f t="shared" si="6"/>
        <v>0.98329607511574724</v>
      </c>
      <c r="Z17">
        <f t="shared" si="7"/>
        <v>0.98301593272371024</v>
      </c>
      <c r="AA17">
        <f t="shared" si="8"/>
        <v>0.98329607511574713</v>
      </c>
    </row>
    <row r="18" spans="2:27">
      <c r="B18">
        <f t="shared" si="0"/>
        <v>-9.4145642633366444E-3</v>
      </c>
      <c r="C18">
        <f t="shared" si="1"/>
        <v>-1.6939412690765043E-2</v>
      </c>
      <c r="D18">
        <f t="shared" si="2"/>
        <v>-2.6169275595214647E-2</v>
      </c>
      <c r="H18" s="1">
        <v>43451</v>
      </c>
      <c r="I18">
        <v>0.98909635403193197</v>
      </c>
      <c r="J18">
        <v>0.98306058730923496</v>
      </c>
      <c r="K18">
        <v>0.97234164270005397</v>
      </c>
      <c r="L18">
        <v>1.00563751862906</v>
      </c>
      <c r="O18" s="1">
        <v>43451</v>
      </c>
      <c r="P18">
        <v>-9.9527006458832701E-4</v>
      </c>
      <c r="Q18">
        <v>-1.48908170473138E-3</v>
      </c>
      <c r="R18">
        <v>0</v>
      </c>
      <c r="S18">
        <v>-1.48908170473138E-3</v>
      </c>
      <c r="T18">
        <v>-1.0726174313591701E-3</v>
      </c>
      <c r="U18">
        <v>-1.48908170473138E-3</v>
      </c>
      <c r="W18">
        <f t="shared" si="4"/>
        <v>0.99851091829526861</v>
      </c>
      <c r="X18">
        <f t="shared" si="5"/>
        <v>1</v>
      </c>
      <c r="Y18">
        <f t="shared" si="6"/>
        <v>0.99851091829526861</v>
      </c>
      <c r="Z18">
        <f t="shared" si="7"/>
        <v>0.99892738256864078</v>
      </c>
      <c r="AA18">
        <f t="shared" si="8"/>
        <v>0.99851091829526861</v>
      </c>
    </row>
    <row r="19" spans="2:27">
      <c r="B19">
        <f t="shared" si="0"/>
        <v>-1.0903645968068032E-2</v>
      </c>
      <c r="C19">
        <f t="shared" si="1"/>
        <v>3.6177060130138106E-3</v>
      </c>
      <c r="D19">
        <f t="shared" si="2"/>
        <v>-2.7945073771345919E-2</v>
      </c>
      <c r="H19" s="1">
        <v>43452</v>
      </c>
      <c r="I19">
        <v>0.98909635403193197</v>
      </c>
      <c r="J19">
        <v>0.99325134664137604</v>
      </c>
      <c r="K19">
        <v>0.98242128560029196</v>
      </c>
      <c r="L19">
        <v>0.99521271871335304</v>
      </c>
      <c r="O19" s="1">
        <v>43452</v>
      </c>
      <c r="P19">
        <v>-6.9030528408417996E-3</v>
      </c>
      <c r="Q19">
        <v>0</v>
      </c>
      <c r="R19">
        <v>-1.0366359371637801E-2</v>
      </c>
      <c r="S19">
        <v>-1.03663593716379E-2</v>
      </c>
      <c r="T19">
        <v>-8.1643502790005994E-3</v>
      </c>
      <c r="U19">
        <v>1.0366359371637801E-2</v>
      </c>
      <c r="W19">
        <f t="shared" si="4"/>
        <v>1</v>
      </c>
      <c r="X19">
        <f t="shared" si="5"/>
        <v>0.98963364062836223</v>
      </c>
      <c r="Y19">
        <f t="shared" si="6"/>
        <v>0.98963364062836212</v>
      </c>
      <c r="Z19">
        <f t="shared" si="7"/>
        <v>0.99183564972099936</v>
      </c>
      <c r="AA19">
        <f t="shared" si="8"/>
        <v>1.0103663593716379</v>
      </c>
    </row>
    <row r="20" spans="2:27">
      <c r="B20">
        <f t="shared" si="0"/>
        <v>-2.2696885509335019E-2</v>
      </c>
      <c r="C20">
        <f t="shared" si="1"/>
        <v>5.1745930401647655E-3</v>
      </c>
      <c r="D20">
        <f t="shared" si="2"/>
        <v>-4.1215611854123591E-2</v>
      </c>
      <c r="H20" s="1">
        <v>43453</v>
      </c>
      <c r="I20">
        <v>0.97730311449066498</v>
      </c>
      <c r="J20">
        <v>0.99325134664137604</v>
      </c>
      <c r="K20">
        <v>0.97070763454466502</v>
      </c>
      <c r="L20">
        <v>0.98334655224892498</v>
      </c>
      <c r="O20" s="1">
        <v>43453</v>
      </c>
      <c r="P20">
        <v>-7.9121089563492994E-3</v>
      </c>
      <c r="Q20">
        <v>0</v>
      </c>
      <c r="R20">
        <v>-1.19232463987887E-2</v>
      </c>
      <c r="S20">
        <v>-1.19232463987886E-2</v>
      </c>
      <c r="T20">
        <v>-9.4087029152544101E-3</v>
      </c>
      <c r="U20">
        <v>1.19232463987887E-2</v>
      </c>
      <c r="W20">
        <f t="shared" si="4"/>
        <v>1</v>
      </c>
      <c r="X20">
        <f t="shared" si="5"/>
        <v>0.98807675360121128</v>
      </c>
      <c r="Y20">
        <f t="shared" si="6"/>
        <v>0.98807675360121139</v>
      </c>
      <c r="Z20">
        <f t="shared" si="7"/>
        <v>0.99059129708474558</v>
      </c>
      <c r="AA20">
        <f t="shared" si="8"/>
        <v>1.0119232463987886</v>
      </c>
    </row>
    <row r="21" spans="2:27">
      <c r="B21">
        <f t="shared" si="0"/>
        <v>-2.2522802839515244E-2</v>
      </c>
      <c r="C21">
        <f t="shared" si="1"/>
        <v>-6.7486533586239572E-3</v>
      </c>
      <c r="D21">
        <f t="shared" si="2"/>
        <v>-2.9067696163960322E-2</v>
      </c>
      <c r="H21" s="1">
        <v>43454</v>
      </c>
      <c r="I21">
        <v>0.96980730475398103</v>
      </c>
      <c r="J21">
        <v>0.99325134664137604</v>
      </c>
      <c r="K21">
        <v>0.96326241142953595</v>
      </c>
      <c r="L21">
        <v>0.97580438999486896</v>
      </c>
      <c r="O21" s="1">
        <v>43454</v>
      </c>
      <c r="P21">
        <v>-5.1429935534352796E-3</v>
      </c>
      <c r="Q21">
        <v>-7.6698924065037302E-3</v>
      </c>
      <c r="R21">
        <v>0</v>
      </c>
      <c r="S21">
        <v>-7.6698924065038403E-3</v>
      </c>
      <c r="T21">
        <v>-5.4603137990936199E-3</v>
      </c>
      <c r="U21">
        <v>-7.6698924065037302E-3</v>
      </c>
      <c r="W21">
        <f t="shared" si="4"/>
        <v>0.99233010759349627</v>
      </c>
      <c r="X21">
        <f t="shared" si="5"/>
        <v>1</v>
      </c>
      <c r="Y21">
        <f t="shared" si="6"/>
        <v>0.99233010759349616</v>
      </c>
      <c r="Z21">
        <f t="shared" si="7"/>
        <v>0.99453968620090638</v>
      </c>
      <c r="AA21">
        <f t="shared" si="8"/>
        <v>0.99233010759349627</v>
      </c>
    </row>
    <row r="22" spans="2:27">
      <c r="B22">
        <f t="shared" si="0"/>
        <v>-1.7797314624623861E-2</v>
      </c>
      <c r="C22">
        <f t="shared" si="1"/>
        <v>5.5630751357000907E-3</v>
      </c>
      <c r="D22">
        <f t="shared" si="2"/>
        <v>-1.2402203721116889E-2</v>
      </c>
      <c r="H22" s="1">
        <v>43455</v>
      </c>
      <c r="I22">
        <v>0.96980730475398103</v>
      </c>
      <c r="J22">
        <v>1.0055630751357001</v>
      </c>
      <c r="K22">
        <v>0.975202415657488</v>
      </c>
      <c r="L22">
        <v>0.96370892316885504</v>
      </c>
      <c r="O22" s="1">
        <v>43455</v>
      </c>
      <c r="P22">
        <v>-8.2905259041942108E-3</v>
      </c>
      <c r="Q22">
        <v>-1.23953806213951E-2</v>
      </c>
      <c r="R22">
        <v>0</v>
      </c>
      <c r="S22">
        <v>-1.23953806213951E-2</v>
      </c>
      <c r="T22">
        <v>-7.6407075218226901E-3</v>
      </c>
      <c r="U22">
        <v>-1.23953806213951E-2</v>
      </c>
      <c r="W22">
        <f t="shared" si="4"/>
        <v>0.98760461937860489</v>
      </c>
      <c r="X22">
        <f t="shared" si="5"/>
        <v>1</v>
      </c>
      <c r="Y22">
        <f t="shared" si="6"/>
        <v>0.98760461937860489</v>
      </c>
      <c r="Z22">
        <f t="shared" si="7"/>
        <v>0.99235929247817734</v>
      </c>
      <c r="AA22">
        <f t="shared" si="8"/>
        <v>0.98760461937860489</v>
      </c>
    </row>
    <row r="23" spans="2:27">
      <c r="B23">
        <f t="shared" si="0"/>
        <v>-3.0192695246018975E-2</v>
      </c>
      <c r="C23">
        <f t="shared" si="1"/>
        <v>-2.6481167589897936E-4</v>
      </c>
      <c r="D23">
        <f t="shared" si="2"/>
        <v>-2.4725526018073984E-2</v>
      </c>
      <c r="H23" s="1">
        <v>43458</v>
      </c>
      <c r="I23">
        <v>0.96980730475398103</v>
      </c>
      <c r="J23">
        <v>1.00264104896935</v>
      </c>
      <c r="K23">
        <v>0.97236861333667701</v>
      </c>
      <c r="L23">
        <v>0.96650932700216596</v>
      </c>
      <c r="O23" s="1">
        <v>43458</v>
      </c>
      <c r="P23">
        <v>1.9270654820351301E-3</v>
      </c>
      <c r="Q23">
        <v>0</v>
      </c>
      <c r="R23">
        <v>2.9058606452490002E-3</v>
      </c>
      <c r="S23">
        <v>2.9058606452490002E-3</v>
      </c>
      <c r="T23">
        <v>2.8540234963144199E-3</v>
      </c>
      <c r="U23">
        <v>-2.9058606452490002E-3</v>
      </c>
      <c r="W23">
        <f t="shared" si="4"/>
        <v>1</v>
      </c>
      <c r="X23">
        <f t="shared" si="5"/>
        <v>1.002905860645249</v>
      </c>
      <c r="Y23">
        <f t="shared" si="6"/>
        <v>1.002905860645249</v>
      </c>
      <c r="Z23">
        <f t="shared" si="7"/>
        <v>1.0028540234963144</v>
      </c>
      <c r="AA23">
        <f t="shared" si="8"/>
        <v>0.997094139354751</v>
      </c>
    </row>
    <row r="24" spans="2:27">
      <c r="B24">
        <f t="shared" si="0"/>
        <v>-3.0192695246018975E-2</v>
      </c>
      <c r="C24">
        <f t="shared" si="1"/>
        <v>1.6428313784264348E-2</v>
      </c>
      <c r="D24">
        <f t="shared" si="2"/>
        <v>-2.7821616083281264E-2</v>
      </c>
      <c r="H24" s="1">
        <v>43459</v>
      </c>
      <c r="I24">
        <v>0.96980730475398103</v>
      </c>
      <c r="J24">
        <v>1.00954377258203</v>
      </c>
      <c r="K24">
        <v>0.97906292511895299</v>
      </c>
      <c r="L24">
        <v>0.95985535371807595</v>
      </c>
      <c r="O24" s="1">
        <v>43459</v>
      </c>
      <c r="P24">
        <v>-4.5700479113121003E-3</v>
      </c>
      <c r="Q24">
        <v>0</v>
      </c>
      <c r="R24">
        <v>-6.8845412022343604E-3</v>
      </c>
      <c r="S24">
        <v>-6.8845412022344697E-3</v>
      </c>
      <c r="T24">
        <v>-1.10275374121273E-2</v>
      </c>
      <c r="U24">
        <v>6.8845412022343604E-3</v>
      </c>
      <c r="W24">
        <f t="shared" si="4"/>
        <v>1</v>
      </c>
      <c r="X24">
        <f t="shared" si="5"/>
        <v>0.99311545879776564</v>
      </c>
      <c r="Y24">
        <f t="shared" si="6"/>
        <v>0.99311545879776553</v>
      </c>
      <c r="Z24">
        <f t="shared" si="7"/>
        <v>0.98897246258787275</v>
      </c>
      <c r="AA24">
        <f t="shared" si="8"/>
        <v>1.0068845412022343</v>
      </c>
    </row>
    <row r="25" spans="2:27">
      <c r="B25">
        <f t="shared" si="0"/>
        <v>-3.0192695246018975E-2</v>
      </c>
      <c r="C25">
        <f t="shared" si="1"/>
        <v>1.9699646695652606E-2</v>
      </c>
      <c r="D25">
        <f t="shared" si="2"/>
        <v>-2.1042887105543584E-2</v>
      </c>
      <c r="H25" s="1">
        <v>43460</v>
      </c>
      <c r="I25">
        <v>0.96980730475398103</v>
      </c>
      <c r="J25">
        <v>1.0146458258970299</v>
      </c>
      <c r="K25">
        <v>0.98401093369307902</v>
      </c>
      <c r="L25">
        <v>0.95500441676778602</v>
      </c>
      <c r="O25" s="1">
        <v>43460</v>
      </c>
      <c r="P25">
        <v>-3.34699162698159E-3</v>
      </c>
      <c r="Q25">
        <v>0</v>
      </c>
      <c r="R25">
        <v>-5.0538207986227102E-3</v>
      </c>
      <c r="S25">
        <v>-5.0538207986227102E-3</v>
      </c>
      <c r="T25">
        <v>5.0593772912887504E-3</v>
      </c>
      <c r="U25">
        <v>5.0538207986227102E-3</v>
      </c>
      <c r="W25">
        <f t="shared" si="4"/>
        <v>1</v>
      </c>
      <c r="X25">
        <f t="shared" si="5"/>
        <v>0.99494617920137729</v>
      </c>
      <c r="Y25">
        <f t="shared" si="6"/>
        <v>0.99494617920137729</v>
      </c>
      <c r="Z25">
        <f t="shared" si="7"/>
        <v>1.0050593772912888</v>
      </c>
      <c r="AA25">
        <f t="shared" si="8"/>
        <v>1.0050538207986226</v>
      </c>
    </row>
    <row r="26" spans="2:27">
      <c r="B26">
        <f t="shared" si="0"/>
        <v>-3.3916495057360052E-2</v>
      </c>
      <c r="C26">
        <f t="shared" si="1"/>
        <v>1.8485557556182086E-2</v>
      </c>
      <c r="D26">
        <f t="shared" si="2"/>
        <v>-2.3607135901126064E-2</v>
      </c>
      <c r="H26" s="1">
        <v>43461</v>
      </c>
      <c r="I26">
        <v>0.96608350494263995</v>
      </c>
      <c r="J26">
        <v>1.0146458258970299</v>
      </c>
      <c r="K26">
        <v>0.98023259575802602</v>
      </c>
      <c r="L26">
        <v>0.95133745607409304</v>
      </c>
      <c r="O26" s="1">
        <v>43461</v>
      </c>
      <c r="P26">
        <v>-2.5385824231104401E-3</v>
      </c>
      <c r="Q26">
        <v>0</v>
      </c>
      <c r="R26">
        <v>-3.8397316591521902E-3</v>
      </c>
      <c r="S26">
        <v>-3.8397316591521902E-3</v>
      </c>
      <c r="T26">
        <v>-7.6482290368449501E-3</v>
      </c>
      <c r="U26">
        <v>3.8397316591521902E-3</v>
      </c>
      <c r="W26">
        <f t="shared" si="4"/>
        <v>1</v>
      </c>
      <c r="X26">
        <f t="shared" si="5"/>
        <v>0.99616026834084781</v>
      </c>
      <c r="Y26">
        <f t="shared" si="6"/>
        <v>0.99616026834084781</v>
      </c>
      <c r="Z26">
        <f t="shared" si="7"/>
        <v>0.99235177096315508</v>
      </c>
      <c r="AA26">
        <f t="shared" si="8"/>
        <v>1.0038397316591521</v>
      </c>
    </row>
    <row r="27" spans="2:27">
      <c r="B27">
        <f t="shared" si="0"/>
        <v>-3.4145000273306247E-2</v>
      </c>
      <c r="C27">
        <f t="shared" si="1"/>
        <v>1.4645825897029896E-2</v>
      </c>
      <c r="D27">
        <f t="shared" si="2"/>
        <v>-1.9900582949484158E-2</v>
      </c>
      <c r="H27" s="1">
        <v>43462</v>
      </c>
      <c r="I27">
        <v>0.97259228833978695</v>
      </c>
      <c r="J27">
        <v>1.0146458258970299</v>
      </c>
      <c r="K27">
        <v>0.98683670566360904</v>
      </c>
      <c r="L27">
        <v>0.95774689108410904</v>
      </c>
      <c r="O27" s="1">
        <v>43462</v>
      </c>
      <c r="P27">
        <v>4.49732775822564E-3</v>
      </c>
      <c r="Q27">
        <v>6.7372886130931901E-3</v>
      </c>
      <c r="R27">
        <v>0</v>
      </c>
      <c r="S27">
        <v>6.7372886130929698E-3</v>
      </c>
      <c r="T27">
        <v>4.8995134821913904E-3</v>
      </c>
      <c r="U27">
        <v>6.7372886130931901E-3</v>
      </c>
      <c r="W27">
        <f t="shared" si="4"/>
        <v>1.0067372886130932</v>
      </c>
      <c r="X27">
        <f t="shared" si="5"/>
        <v>1</v>
      </c>
      <c r="Y27">
        <f t="shared" si="6"/>
        <v>1.006737288613093</v>
      </c>
      <c r="Z27">
        <f t="shared" si="7"/>
        <v>1.0048995134821914</v>
      </c>
      <c r="AA27">
        <f t="shared" si="8"/>
        <v>1.0067372886130932</v>
      </c>
    </row>
    <row r="28" spans="2:27">
      <c r="B28">
        <f t="shared" si="0"/>
        <v>-1.3750112526257685E-2</v>
      </c>
      <c r="C28">
        <f t="shared" si="1"/>
        <v>2.8503451850069972E-2</v>
      </c>
      <c r="D28">
        <f t="shared" si="2"/>
        <v>1.3972124934185315E-2</v>
      </c>
      <c r="H28" s="1">
        <v>43467</v>
      </c>
      <c r="I28">
        <v>0.97259228833978695</v>
      </c>
      <c r="J28">
        <v>1.02850345185007</v>
      </c>
      <c r="K28">
        <v>1.0003145258002299</v>
      </c>
      <c r="L28">
        <v>0.94466636797389103</v>
      </c>
      <c r="O28" s="1">
        <v>43467</v>
      </c>
      <c r="P28">
        <v>-9.13715764337685E-3</v>
      </c>
      <c r="Q28">
        <v>-1.36575991339554E-2</v>
      </c>
      <c r="R28">
        <v>0</v>
      </c>
      <c r="S28">
        <v>-1.3657599133955501E-2</v>
      </c>
      <c r="T28">
        <v>-5.2833336503880102E-3</v>
      </c>
      <c r="U28">
        <v>-1.36575991339554E-2</v>
      </c>
      <c r="W28">
        <f t="shared" si="4"/>
        <v>0.98634240086604463</v>
      </c>
      <c r="X28">
        <f t="shared" si="5"/>
        <v>1</v>
      </c>
      <c r="Y28">
        <f t="shared" si="6"/>
        <v>0.98634240086604452</v>
      </c>
      <c r="Z28">
        <f t="shared" si="7"/>
        <v>0.99471666634961198</v>
      </c>
      <c r="AA28">
        <f t="shared" si="8"/>
        <v>0.98634240086604463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M29"/>
  <sheetViews>
    <sheetView tabSelected="1" topLeftCell="U1" workbookViewId="0">
      <selection activeCell="AG2" sqref="AG2"/>
    </sheetView>
  </sheetViews>
  <sheetFormatPr defaultRowHeight="14"/>
  <cols>
    <col min="2" max="2" width="5.26953125" style="4" bestFit="1" customWidth="1"/>
    <col min="3" max="3" width="11.36328125" bestFit="1" customWidth="1"/>
    <col min="4" max="7" width="12.453125" bestFit="1" customWidth="1"/>
    <col min="8" max="9" width="13.54296875" bestFit="1" customWidth="1"/>
    <col min="10" max="10" width="15.7265625" bestFit="1" customWidth="1"/>
    <col min="11" max="11" width="13.54296875" bestFit="1" customWidth="1"/>
    <col min="13" max="13" width="11.36328125" bestFit="1" customWidth="1"/>
    <col min="14" max="14" width="13.54296875" bestFit="1" customWidth="1"/>
    <col min="15" max="15" width="13.54296875" customWidth="1"/>
    <col min="17" max="17" width="7.26953125" bestFit="1" customWidth="1"/>
    <col min="18" max="18" width="11.36328125" bestFit="1" customWidth="1"/>
    <col min="19" max="24" width="12.453125" bestFit="1" customWidth="1"/>
    <col min="25" max="25" width="12.453125" customWidth="1"/>
    <col min="27" max="27" width="7.26953125" style="9" bestFit="1" customWidth="1"/>
    <col min="28" max="28" width="13.54296875" bestFit="1" customWidth="1"/>
    <col min="29" max="29" width="12.453125" bestFit="1" customWidth="1"/>
    <col min="30" max="30" width="13.54296875" bestFit="1" customWidth="1"/>
    <col min="31" max="31" width="9.26953125" bestFit="1" customWidth="1"/>
    <col min="32" max="33" width="9.26953125" customWidth="1"/>
  </cols>
  <sheetData>
    <row r="1" spans="2:39">
      <c r="C1" t="s">
        <v>25</v>
      </c>
      <c r="Q1" s="3"/>
      <c r="R1" t="s">
        <v>26</v>
      </c>
    </row>
    <row r="2" spans="2:39" s="5" customFormat="1" ht="84">
      <c r="B2" s="6" t="s">
        <v>21</v>
      </c>
      <c r="C2"/>
      <c r="D2" t="s">
        <v>8</v>
      </c>
      <c r="E2" t="s">
        <v>9</v>
      </c>
      <c r="F2" t="s">
        <v>2</v>
      </c>
      <c r="G2" t="s">
        <v>10</v>
      </c>
      <c r="H2" t="s">
        <v>27</v>
      </c>
      <c r="I2" t="s">
        <v>29</v>
      </c>
      <c r="J2" t="s">
        <v>31</v>
      </c>
      <c r="K2" t="s">
        <v>18</v>
      </c>
      <c r="L2"/>
      <c r="M2"/>
      <c r="N2" t="s">
        <v>19</v>
      </c>
      <c r="O2"/>
      <c r="P2"/>
      <c r="Q2" s="7" t="s">
        <v>20</v>
      </c>
      <c r="R2" t="s">
        <v>0</v>
      </c>
      <c r="S2">
        <v>0</v>
      </c>
      <c r="T2">
        <v>1</v>
      </c>
      <c r="U2">
        <v>2</v>
      </c>
      <c r="V2">
        <v>3</v>
      </c>
      <c r="W2" t="s">
        <v>1</v>
      </c>
      <c r="X2" t="s">
        <v>32</v>
      </c>
      <c r="Y2"/>
      <c r="Z2"/>
      <c r="AA2" s="10" t="s">
        <v>24</v>
      </c>
      <c r="AB2" s="5" t="s">
        <v>28</v>
      </c>
      <c r="AC2" s="5" t="s">
        <v>30</v>
      </c>
      <c r="AD2" s="5" t="s">
        <v>33</v>
      </c>
      <c r="AG2" s="5" t="s">
        <v>22</v>
      </c>
      <c r="AH2"/>
      <c r="AI2"/>
      <c r="AJ2"/>
      <c r="AK2"/>
      <c r="AL2"/>
      <c r="AM2"/>
    </row>
    <row r="3" spans="2:39">
      <c r="C3" s="1">
        <v>43427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  <c r="K3">
        <v>-1</v>
      </c>
      <c r="M3" s="1">
        <v>43427</v>
      </c>
      <c r="N3">
        <v>-1</v>
      </c>
      <c r="O3">
        <f>K3-N3</f>
        <v>0</v>
      </c>
      <c r="Q3" s="3"/>
      <c r="R3" s="1">
        <v>43427</v>
      </c>
      <c r="Z3" s="1"/>
      <c r="AB3">
        <f t="shared" ref="AB3:AB29" si="0">H3-T4</f>
        <v>7.0997856130705595E-4</v>
      </c>
      <c r="AC3">
        <f t="shared" ref="AC3:AC29" si="1">I3-(-U4)</f>
        <v>0</v>
      </c>
      <c r="AD3">
        <f t="shared" ref="AD3:AD29" si="2">J3-X4</f>
        <v>7.0997856130705595E-4</v>
      </c>
      <c r="AG3" s="8" t="s">
        <v>23</v>
      </c>
    </row>
    <row r="4" spans="2:39">
      <c r="C4" s="1">
        <v>43430</v>
      </c>
      <c r="D4">
        <v>0.99872595036729706</v>
      </c>
      <c r="E4">
        <v>1</v>
      </c>
      <c r="F4">
        <v>0.99872595036729706</v>
      </c>
      <c r="G4">
        <v>0.99872595036729706</v>
      </c>
      <c r="H4">
        <v>-1.27404963270272E-3</v>
      </c>
      <c r="I4">
        <v>0</v>
      </c>
      <c r="J4">
        <v>-1.27404963270272E-3</v>
      </c>
      <c r="K4">
        <v>-7.7449619635672595E-2</v>
      </c>
      <c r="M4" s="1">
        <v>43430</v>
      </c>
      <c r="N4">
        <v>-7.7449619635672595E-2</v>
      </c>
      <c r="O4">
        <f t="shared" ref="O4:O29" si="3">K4-N4</f>
        <v>0</v>
      </c>
      <c r="Q4" s="3"/>
      <c r="R4" s="1">
        <v>43430</v>
      </c>
      <c r="S4">
        <v>-4.7331904087144402E-4</v>
      </c>
      <c r="T4">
        <v>-7.0997856130705595E-4</v>
      </c>
      <c r="U4">
        <v>0</v>
      </c>
      <c r="V4">
        <v>-7.0997856130705595E-4</v>
      </c>
      <c r="W4">
        <v>-4.0062524987414199E-4</v>
      </c>
      <c r="X4">
        <v>-7.0997856130705595E-4</v>
      </c>
      <c r="Z4" s="1"/>
      <c r="AB4">
        <f t="shared" si="0"/>
        <v>-1.1015494072452725E-16</v>
      </c>
      <c r="AC4">
        <f t="shared" si="1"/>
        <v>0</v>
      </c>
      <c r="AD4">
        <f t="shared" si="2"/>
        <v>-1.1015494072452725E-16</v>
      </c>
    </row>
    <row r="5" spans="2:39">
      <c r="C5" s="1">
        <v>43431</v>
      </c>
      <c r="D5">
        <v>1.0119981788103301</v>
      </c>
      <c r="E5">
        <v>1</v>
      </c>
      <c r="F5">
        <v>1.0119981788103301</v>
      </c>
      <c r="G5">
        <v>1.0119981788103301</v>
      </c>
      <c r="H5">
        <v>1.3289159491811999E-2</v>
      </c>
      <c r="I5">
        <v>0</v>
      </c>
      <c r="J5">
        <v>1.3289159491811999E-2</v>
      </c>
      <c r="K5">
        <v>-0.13133267195683401</v>
      </c>
      <c r="M5" s="1">
        <v>43431</v>
      </c>
      <c r="N5">
        <v>-0.13133267195683401</v>
      </c>
      <c r="O5">
        <f t="shared" si="3"/>
        <v>0</v>
      </c>
      <c r="Q5" s="3"/>
      <c r="R5" s="1">
        <v>43431</v>
      </c>
      <c r="S5">
        <v>-8.4916531596434999E-4</v>
      </c>
      <c r="T5">
        <v>-1.2740496327026099E-3</v>
      </c>
      <c r="U5">
        <v>0</v>
      </c>
      <c r="V5">
        <v>-1.2740496327026099E-3</v>
      </c>
      <c r="W5">
        <v>1.90170052415289E-3</v>
      </c>
      <c r="X5">
        <v>-1.2740496327026099E-3</v>
      </c>
      <c r="Z5" s="1"/>
      <c r="AB5">
        <f t="shared" si="0"/>
        <v>0</v>
      </c>
      <c r="AC5">
        <f t="shared" si="1"/>
        <v>0</v>
      </c>
      <c r="AD5">
        <f t="shared" si="2"/>
        <v>0</v>
      </c>
    </row>
    <row r="6" spans="2:39">
      <c r="C6" s="1">
        <v>43432</v>
      </c>
      <c r="D6">
        <v>1.0119981788103301</v>
      </c>
      <c r="E6">
        <v>1.0129849874766099</v>
      </c>
      <c r="F6">
        <v>1.0251389624885401</v>
      </c>
      <c r="G6">
        <v>0.99885739513213101</v>
      </c>
      <c r="H6">
        <v>0</v>
      </c>
      <c r="I6">
        <v>1.2984987476614E-2</v>
      </c>
      <c r="J6">
        <v>1.2984987476614E-2</v>
      </c>
      <c r="K6">
        <v>0.281436997427432</v>
      </c>
      <c r="M6" s="1">
        <v>43432</v>
      </c>
      <c r="N6">
        <v>0.281436997427432</v>
      </c>
      <c r="O6">
        <f t="shared" si="3"/>
        <v>0</v>
      </c>
      <c r="Q6" s="3"/>
      <c r="R6" s="1">
        <v>43432</v>
      </c>
      <c r="S6">
        <v>8.8535754534810798E-3</v>
      </c>
      <c r="T6">
        <v>1.3289159491811999E-2</v>
      </c>
      <c r="U6">
        <v>0</v>
      </c>
      <c r="V6">
        <v>1.3289159491811999E-2</v>
      </c>
      <c r="W6">
        <v>2.4127438155403101E-2</v>
      </c>
      <c r="X6">
        <v>1.3289159491811999E-2</v>
      </c>
      <c r="Z6" s="1"/>
      <c r="AB6">
        <f t="shared" si="0"/>
        <v>0</v>
      </c>
      <c r="AC6">
        <f t="shared" si="1"/>
        <v>1.0061396160665481E-16</v>
      </c>
      <c r="AD6">
        <f t="shared" si="2"/>
        <v>1.0061396160665481E-16</v>
      </c>
    </row>
    <row r="7" spans="2:39">
      <c r="C7" s="1">
        <v>43433</v>
      </c>
      <c r="D7">
        <v>1.02329839340797</v>
      </c>
      <c r="E7">
        <v>1.0129849874766099</v>
      </c>
      <c r="F7">
        <v>1.0365859102312101</v>
      </c>
      <c r="G7">
        <v>1.01001087658473</v>
      </c>
      <c r="H7">
        <v>1.11662400528396E-2</v>
      </c>
      <c r="I7">
        <v>0</v>
      </c>
      <c r="J7">
        <v>1.11662400528396E-2</v>
      </c>
      <c r="K7">
        <v>-0.43270835515960598</v>
      </c>
      <c r="M7" s="1">
        <v>43433</v>
      </c>
      <c r="N7">
        <v>-0.43270835515960598</v>
      </c>
      <c r="O7">
        <f t="shared" si="3"/>
        <v>0</v>
      </c>
      <c r="Q7" s="3"/>
      <c r="R7" s="1">
        <v>43433</v>
      </c>
      <c r="S7">
        <v>-8.6405057232816704E-3</v>
      </c>
      <c r="T7">
        <v>0</v>
      </c>
      <c r="U7">
        <v>-1.2984987476613899E-2</v>
      </c>
      <c r="V7">
        <v>-1.2984987476614E-2</v>
      </c>
      <c r="W7">
        <v>-5.3910272077607102E-3</v>
      </c>
      <c r="X7">
        <v>1.2984987476613899E-2</v>
      </c>
      <c r="Z7" s="1"/>
      <c r="AB7">
        <f t="shared" si="0"/>
        <v>0</v>
      </c>
      <c r="AC7">
        <f t="shared" si="1"/>
        <v>0</v>
      </c>
      <c r="AD7">
        <f t="shared" si="2"/>
        <v>0</v>
      </c>
    </row>
    <row r="8" spans="2:39">
      <c r="C8" s="1">
        <v>43434</v>
      </c>
      <c r="D8">
        <v>1.02329839340797</v>
      </c>
      <c r="E8">
        <v>0.98480503368608097</v>
      </c>
      <c r="F8">
        <v>1.0077494087910499</v>
      </c>
      <c r="G8">
        <v>1.03810809439344</v>
      </c>
      <c r="H8">
        <v>0</v>
      </c>
      <c r="I8">
        <v>-2.7818727956403E-2</v>
      </c>
      <c r="J8">
        <v>-2.7818727956403E-2</v>
      </c>
      <c r="K8">
        <v>0.70677783201506805</v>
      </c>
      <c r="M8" s="1">
        <v>43434</v>
      </c>
      <c r="N8">
        <v>0.70677783201506805</v>
      </c>
      <c r="O8">
        <f t="shared" si="3"/>
        <v>0</v>
      </c>
      <c r="Q8" s="3"/>
      <c r="R8" s="1">
        <v>43434</v>
      </c>
      <c r="S8">
        <v>7.4881300897771102E-3</v>
      </c>
      <c r="T8">
        <v>1.11662400528396E-2</v>
      </c>
      <c r="U8">
        <v>0</v>
      </c>
      <c r="V8">
        <v>1.11662400528396E-2</v>
      </c>
      <c r="W8">
        <v>1.94693302001823E-3</v>
      </c>
      <c r="X8">
        <v>1.11662400528396E-2</v>
      </c>
      <c r="Z8" s="1"/>
      <c r="AB8">
        <f t="shared" si="0"/>
        <v>0</v>
      </c>
      <c r="AC8">
        <f t="shared" si="1"/>
        <v>0</v>
      </c>
      <c r="AD8">
        <f t="shared" si="2"/>
        <v>0</v>
      </c>
    </row>
    <row r="9" spans="2:39">
      <c r="C9" s="1">
        <v>43437</v>
      </c>
      <c r="D9">
        <v>1.0254194870789399</v>
      </c>
      <c r="E9">
        <v>0.98480503368608097</v>
      </c>
      <c r="F9">
        <v>1.00983827251514</v>
      </c>
      <c r="G9">
        <v>1.04025988562363</v>
      </c>
      <c r="H9">
        <v>2.0728007437831302E-3</v>
      </c>
      <c r="I9">
        <v>0</v>
      </c>
      <c r="J9">
        <v>2.0728007437831302E-3</v>
      </c>
      <c r="K9">
        <v>-1.2609264351729E-2</v>
      </c>
      <c r="M9" s="1">
        <v>43437</v>
      </c>
      <c r="N9">
        <v>-1.2609264351729E-2</v>
      </c>
      <c r="O9">
        <f t="shared" si="3"/>
        <v>0</v>
      </c>
      <c r="Q9" s="3"/>
      <c r="R9" s="1">
        <v>43437</v>
      </c>
      <c r="S9">
        <v>1.83958153565131E-2</v>
      </c>
      <c r="T9">
        <v>0</v>
      </c>
      <c r="U9">
        <v>2.7818727956403E-2</v>
      </c>
      <c r="V9">
        <v>2.7818727956403E-2</v>
      </c>
      <c r="W9">
        <v>4.2289236631180303E-2</v>
      </c>
      <c r="X9">
        <v>-2.7818727956403E-2</v>
      </c>
      <c r="Z9" s="1"/>
      <c r="AB9">
        <f t="shared" si="0"/>
        <v>0</v>
      </c>
      <c r="AC9">
        <f t="shared" si="1"/>
        <v>0</v>
      </c>
      <c r="AD9">
        <f t="shared" si="2"/>
        <v>0</v>
      </c>
    </row>
    <row r="10" spans="2:39">
      <c r="C10" s="1">
        <v>43438</v>
      </c>
      <c r="D10">
        <v>1.0254194870789399</v>
      </c>
      <c r="E10">
        <v>0.98953824420435199</v>
      </c>
      <c r="F10">
        <v>1.0146917988170201</v>
      </c>
      <c r="G10">
        <v>1.0352601457117201</v>
      </c>
      <c r="H10">
        <v>0</v>
      </c>
      <c r="I10">
        <v>4.8062411912686001E-3</v>
      </c>
      <c r="J10">
        <v>4.8062411912686001E-3</v>
      </c>
      <c r="K10">
        <v>0.72276601030153997</v>
      </c>
      <c r="M10" s="1">
        <v>43438</v>
      </c>
      <c r="N10">
        <v>0.72276601030153997</v>
      </c>
      <c r="O10">
        <f t="shared" si="3"/>
        <v>0</v>
      </c>
      <c r="Q10" s="3"/>
      <c r="R10" s="1">
        <v>43438</v>
      </c>
      <c r="S10">
        <v>1.3888335251532799E-3</v>
      </c>
      <c r="T10">
        <v>2.0728007437831302E-3</v>
      </c>
      <c r="U10">
        <v>0</v>
      </c>
      <c r="V10">
        <v>2.0728007437831302E-3</v>
      </c>
      <c r="W10">
        <v>-5.1059512023151803E-3</v>
      </c>
      <c r="X10">
        <v>2.0728007437831302E-3</v>
      </c>
      <c r="Z10" s="1"/>
      <c r="AB10">
        <f t="shared" si="0"/>
        <v>0</v>
      </c>
      <c r="AC10">
        <f t="shared" si="1"/>
        <v>0</v>
      </c>
      <c r="AD10">
        <f t="shared" si="2"/>
        <v>0</v>
      </c>
    </row>
    <row r="11" spans="2:39">
      <c r="C11" s="1">
        <v>43439</v>
      </c>
      <c r="D11">
        <v>1.0254194870789399</v>
      </c>
      <c r="E11">
        <v>1.0109389900419601</v>
      </c>
      <c r="F11">
        <v>1.03663654063692</v>
      </c>
      <c r="G11">
        <v>1.01287057220717</v>
      </c>
      <c r="H11">
        <v>0</v>
      </c>
      <c r="I11">
        <v>2.16270022537795E-2</v>
      </c>
      <c r="J11">
        <v>2.16270022537795E-2</v>
      </c>
      <c r="K11">
        <v>0.42937079337079398</v>
      </c>
      <c r="M11" s="1">
        <v>43439</v>
      </c>
      <c r="N11">
        <v>0.42937079337079398</v>
      </c>
      <c r="O11">
        <f t="shared" si="3"/>
        <v>0</v>
      </c>
      <c r="Q11" s="3"/>
      <c r="R11" s="1">
        <v>43439</v>
      </c>
      <c r="S11">
        <v>-3.20656021366361E-3</v>
      </c>
      <c r="T11">
        <v>0</v>
      </c>
      <c r="U11">
        <v>-4.8062411912686001E-3</v>
      </c>
      <c r="V11">
        <v>-4.8062411912687102E-3</v>
      </c>
      <c r="W11">
        <v>-2.95810069691759E-3</v>
      </c>
      <c r="X11">
        <v>4.8062411912686001E-3</v>
      </c>
      <c r="Z11" s="1"/>
      <c r="AB11">
        <f t="shared" si="0"/>
        <v>0</v>
      </c>
      <c r="AC11">
        <f t="shared" si="1"/>
        <v>0</v>
      </c>
      <c r="AD11">
        <f t="shared" si="2"/>
        <v>0</v>
      </c>
    </row>
    <row r="12" spans="2:39">
      <c r="C12" s="1">
        <v>43440</v>
      </c>
      <c r="D12">
        <v>1.0253845509078101</v>
      </c>
      <c r="E12">
        <v>1.0109389900419601</v>
      </c>
      <c r="F12">
        <v>1.0366012222993699</v>
      </c>
      <c r="G12">
        <v>1.01283606357915</v>
      </c>
      <c r="H12" s="2">
        <v>-3.4070125999652298E-5</v>
      </c>
      <c r="I12">
        <v>0</v>
      </c>
      <c r="J12" s="2">
        <v>-3.4070125999652298E-5</v>
      </c>
      <c r="K12">
        <v>-0.160689808691901</v>
      </c>
      <c r="M12" s="1">
        <v>43440</v>
      </c>
      <c r="N12">
        <v>-0.160689808691901</v>
      </c>
      <c r="O12">
        <f t="shared" si="3"/>
        <v>0</v>
      </c>
      <c r="Q12" s="3"/>
      <c r="R12" s="1">
        <v>43440</v>
      </c>
      <c r="S12">
        <v>-1.44056426250057E-2</v>
      </c>
      <c r="T12">
        <v>0</v>
      </c>
      <c r="U12">
        <v>-2.16270022537795E-2</v>
      </c>
      <c r="V12">
        <v>-2.16270022537795E-2</v>
      </c>
      <c r="W12">
        <v>-2.5339828934678101E-2</v>
      </c>
      <c r="X12">
        <v>2.16270022537795E-2</v>
      </c>
      <c r="Z12" s="1"/>
      <c r="AB12">
        <f t="shared" si="0"/>
        <v>-1.1109684136187403E-16</v>
      </c>
      <c r="AC12">
        <f t="shared" si="1"/>
        <v>0</v>
      </c>
      <c r="AD12">
        <f t="shared" si="2"/>
        <v>-1.1109684136187403E-16</v>
      </c>
    </row>
    <row r="13" spans="2:39">
      <c r="C13" s="1">
        <v>43441</v>
      </c>
      <c r="D13">
        <v>1.0253845509078101</v>
      </c>
      <c r="E13">
        <v>1.0226326300963</v>
      </c>
      <c r="F13">
        <v>1.0485917001549701</v>
      </c>
      <c r="G13">
        <v>1.00112047987112</v>
      </c>
      <c r="H13">
        <v>0</v>
      </c>
      <c r="I13">
        <v>1.1567107579710899E-2</v>
      </c>
      <c r="J13">
        <v>1.1567107579710899E-2</v>
      </c>
      <c r="K13">
        <v>0.239602740772555</v>
      </c>
      <c r="M13" s="1">
        <v>43441</v>
      </c>
      <c r="N13">
        <v>0.239602740772555</v>
      </c>
      <c r="O13">
        <f t="shared" si="3"/>
        <v>0</v>
      </c>
      <c r="Q13" s="3"/>
      <c r="R13" s="1">
        <v>43441</v>
      </c>
      <c r="S13" s="2">
        <v>-2.2943654775287E-5</v>
      </c>
      <c r="T13" s="2">
        <v>-3.4070125999541202E-5</v>
      </c>
      <c r="U13">
        <v>0</v>
      </c>
      <c r="V13" s="2">
        <v>-3.4070125999541202E-5</v>
      </c>
      <c r="W13">
        <v>-2.9938490881997199E-3</v>
      </c>
      <c r="X13" s="2">
        <v>-3.4070125999541202E-5</v>
      </c>
      <c r="Y13" s="2"/>
      <c r="Z13" s="1"/>
      <c r="AB13">
        <f t="shared" si="0"/>
        <v>0</v>
      </c>
      <c r="AC13">
        <f t="shared" si="1"/>
        <v>0</v>
      </c>
      <c r="AD13">
        <f t="shared" si="2"/>
        <v>0</v>
      </c>
    </row>
    <row r="14" spans="2:39">
      <c r="C14" s="1">
        <v>43444</v>
      </c>
      <c r="D14">
        <v>1.0253845509078101</v>
      </c>
      <c r="E14">
        <v>1.01773770424606</v>
      </c>
      <c r="F14">
        <v>1.0435725188103</v>
      </c>
      <c r="G14">
        <v>1.00591243582079</v>
      </c>
      <c r="H14">
        <v>0</v>
      </c>
      <c r="I14">
        <v>-4.7865926689356596E-3</v>
      </c>
      <c r="J14">
        <v>-4.7865926689356596E-3</v>
      </c>
      <c r="K14">
        <v>9.4716688120899298E-2</v>
      </c>
      <c r="M14" s="1">
        <v>43444</v>
      </c>
      <c r="N14">
        <v>9.4716688120899395E-2</v>
      </c>
      <c r="O14">
        <f t="shared" si="3"/>
        <v>0</v>
      </c>
      <c r="Q14" s="3"/>
      <c r="R14" s="1">
        <v>43444</v>
      </c>
      <c r="S14">
        <v>-7.6483862372378397E-3</v>
      </c>
      <c r="T14">
        <v>0</v>
      </c>
      <c r="U14">
        <v>-1.1567107579710899E-2</v>
      </c>
      <c r="V14">
        <v>-1.1567107579710899E-2</v>
      </c>
      <c r="W14">
        <v>-8.0060753966975408E-3</v>
      </c>
      <c r="X14">
        <v>1.1567107579710899E-2</v>
      </c>
      <c r="Z14" s="1"/>
      <c r="AB14">
        <f t="shared" si="0"/>
        <v>0</v>
      </c>
      <c r="AC14">
        <f t="shared" si="1"/>
        <v>0</v>
      </c>
      <c r="AD14">
        <f t="shared" si="2"/>
        <v>0</v>
      </c>
    </row>
    <row r="15" spans="2:39">
      <c r="C15" s="1">
        <v>43445</v>
      </c>
      <c r="D15">
        <v>1.0253845509078101</v>
      </c>
      <c r="E15">
        <v>1.0142612832037301</v>
      </c>
      <c r="F15">
        <v>1.0400078503810399</v>
      </c>
      <c r="G15">
        <v>1.0093484637325401</v>
      </c>
      <c r="H15">
        <v>0</v>
      </c>
      <c r="I15">
        <v>-3.4158320241326401E-3</v>
      </c>
      <c r="J15">
        <v>-3.4158320241326401E-3</v>
      </c>
      <c r="K15">
        <v>0.80244019508177</v>
      </c>
      <c r="M15" s="1">
        <v>43445</v>
      </c>
      <c r="N15">
        <v>0.80244019508177</v>
      </c>
      <c r="O15">
        <f t="shared" si="3"/>
        <v>0</v>
      </c>
      <c r="Q15" s="3"/>
      <c r="R15" s="1">
        <v>43445</v>
      </c>
      <c r="S15">
        <v>3.15248563842085E-3</v>
      </c>
      <c r="T15">
        <v>0</v>
      </c>
      <c r="U15">
        <v>4.7865926689356596E-3</v>
      </c>
      <c r="V15">
        <v>4.7865926689356596E-3</v>
      </c>
      <c r="W15">
        <v>1.19531996824714E-2</v>
      </c>
      <c r="X15">
        <v>-4.7865926689356596E-3</v>
      </c>
      <c r="Z15" s="1"/>
      <c r="AB15">
        <f t="shared" si="0"/>
        <v>0</v>
      </c>
      <c r="AC15">
        <f t="shared" si="1"/>
        <v>0</v>
      </c>
      <c r="AD15">
        <f t="shared" si="2"/>
        <v>0</v>
      </c>
    </row>
    <row r="16" spans="2:39">
      <c r="C16" s="1">
        <v>43446</v>
      </c>
      <c r="D16">
        <v>1.0253845509078101</v>
      </c>
      <c r="E16">
        <v>0.99855982450117897</v>
      </c>
      <c r="F16">
        <v>1.0239078172007201</v>
      </c>
      <c r="G16">
        <v>1.0249738686279399</v>
      </c>
      <c r="H16">
        <v>0</v>
      </c>
      <c r="I16">
        <v>-1.54806842798538E-2</v>
      </c>
      <c r="J16">
        <v>-1.54806842798538E-2</v>
      </c>
      <c r="K16">
        <v>0.35877958437336299</v>
      </c>
      <c r="M16" s="1">
        <v>43446</v>
      </c>
      <c r="N16">
        <v>0.35877958437336299</v>
      </c>
      <c r="O16">
        <f t="shared" si="3"/>
        <v>0</v>
      </c>
      <c r="Q16" s="3"/>
      <c r="R16" s="1">
        <v>43446</v>
      </c>
      <c r="S16">
        <v>2.2533571376421799E-3</v>
      </c>
      <c r="T16">
        <v>0</v>
      </c>
      <c r="U16">
        <v>3.4158320241326401E-3</v>
      </c>
      <c r="V16">
        <v>3.4158320241326401E-3</v>
      </c>
      <c r="W16">
        <v>-1.31916493293042E-3</v>
      </c>
      <c r="X16">
        <v>-3.4158320241326401E-3</v>
      </c>
      <c r="Z16" s="1"/>
      <c r="AB16">
        <f t="shared" si="0"/>
        <v>0</v>
      </c>
      <c r="AC16">
        <f t="shared" si="1"/>
        <v>0</v>
      </c>
      <c r="AD16">
        <f t="shared" si="2"/>
        <v>0</v>
      </c>
    </row>
    <row r="17" spans="3:30">
      <c r="C17" s="1">
        <v>43447</v>
      </c>
      <c r="D17">
        <v>1.0082566043919701</v>
      </c>
      <c r="E17">
        <v>0.99855982450117897</v>
      </c>
      <c r="F17">
        <v>1.0068045379338</v>
      </c>
      <c r="G17">
        <v>1.0078527821180601</v>
      </c>
      <c r="H17">
        <v>-1.6703924884252899E-2</v>
      </c>
      <c r="I17">
        <v>0</v>
      </c>
      <c r="J17">
        <v>-1.6703924884252899E-2</v>
      </c>
      <c r="K17">
        <v>-0.50533290041107404</v>
      </c>
      <c r="M17" s="1">
        <v>43447</v>
      </c>
      <c r="N17">
        <v>-0.50533290041107404</v>
      </c>
      <c r="O17">
        <f t="shared" si="3"/>
        <v>0</v>
      </c>
      <c r="Q17" s="3"/>
      <c r="R17" s="1">
        <v>43447</v>
      </c>
      <c r="S17">
        <v>1.02241475004527E-2</v>
      </c>
      <c r="T17">
        <v>0</v>
      </c>
      <c r="U17">
        <v>1.54806842798538E-2</v>
      </c>
      <c r="V17">
        <v>1.54806842798538E-2</v>
      </c>
      <c r="W17">
        <v>1.17309333787241E-2</v>
      </c>
      <c r="X17">
        <v>-1.54806842798538E-2</v>
      </c>
      <c r="Z17" s="1"/>
      <c r="AB17">
        <f t="shared" si="0"/>
        <v>0</v>
      </c>
      <c r="AC17">
        <f t="shared" si="1"/>
        <v>0</v>
      </c>
      <c r="AD17">
        <f t="shared" si="2"/>
        <v>0</v>
      </c>
    </row>
    <row r="18" spans="3:30">
      <c r="C18" s="1">
        <v>43448</v>
      </c>
      <c r="D18">
        <v>1.0067552279287</v>
      </c>
      <c r="E18">
        <v>0.99855982450117897</v>
      </c>
      <c r="F18">
        <v>1.00530532371612</v>
      </c>
      <c r="G18">
        <v>1.0063520069791401</v>
      </c>
      <c r="H18">
        <v>-1.48908170473138E-3</v>
      </c>
      <c r="I18">
        <v>0</v>
      </c>
      <c r="J18">
        <v>-1.48908170473138E-3</v>
      </c>
      <c r="K18">
        <v>-0.69801436801123196</v>
      </c>
      <c r="M18" s="1">
        <v>43448</v>
      </c>
      <c r="N18">
        <v>-0.69801436801123096</v>
      </c>
      <c r="O18">
        <f t="shared" si="3"/>
        <v>-9.9920072216264089E-16</v>
      </c>
      <c r="Q18" s="3"/>
      <c r="R18" s="1">
        <v>43448</v>
      </c>
      <c r="S18">
        <v>-1.1226731940016801E-2</v>
      </c>
      <c r="T18">
        <v>-1.6703924884252899E-2</v>
      </c>
      <c r="U18">
        <v>0</v>
      </c>
      <c r="V18">
        <v>-1.6703924884252801E-2</v>
      </c>
      <c r="W18">
        <v>-1.6984067276289799E-2</v>
      </c>
      <c r="X18">
        <v>-1.6703924884252899E-2</v>
      </c>
      <c r="Z18" s="1"/>
      <c r="AB18">
        <f t="shared" si="0"/>
        <v>0</v>
      </c>
      <c r="AC18">
        <f t="shared" si="1"/>
        <v>0</v>
      </c>
      <c r="AD18">
        <f t="shared" si="2"/>
        <v>0</v>
      </c>
    </row>
    <row r="19" spans="3:30">
      <c r="C19" s="1">
        <v>43451</v>
      </c>
      <c r="D19">
        <v>1.0067552279287</v>
      </c>
      <c r="E19">
        <v>1.0089112544960299</v>
      </c>
      <c r="F19">
        <v>1.01572667997999</v>
      </c>
      <c r="G19">
        <v>0.99591980042043204</v>
      </c>
      <c r="H19">
        <v>0</v>
      </c>
      <c r="I19">
        <v>1.03663593716379E-2</v>
      </c>
      <c r="J19">
        <v>1.03663593716379E-2</v>
      </c>
      <c r="K19">
        <v>0.36583303012299201</v>
      </c>
      <c r="M19" s="1">
        <v>43451</v>
      </c>
      <c r="N19">
        <v>0.36583303012299201</v>
      </c>
      <c r="O19">
        <f t="shared" si="3"/>
        <v>0</v>
      </c>
      <c r="Q19" s="3"/>
      <c r="R19" s="1">
        <v>43451</v>
      </c>
      <c r="S19">
        <v>-9.9527006458832701E-4</v>
      </c>
      <c r="T19">
        <v>-1.48908170473138E-3</v>
      </c>
      <c r="U19">
        <v>0</v>
      </c>
      <c r="V19">
        <v>-1.48908170473138E-3</v>
      </c>
      <c r="W19">
        <v>-1.0726174313591701E-3</v>
      </c>
      <c r="X19">
        <v>-1.48908170473138E-3</v>
      </c>
      <c r="Z19" s="1"/>
      <c r="AB19">
        <f t="shared" si="0"/>
        <v>0</v>
      </c>
      <c r="AC19">
        <f t="shared" si="1"/>
        <v>9.8879238130678004E-17</v>
      </c>
      <c r="AD19">
        <f t="shared" si="2"/>
        <v>9.8879238130678004E-17</v>
      </c>
    </row>
    <row r="20" spans="3:30">
      <c r="C20" s="1">
        <v>43452</v>
      </c>
      <c r="D20">
        <v>1.0067552279287</v>
      </c>
      <c r="E20">
        <v>1.0209407519778999</v>
      </c>
      <c r="F20">
        <v>1.02783743945921</v>
      </c>
      <c r="G20">
        <v>0.98404520324658695</v>
      </c>
      <c r="H20">
        <v>0</v>
      </c>
      <c r="I20">
        <v>1.19232463987886E-2</v>
      </c>
      <c r="J20">
        <v>1.19232463987886E-2</v>
      </c>
      <c r="K20">
        <v>0.53120669575310397</v>
      </c>
      <c r="M20" s="1">
        <v>43452</v>
      </c>
      <c r="N20">
        <v>0.53120669575310397</v>
      </c>
      <c r="O20">
        <f t="shared" si="3"/>
        <v>0</v>
      </c>
      <c r="Q20" s="3"/>
      <c r="R20" s="1">
        <v>43452</v>
      </c>
      <c r="S20">
        <v>-6.9030528408417996E-3</v>
      </c>
      <c r="T20">
        <v>0</v>
      </c>
      <c r="U20">
        <v>-1.0366359371637801E-2</v>
      </c>
      <c r="V20">
        <v>-1.03663593716379E-2</v>
      </c>
      <c r="W20">
        <v>-8.1643502790005994E-3</v>
      </c>
      <c r="X20">
        <v>1.0366359371637801E-2</v>
      </c>
      <c r="Z20" s="1"/>
      <c r="AB20">
        <f t="shared" si="0"/>
        <v>0</v>
      </c>
      <c r="AC20">
        <f t="shared" si="1"/>
        <v>-1.0061396160665481E-16</v>
      </c>
      <c r="AD20">
        <f t="shared" si="2"/>
        <v>-1.0061396160665481E-16</v>
      </c>
    </row>
    <row r="21" spans="3:30">
      <c r="C21" s="1">
        <v>43453</v>
      </c>
      <c r="D21">
        <v>0.999033523650802</v>
      </c>
      <c r="E21">
        <v>1.0209407519778999</v>
      </c>
      <c r="F21">
        <v>1.01995403688718</v>
      </c>
      <c r="G21">
        <v>0.97649768241454904</v>
      </c>
      <c r="H21">
        <v>-7.6698924065037302E-3</v>
      </c>
      <c r="I21">
        <v>0</v>
      </c>
      <c r="J21">
        <v>-7.6698924065037302E-3</v>
      </c>
      <c r="K21">
        <v>-0.67481197068380705</v>
      </c>
      <c r="M21" s="1">
        <v>43453</v>
      </c>
      <c r="N21">
        <v>-0.67481197068380705</v>
      </c>
      <c r="O21">
        <f t="shared" si="3"/>
        <v>0</v>
      </c>
      <c r="Q21" s="3"/>
      <c r="R21" s="1">
        <v>43453</v>
      </c>
      <c r="S21">
        <v>-7.9121089563492994E-3</v>
      </c>
      <c r="T21">
        <v>0</v>
      </c>
      <c r="U21">
        <v>-1.19232463987887E-2</v>
      </c>
      <c r="V21">
        <v>-1.19232463987886E-2</v>
      </c>
      <c r="W21">
        <v>-9.4087029152544101E-3</v>
      </c>
      <c r="X21">
        <v>1.19232463987887E-2</v>
      </c>
      <c r="Z21" s="1"/>
      <c r="AB21">
        <f t="shared" si="0"/>
        <v>0</v>
      </c>
      <c r="AC21">
        <f t="shared" si="1"/>
        <v>0</v>
      </c>
      <c r="AD21">
        <f t="shared" si="2"/>
        <v>0</v>
      </c>
    </row>
    <row r="22" spans="3:30">
      <c r="C22" s="1">
        <v>43454</v>
      </c>
      <c r="D22">
        <v>0.98665012287161702</v>
      </c>
      <c r="E22">
        <v>1.0209407519778999</v>
      </c>
      <c r="F22">
        <v>1.00731131838364</v>
      </c>
      <c r="G22">
        <v>0.96439362196511103</v>
      </c>
      <c r="H22">
        <v>-1.23953806213951E-2</v>
      </c>
      <c r="I22">
        <v>0</v>
      </c>
      <c r="J22">
        <v>-1.23953806213951E-2</v>
      </c>
      <c r="K22">
        <v>-0.129229405115242</v>
      </c>
      <c r="M22" s="1">
        <v>43454</v>
      </c>
      <c r="N22">
        <v>-0.129229405115241</v>
      </c>
      <c r="O22">
        <f t="shared" si="3"/>
        <v>-9.9920072216264089E-16</v>
      </c>
      <c r="Q22" s="3"/>
      <c r="R22" s="1">
        <v>43454</v>
      </c>
      <c r="S22">
        <v>-5.1429935534352796E-3</v>
      </c>
      <c r="T22">
        <v>-7.6698924065037302E-3</v>
      </c>
      <c r="U22">
        <v>0</v>
      </c>
      <c r="V22">
        <v>-7.6698924065038403E-3</v>
      </c>
      <c r="W22">
        <v>-5.4603137990936199E-3</v>
      </c>
      <c r="X22">
        <v>-7.6698924065037302E-3</v>
      </c>
      <c r="Z22" s="1"/>
      <c r="AB22">
        <f t="shared" si="0"/>
        <v>0</v>
      </c>
      <c r="AC22">
        <f t="shared" si="1"/>
        <v>0</v>
      </c>
      <c r="AD22">
        <f t="shared" si="2"/>
        <v>0</v>
      </c>
    </row>
    <row r="23" spans="3:30">
      <c r="C23" s="1">
        <v>43455</v>
      </c>
      <c r="D23">
        <v>0.98665012287161702</v>
      </c>
      <c r="E23">
        <v>1.0179740404255999</v>
      </c>
      <c r="F23">
        <v>1.00438421206603</v>
      </c>
      <c r="G23">
        <v>0.96719601543770894</v>
      </c>
      <c r="H23">
        <v>0</v>
      </c>
      <c r="I23">
        <v>-2.9058606452490002E-3</v>
      </c>
      <c r="J23">
        <v>-2.9058606452490002E-3</v>
      </c>
      <c r="K23">
        <v>0.31010741019340898</v>
      </c>
      <c r="M23" s="1">
        <v>43455</v>
      </c>
      <c r="N23">
        <v>0.31010741019340898</v>
      </c>
      <c r="O23">
        <f t="shared" si="3"/>
        <v>0</v>
      </c>
      <c r="Q23" s="3"/>
      <c r="R23" s="1">
        <v>43455</v>
      </c>
      <c r="S23">
        <v>-8.2905259041942108E-3</v>
      </c>
      <c r="T23">
        <v>-1.23953806213951E-2</v>
      </c>
      <c r="U23">
        <v>0</v>
      </c>
      <c r="V23">
        <v>-1.23953806213951E-2</v>
      </c>
      <c r="W23">
        <v>-7.6407075218226901E-3</v>
      </c>
      <c r="X23">
        <v>-1.23953806213951E-2</v>
      </c>
      <c r="Z23" s="1"/>
      <c r="AB23">
        <f t="shared" si="0"/>
        <v>0</v>
      </c>
      <c r="AC23">
        <f t="shared" si="1"/>
        <v>0</v>
      </c>
      <c r="AD23">
        <f t="shared" si="2"/>
        <v>0</v>
      </c>
    </row>
    <row r="24" spans="3:30">
      <c r="C24" s="1">
        <v>43458</v>
      </c>
      <c r="D24">
        <v>0.98665012287161702</v>
      </c>
      <c r="E24">
        <v>1.0249823246497101</v>
      </c>
      <c r="F24">
        <v>1.0112989365568801</v>
      </c>
      <c r="G24">
        <v>0.96053731461879099</v>
      </c>
      <c r="H24">
        <v>0</v>
      </c>
      <c r="I24">
        <v>6.8845412022343604E-3</v>
      </c>
      <c r="J24">
        <v>6.8845412022343604E-3</v>
      </c>
      <c r="K24">
        <v>0.79540624904661394</v>
      </c>
      <c r="M24" s="1">
        <v>43458</v>
      </c>
      <c r="N24">
        <v>0.79540624904661394</v>
      </c>
      <c r="O24">
        <f t="shared" si="3"/>
        <v>0</v>
      </c>
      <c r="Q24" s="3"/>
      <c r="R24" s="1">
        <v>43458</v>
      </c>
      <c r="S24">
        <v>1.9270654820351301E-3</v>
      </c>
      <c r="T24">
        <v>0</v>
      </c>
      <c r="U24">
        <v>2.9058606452490002E-3</v>
      </c>
      <c r="V24">
        <v>2.9058606452490002E-3</v>
      </c>
      <c r="W24">
        <v>2.8540234963144199E-3</v>
      </c>
      <c r="X24">
        <v>-2.9058606452490002E-3</v>
      </c>
      <c r="Z24" s="1"/>
      <c r="AB24">
        <f t="shared" si="0"/>
        <v>0</v>
      </c>
      <c r="AC24">
        <f t="shared" si="1"/>
        <v>0</v>
      </c>
      <c r="AD24">
        <f t="shared" si="2"/>
        <v>0</v>
      </c>
    </row>
    <row r="25" spans="3:30">
      <c r="C25" s="1">
        <v>43459</v>
      </c>
      <c r="D25">
        <v>0.98665012287161702</v>
      </c>
      <c r="E25">
        <v>1.03016240164025</v>
      </c>
      <c r="F25">
        <v>1.01640986015607</v>
      </c>
      <c r="G25">
        <v>0.955682931160317</v>
      </c>
      <c r="H25">
        <v>0</v>
      </c>
      <c r="I25">
        <v>5.0538207986228203E-3</v>
      </c>
      <c r="J25">
        <v>5.0538207986228203E-3</v>
      </c>
      <c r="K25">
        <v>0.53078322767669395</v>
      </c>
      <c r="M25" s="1">
        <v>43459</v>
      </c>
      <c r="N25">
        <v>0.53078322767669395</v>
      </c>
      <c r="O25">
        <f t="shared" si="3"/>
        <v>0</v>
      </c>
      <c r="Q25" s="3"/>
      <c r="R25" s="1">
        <v>43459</v>
      </c>
      <c r="S25">
        <v>-4.5700479113121003E-3</v>
      </c>
      <c r="T25">
        <v>0</v>
      </c>
      <c r="U25">
        <v>-6.8845412022343604E-3</v>
      </c>
      <c r="V25">
        <v>-6.8845412022344697E-3</v>
      </c>
      <c r="W25">
        <v>-1.10275374121273E-2</v>
      </c>
      <c r="X25">
        <v>6.8845412022343604E-3</v>
      </c>
      <c r="Z25" s="1"/>
      <c r="AB25">
        <f t="shared" si="0"/>
        <v>0</v>
      </c>
      <c r="AC25">
        <f t="shared" si="1"/>
        <v>1.1015494072452725E-16</v>
      </c>
      <c r="AD25">
        <f t="shared" si="2"/>
        <v>1.1015494072452725E-16</v>
      </c>
    </row>
    <row r="26" spans="3:30">
      <c r="C26" s="1">
        <v>43460</v>
      </c>
      <c r="D26">
        <v>0.98665012287161702</v>
      </c>
      <c r="E26">
        <v>1.03411794882789</v>
      </c>
      <c r="F26">
        <v>1.0203126012747901</v>
      </c>
      <c r="G26">
        <v>0.95201336515342905</v>
      </c>
      <c r="H26">
        <v>0</v>
      </c>
      <c r="I26">
        <v>3.8397316591521902E-3</v>
      </c>
      <c r="J26">
        <v>3.8397316591521902E-3</v>
      </c>
      <c r="K26">
        <v>0.49956484614133501</v>
      </c>
      <c r="M26" s="1">
        <v>43460</v>
      </c>
      <c r="N26">
        <v>0.49956484614133501</v>
      </c>
      <c r="O26">
        <f t="shared" si="3"/>
        <v>0</v>
      </c>
      <c r="Q26" s="3"/>
      <c r="R26" s="1">
        <v>43460</v>
      </c>
      <c r="S26">
        <v>-3.34699162698159E-3</v>
      </c>
      <c r="T26">
        <v>0</v>
      </c>
      <c r="U26">
        <v>-5.0538207986227102E-3</v>
      </c>
      <c r="V26">
        <v>-5.0538207986227102E-3</v>
      </c>
      <c r="W26">
        <v>5.0593772912887504E-3</v>
      </c>
      <c r="X26">
        <v>5.0538207986227102E-3</v>
      </c>
      <c r="Z26" s="1"/>
      <c r="AB26">
        <f t="shared" si="0"/>
        <v>0</v>
      </c>
      <c r="AC26">
        <f t="shared" si="1"/>
        <v>0</v>
      </c>
      <c r="AD26">
        <f t="shared" si="2"/>
        <v>0</v>
      </c>
    </row>
    <row r="27" spans="3:30">
      <c r="C27" s="1">
        <v>43461</v>
      </c>
      <c r="D27">
        <v>0.993297469509547</v>
      </c>
      <c r="E27">
        <v>1.03411794882789</v>
      </c>
      <c r="F27">
        <v>1.0271867417451499</v>
      </c>
      <c r="G27">
        <v>0.95842735395798995</v>
      </c>
      <c r="H27">
        <v>6.7372886130929698E-3</v>
      </c>
      <c r="I27">
        <v>0</v>
      </c>
      <c r="J27">
        <v>6.7372886130929698E-3</v>
      </c>
      <c r="K27">
        <v>-4.5113491186887497E-2</v>
      </c>
      <c r="M27" s="1">
        <v>43461</v>
      </c>
      <c r="N27">
        <v>-4.51134911868874E-2</v>
      </c>
      <c r="O27">
        <f t="shared" si="3"/>
        <v>-9.7144514654701197E-17</v>
      </c>
      <c r="Q27" s="3"/>
      <c r="R27" s="1">
        <v>43461</v>
      </c>
      <c r="S27">
        <v>-2.5385824231104401E-3</v>
      </c>
      <c r="T27">
        <v>0</v>
      </c>
      <c r="U27">
        <v>-3.8397316591521902E-3</v>
      </c>
      <c r="V27">
        <v>-3.8397316591521902E-3</v>
      </c>
      <c r="W27">
        <v>-7.6482290368449501E-3</v>
      </c>
      <c r="X27">
        <v>3.8397316591521902E-3</v>
      </c>
      <c r="Z27" s="1"/>
      <c r="AB27">
        <f t="shared" si="0"/>
        <v>-2.203098814490545E-16</v>
      </c>
      <c r="AC27">
        <f t="shared" si="1"/>
        <v>0</v>
      </c>
      <c r="AD27">
        <f t="shared" si="2"/>
        <v>-2.203098814490545E-16</v>
      </c>
    </row>
    <row r="28" spans="3:30">
      <c r="C28" s="1">
        <v>43462</v>
      </c>
      <c r="D28">
        <v>0.97973141085021298</v>
      </c>
      <c r="E28">
        <v>1.03411794882789</v>
      </c>
      <c r="F28">
        <v>1.01315783699068</v>
      </c>
      <c r="G28">
        <v>0.94533753735861403</v>
      </c>
      <c r="H28">
        <v>-1.36575991339554E-2</v>
      </c>
      <c r="I28">
        <v>0</v>
      </c>
      <c r="J28">
        <v>-1.36575991339554E-2</v>
      </c>
      <c r="K28">
        <v>-0.18848584394134599</v>
      </c>
      <c r="M28" s="1">
        <v>43462</v>
      </c>
      <c r="N28">
        <v>-0.18848584394134599</v>
      </c>
      <c r="O28">
        <f t="shared" si="3"/>
        <v>0</v>
      </c>
      <c r="Q28" s="3"/>
      <c r="R28" s="1">
        <v>43462</v>
      </c>
      <c r="S28">
        <v>4.49732775822564E-3</v>
      </c>
      <c r="T28">
        <v>6.7372886130931901E-3</v>
      </c>
      <c r="U28">
        <v>0</v>
      </c>
      <c r="V28">
        <v>6.7372886130929698E-3</v>
      </c>
      <c r="W28">
        <v>4.8995134821913904E-3</v>
      </c>
      <c r="X28">
        <v>6.7372886130931901E-3</v>
      </c>
      <c r="Z28" s="1"/>
      <c r="AB28">
        <f t="shared" si="0"/>
        <v>0</v>
      </c>
      <c r="AC28">
        <f t="shared" si="1"/>
        <v>0</v>
      </c>
      <c r="AD28">
        <f t="shared" si="2"/>
        <v>0</v>
      </c>
    </row>
    <row r="29" spans="3:30">
      <c r="C29" s="1">
        <v>43467</v>
      </c>
      <c r="K29">
        <v>0.47399260476708599</v>
      </c>
      <c r="M29" s="1">
        <v>43467</v>
      </c>
      <c r="N29">
        <v>0.47399260476708599</v>
      </c>
      <c r="O29">
        <f t="shared" si="3"/>
        <v>0</v>
      </c>
      <c r="Q29" s="3"/>
      <c r="R29" s="1">
        <v>43467</v>
      </c>
      <c r="S29">
        <v>-9.13715764337685E-3</v>
      </c>
      <c r="T29">
        <v>-1.36575991339554E-2</v>
      </c>
      <c r="U29">
        <v>0</v>
      </c>
      <c r="V29">
        <v>-1.3657599133955501E-2</v>
      </c>
      <c r="W29">
        <v>-5.2833336503880102E-3</v>
      </c>
      <c r="X29">
        <v>-1.36575991339554E-2</v>
      </c>
      <c r="Z29" s="1"/>
      <c r="AB29">
        <f t="shared" si="0"/>
        <v>0</v>
      </c>
      <c r="AC29">
        <f t="shared" si="1"/>
        <v>0</v>
      </c>
      <c r="AD29">
        <f t="shared" si="2"/>
        <v>0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rsj_portfolio_return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2024-01-25T02:50:11Z</dcterms:created>
  <dcterms:modified xsi:type="dcterms:W3CDTF">2024-01-25T07:51:23Z</dcterms:modified>
</cp:coreProperties>
</file>