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0CA1622F-3058-42E3-A612-44C6CC593DEC}" xr6:coauthVersionLast="47" xr6:coauthVersionMax="47" xr10:uidLastSave="{00000000-0000-0000-0000-000000000000}"/>
  <bookViews>
    <workbookView xWindow="-120" yWindow="-120" windowWidth="20730" windowHeight="11040" tabRatio="594" activeTab="1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RDO!$B$1:$AP$304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4" i="12"/>
  <c r="J275" i="12"/>
  <c r="J278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7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81" i="12" l="1"/>
  <c r="J280" i="12"/>
  <c r="J279" i="12"/>
  <c r="AN35" i="12" l="1"/>
  <c r="J26" i="12" l="1"/>
  <c r="AQ275" i="12" l="1"/>
  <c r="AQ277" i="12"/>
  <c r="AQ278" i="12"/>
  <c r="AQ279" i="12"/>
  <c r="AQ280" i="12"/>
  <c r="AQ281" i="12"/>
  <c r="AP282" i="12"/>
  <c r="AO282" i="12"/>
  <c r="AN282" i="12"/>
  <c r="AM282" i="12"/>
  <c r="AL282" i="12"/>
  <c r="AK282" i="12"/>
  <c r="AJ282" i="12"/>
  <c r="AI282" i="12"/>
  <c r="AH282" i="12"/>
  <c r="AG282" i="12"/>
  <c r="AF282" i="12"/>
  <c r="AE282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L282" i="12"/>
  <c r="AM26" i="12"/>
  <c r="R26" i="12"/>
  <c r="AA26" i="12"/>
  <c r="L14" i="12"/>
  <c r="J282" i="12" l="1"/>
  <c r="N282" i="12" s="1"/>
  <c r="N14" i="12"/>
  <c r="L26" i="12"/>
  <c r="AG26" i="12" l="1"/>
  <c r="AI26" i="12"/>
  <c r="N26" i="12"/>
  <c r="T14" i="12"/>
  <c r="AQ274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8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<sst xmlns="http://schemas.openxmlformats.org/spreadsheetml/2006/main" count="4926" uniqueCount="2560">
  <si>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</si>
  <si>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</si>
  <si>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</si>
  <si>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</si>
  <si>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</si>
  <si>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</si>
  <si>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</si>
  <si>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</si>
  <si>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</si>
  <si>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</si>
  <si>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</si>
  <si>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</si>
  <si>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</si>
  <si>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</si>
  <si>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</si>
  <si>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</si>
  <si>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</si>
  <si>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</si>
  <si>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</si>
  <si>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</si>
  <si>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</si>
  <si>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</si>
  <si>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</si>
  <si>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</si>
  <si>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</si>
  <si>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</si>
  <si>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</si>
  <si>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</si>
  <si>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</si>
  <si>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</si>
  <si>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</si>
  <si>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</si>
  <si>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</si>
  <si>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</si>
  <si>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</si>
  <si>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</si>
  <si>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</si>
  <si>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</si>
  <si>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</si>
  <si>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</si>
  <si>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</si>
  <si>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</si>
  <si>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</si>
  <si>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</si>
  <si>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</si>
  <si>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</si>
  <si>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</si>
  <si>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</si>
  <si>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</si>
  <si>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</si>
  <si>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</si>
  <si>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</si>
  <si>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</si>
  <si>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</si>
  <si>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</si>
  <si>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</si>
  <si>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</si>
  <si>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</si>
  <si>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</si>
  <si>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</si>
  <si>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</si>
  <si>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</si>
  <si>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</si>
  <si>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</si>
  <si>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</si>
  <si>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</si>
  <si>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</si>
  <si>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</si>
  <si>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</si>
  <si>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</si>
  <si>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</si>
  <si>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</si>
  <si>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</si>
  <si>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</si>
  <si>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</si>
  <si>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</si>
  <si>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</si>
  <si>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</si>
  <si>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</si>
  <si>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</si>
  <si>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</si>
  <si>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</si>
  <si>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</si>
  <si>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</si>
  <si>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</si>
  <si>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</si>
  <si>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</si>
  <si>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</si>
  <si>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</si>
  <si>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</si>
  <si>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</si>
  <si>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</si>
  <si>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</si>
  <si>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</si>
  <si>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</si>
  <si>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</si>
  <si>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</si>
  <si>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</si>
  <si>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</si>
  <si>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</si>
  <si>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</si>
  <si>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</si>
  <si>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</si>
  <si>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</si>
  <si>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</si>
  <si>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</si>
  <si>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</si>
  <si>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</si>
  <si>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</si>
  <si>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</si>
  <si>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</si>
  <si>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</si>
  <si>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</si>
  <si>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</si>
  <si>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</si>
  <si>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</si>
  <si>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</si>
  <si>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</si>
  <si>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</si>
  <si>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</si>
  <si>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</si>
  <si>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</si>
  <si>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</si>
  <si>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</si>
  <si>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</si>
  <si>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</si>
  <si>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</si>
  <si>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</si>
  <si>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</si>
  <si>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</si>
  <si>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</si>
  <si>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</si>
  <si>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</si>
  <si>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</si>
  <si>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</si>
  <si>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</si>
  <si>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</si>
  <si>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</si>
  <si>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</si>
  <si>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</si>
  <si>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</si>
  <si>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</si>
  <si>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</si>
  <si>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</si>
  <si>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</si>
  <si>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</si>
  <si>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</si>
  <si>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</si>
  <si>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</si>
  <si>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</si>
  <si>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</si>
  <si>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</si>
  <si>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</si>
  <si>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</si>
  <si>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</si>
  <si>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</si>
  <si>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</si>
  <si>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</si>
  <si>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</si>
  <si>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</si>
  <si>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</si>
  <si>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</si>
  <si>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</si>
  <si>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</si>
  <si>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</si>
  <si>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</si>
  <si>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</si>
  <si>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</si>
  <si>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</si>
  <si>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</si>
  <si>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</si>
  <si>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</si>
  <si>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</si>
  <si>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</si>
  <si>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</si>
  <si>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</si>
  <si>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</si>
  <si>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</si>
  <si>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</si>
  <si>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</si>
  <si>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</si>
  <si>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</si>
  <si>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</si>
  <si>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</si>
  <si>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</si>
  <si>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</si>
  <si>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</si>
  <si>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</si>
  <si>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</si>
  <si>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</si>
  <si>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</si>
  <si>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</si>
  <si>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</si>
  <si>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</si>
  <si>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</si>
  <si>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</si>
  <si>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</si>
  <si>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</si>
  <si>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</si>
  <si>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</si>
  <si>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</si>
  <si>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</si>
  <si>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</si>
  <si>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</si>
  <si>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</si>
  <si>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</si>
  <si>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</si>
  <si>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</si>
  <si>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</si>
  <si>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</si>
  <si>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</si>
  <si>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</si>
  <si>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</si>
  <si>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</si>
  <si>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</si>
  <si>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</si>
  <si>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</si>
  <si>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</si>
  <si>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</si>
  <si>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</si>
  <si>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</si>
  <si>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</si>
  <si>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</si>
  <si>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</si>
  <si>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</si>
  <si>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</si>
  <si>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</si>
  <si>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</si>
  <si>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</si>
  <si>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</si>
  <si>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</si>
  <si>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</si>
  <si>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</si>
  <si>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</si>
  <si>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</si>
  <si>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</si>
  <si>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</si>
  <si>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</si>
  <si>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</si>
  <si>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</si>
  <si>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</si>
  <si>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</si>
  <si>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</si>
  <si>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</si>
  <si>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</si>
  <si>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</si>
  <si>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</si>
  <si>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</si>
  <si>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</si>
  <si>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</si>
  <si>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</si>
  <si>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</si>
  <si>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</si>
  <si>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</si>
  <si>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</si>
  <si>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</si>
  <si>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</si>
  <si>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</si>
  <si>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</si>
  <si>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</si>
  <si>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</si>
  <si>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</si>
  <si>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</si>
  <si>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</si>
  <si>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</si>
  <si>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</si>
  <si>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</si>
  <si>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</si>
  <si>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</si>
  <si>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</si>
  <si>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</si>
  <si>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</si>
  <si>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</si>
  <si>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</si>
  <si>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</si>
  <si>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</si>
  <si>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</si>
  <si>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</si>
  <si>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</si>
  <si>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</si>
  <si>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</si>
  <si>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</si>
  <si>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</si>
  <si>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</si>
  <si>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</si>
  <si>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</si>
  <si>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</si>
  <si>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</si>
  <si>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</si>
  <si>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</si>
  <si>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</si>
  <si>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</si>
  <si>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</si>
  <si>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</si>
  <si>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</si>
  <si>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</si>
  <si>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</si>
  <si>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</si>
  <si>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</si>
  <si>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</si>
  <si>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</si>
  <si>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</si>
  <si>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</si>
  <si>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</si>
  <si>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</si>
  <si>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</si>
  <si>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</si>
  <si>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</si>
  <si>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</si>
  <si>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</si>
  <si>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</si>
  <si>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</si>
  <si>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</si>
  <si>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</si>
  <si>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</si>
  <si>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</si>
  <si>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</si>
  <si>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</si>
  <si>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</si>
  <si>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</si>
  <si>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</si>
  <si>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</si>
  <si>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</si>
  <si>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</si>
  <si>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</si>
  <si>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</si>
  <si>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</si>
  <si>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</si>
  <si>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</si>
  <si>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</si>
  <si>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</si>
  <si>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</si>
  <si>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</si>
  <si>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</si>
  <si>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</si>
  <si>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</si>
  <si>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</si>
  <si>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</si>
  <si>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</si>
  <si>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</si>
  <si>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</si>
  <si>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</si>
  <si>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</si>
  <si>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</si>
  <si>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</si>
  <si>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</si>
  <si>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</si>
  <si>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</si>
  <si>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</si>
  <si>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</si>
  <si>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</si>
  <si>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</si>
  <si>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</si>
  <si>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</si>
  <si>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</si>
  <si>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</si>
  <si>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</si>
  <si>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</si>
  <si>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</si>
  <si>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</si>
  <si>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</si>
  <si>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</si>
  <si>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</si>
  <si>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</si>
  <si>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</si>
  <si>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</si>
  <si>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</si>
  <si>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</si>
  <si>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</si>
  <si>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</si>
  <si>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</si>
  <si>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</si>
  <si>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</si>
  <si>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</si>
  <si>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</si>
  <si>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</si>
  <si>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</si>
  <si>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</si>
  <si>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</si>
  <si>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</si>
  <si>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</si>
  <si>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</si>
  <si>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</si>
  <si>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</si>
  <si>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</si>
  <si>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</si>
  <si>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</si>
  <si>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</si>
  <si>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</si>
  <si>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</si>
  <si>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</si>
  <si>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</si>
  <si>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</si>
  <si>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</si>
  <si>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</si>
  <si>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</si>
  <si>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</si>
  <si>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</si>
  <si>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</si>
  <si>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</si>
  <si>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</si>
  <si>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</si>
  <si>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</si>
  <si>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</si>
  <si>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</si>
  <si>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</si>
  <si>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</si>
  <si>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</si>
  <si>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</si>
  <si>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</si>
  <si>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</si>
  <si>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</si>
  <si>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</si>
  <si>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</si>
  <si>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</si>
  <si>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</si>
  <si>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</si>
  <si>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</si>
  <si>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</si>
  <si>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</si>
  <si>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</si>
  <si>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</si>
  <si>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</si>
  <si>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</si>
  <si>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</si>
  <si>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</si>
  <si>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</si>
  <si>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</si>
  <si>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</si>
  <si>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</si>
  <si>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</si>
  <si>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</si>
  <si>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</si>
  <si>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</si>
  <si>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</si>
  <si>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</si>
  <si>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</si>
  <si>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</si>
  <si>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</si>
  <si>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</si>
  <si>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</si>
  <si>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</si>
  <si>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</si>
  <si>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</si>
  <si>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</si>
  <si>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</si>
  <si>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</si>
  <si>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</si>
  <si>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</si>
  <si>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</si>
  <si>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</si>
  <si>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</si>
  <si>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</si>
  <si>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</si>
  <si>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</si>
  <si>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</si>
  <si>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</si>
  <si>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</si>
  <si>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</si>
  <si>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</si>
  <si>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</si>
  <si>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</si>
  <si>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</si>
  <si>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</si>
  <si>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</si>
  <si>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</si>
  <si>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</si>
  <si>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</si>
  <si>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</si>
  <si>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</si>
  <si>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</si>
  <si>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</si>
  <si>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</si>
  <si>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</si>
  <si>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</si>
  <si>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</si>
  <si>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</si>
  <si>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</si>
  <si>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</si>
  <si>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</si>
  <si>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</si>
  <si>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</si>
  <si>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</si>
  <si>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</si>
  <si>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</si>
  <si>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</si>
  <si>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</si>
  <si>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</si>
  <si>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</si>
  <si>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</si>
  <si>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</si>
  <si>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</si>
  <si>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</si>
  <si>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</si>
  <si>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</si>
  <si>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</si>
  <si>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</si>
  <si>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</si>
  <si>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</si>
  <si>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</si>
  <si>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</si>
  <si>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</si>
  <si>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</si>
  <si>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</si>
  <si>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</si>
  <si>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</si>
  <si>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</si>
  <si>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</si>
  <si>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</si>
  <si>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</si>
  <si>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</si>
  <si>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</si>
  <si>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</si>
  <si>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</si>
  <si>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</si>
  <si>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</si>
  <si>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</si>
  <si>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</si>
  <si>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</si>
  <si>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</si>
  <si>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</si>
  <si>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</si>
  <si>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</si>
  <si>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</si>
  <si>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</si>
  <si>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</si>
  <si>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</si>
  <si>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</si>
  <si>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</si>
  <si>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</si>
  <si>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</si>
  <si>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</si>
  <si>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</si>
  <si>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</si>
  <si>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</si>
  <si>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</si>
  <si>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</si>
  <si>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</si>
  <si>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</si>
  <si>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</si>
  <si>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</si>
  <si>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</si>
  <si>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</si>
  <si>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</si>
  <si>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</si>
  <si>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</si>
  <si>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</si>
  <si>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</si>
  <si>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</si>
  <si>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</si>
  <si>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</si>
  <si>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</si>
  <si>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</si>
  <si>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</si>
  <si>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</si>
  <si>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</si>
  <si>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</si>
  <si>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</si>
  <si>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</si>
  <si>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</si>
  <si>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</si>
  <si>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</si>
  <si>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</si>
  <si>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</si>
  <si>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</si>
  <si>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</si>
  <si>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</si>
  <si>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</si>
  <si>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</si>
  <si>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</si>
  <si>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</si>
  <si>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</si>
  <si>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</si>
  <si>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</si>
  <si>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</si>
  <si>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</si>
  <si>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</si>
  <si>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</si>
  <si>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</si>
  <si>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</si>
  <si>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</si>
  <si>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</si>
  <si>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</si>
  <si>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</si>
  <si>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</si>
  <si>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</si>
  <si>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</si>
  <si>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</si>
  <si>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</si>
  <si>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</si>
  <si>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</si>
  <si>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</si>
  <si>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</si>
  <si>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</si>
  <si>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</si>
  <si>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</si>
  <si>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</si>
  <si>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</si>
  <si>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</si>
  <si>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</si>
  <si>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</si>
  <si>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</si>
  <si>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</si>
  <si>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</si>
  <si>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</si>
  <si>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</si>
  <si>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</si>
  <si>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</si>
  <si>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</si>
  <si>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</si>
  <si>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</si>
  <si>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</si>
  <si>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</si>
  <si>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</si>
  <si>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</si>
  <si>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</si>
  <si>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</si>
  <si>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</si>
  <si>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</si>
  <si>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</si>
  <si>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</si>
  <si>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</si>
  <si>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</si>
  <si>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</si>
  <si>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</si>
  <si>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</si>
  <si>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</si>
  <si>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</si>
  <si>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</si>
  <si>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</si>
  <si>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</si>
  <si>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</si>
  <si>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</si>
  <si>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</si>
  <si>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</si>
  <si>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</si>
  <si>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</si>
  <si>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</si>
  <si>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</si>
  <si>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</si>
  <si>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</si>
  <si>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</si>
  <si>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</si>
  <si>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</si>
  <si>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</si>
  <si>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</si>
  <si>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</si>
  <si>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</si>
  <si>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</si>
  <si>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</si>
  <si>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</si>
  <si>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</si>
  <si>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</si>
  <si>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</si>
  <si>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</si>
  <si>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</si>
  <si>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</si>
  <si>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</si>
  <si>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</si>
  <si>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</si>
  <si>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</si>
  <si>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</si>
  <si>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</si>
  <si>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</si>
  <si>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</si>
  <si>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</si>
  <si>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</si>
  <si>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</si>
  <si>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</si>
  <si>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</si>
  <si>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</si>
  <si>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</si>
  <si>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</si>
  <si>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</si>
  <si>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</si>
  <si>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</si>
  <si>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</si>
  <si>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</si>
  <si>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</si>
  <si>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</si>
  <si>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</si>
  <si>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</si>
  <si>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</si>
  <si>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</si>
  <si>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</si>
  <si>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</si>
  <si>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</si>
  <si>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</si>
  <si>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</si>
  <si>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</si>
  <si>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</si>
  <si>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</si>
  <si>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</si>
  <si>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</si>
  <si>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</si>
  <si>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</si>
  <si>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</si>
  <si>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</si>
  <si>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</si>
  <si>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</si>
  <si>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</si>
  <si>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</si>
  <si>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</si>
  <si>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</si>
  <si>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</si>
  <si>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</si>
  <si>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</si>
  <si>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</si>
  <si>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</si>
  <si>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</si>
  <si>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</si>
  <si>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</si>
  <si>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</si>
  <si>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</si>
  <si>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</si>
  <si>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</si>
  <si>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</si>
  <si>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</si>
  <si>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</si>
  <si>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</si>
  <si>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</si>
  <si>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</si>
  <si>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</si>
  <si>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</si>
  <si>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</si>
  <si>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</si>
  <si>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</si>
  <si>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</si>
  <si>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</si>
  <si>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</si>
  <si>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</si>
  <si>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</si>
  <si>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</si>
  <si>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</si>
  <si>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</si>
  <si>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</si>
  <si>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</si>
  <si>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</si>
  <si>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</si>
  <si>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</si>
  <si>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</si>
  <si>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</si>
  <si>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</si>
  <si>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</si>
  <si>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</si>
  <si>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</si>
  <si>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</si>
  <si>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</si>
  <si>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</si>
  <si>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</si>
  <si>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</si>
  <si>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</si>
  <si>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</si>
  <si>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</si>
  <si>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</si>
  <si>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</si>
  <si>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</si>
  <si>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</si>
  <si>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</si>
  <si>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</si>
  <si>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</si>
  <si>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</si>
  <si>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</si>
  <si>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</si>
  <si>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</si>
  <si>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</si>
  <si>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</si>
  <si>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</si>
  <si>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</si>
  <si>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</si>
  <si>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</si>
  <si>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</si>
  <si>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</si>
  <si>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</si>
  <si>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</si>
  <si>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</si>
  <si>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</si>
  <si>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</si>
  <si>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</si>
  <si>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</si>
  <si>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</si>
  <si>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</si>
  <si>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</si>
  <si>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</si>
  <si>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</si>
  <si>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</si>
  <si>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</si>
  <si>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</si>
  <si>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</si>
  <si>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</si>
  <si>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</si>
  <si>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</si>
  <si>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</si>
  <si>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</si>
  <si>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</si>
  <si>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</si>
  <si>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</si>
  <si>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</si>
  <si>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</si>
  <si>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</si>
  <si>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</si>
  <si>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</si>
  <si>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</si>
  <si>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</si>
  <si>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</si>
  <si>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</si>
  <si>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</si>
  <si>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</si>
  <si>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</si>
  <si>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</si>
  <si>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</si>
  <si>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</si>
  <si>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</si>
  <si>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</si>
  <si>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</si>
  <si>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</si>
  <si>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</si>
  <si>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</si>
  <si>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</si>
  <si>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</si>
  <si>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</si>
  <si>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</si>
  <si>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</si>
  <si>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</si>
  <si>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</si>
  <si>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</si>
  <si>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</si>
  <si>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</si>
  <si>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</si>
  <si>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</si>
  <si>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</si>
  <si>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</si>
  <si>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</si>
  <si>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</si>
  <si>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</si>
  <si>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</si>
  <si>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</si>
  <si>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</si>
  <si>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</si>
  <si>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</si>
  <si>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</si>
  <si>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</si>
  <si>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</si>
  <si>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</si>
  <si>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</si>
  <si>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</si>
  <si>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</si>
  <si>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</si>
  <si>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</si>
  <si>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</si>
  <si>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</si>
  <si>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</si>
  <si>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</si>
  <si>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</si>
  <si>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</si>
  <si>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</si>
  <si>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</si>
  <si>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</si>
  <si>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</si>
  <si>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</si>
  <si>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</si>
  <si>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</si>
  <si>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</si>
  <si>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</si>
  <si>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</si>
  <si>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</si>
  <si>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</si>
  <si>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</si>
  <si>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</si>
  <si>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</si>
  <si>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</si>
  <si>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</si>
  <si>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</si>
  <si>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</si>
  <si>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</si>
  <si>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</si>
  <si>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</si>
  <si>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</si>
  <si>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</si>
  <si>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</si>
  <si>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</si>
  <si>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</si>
  <si>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</si>
  <si>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</si>
  <si>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</si>
  <si>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</si>
  <si>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</si>
  <si>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</si>
  <si>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</si>
  <si>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</si>
  <si>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</si>
  <si>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</si>
  <si>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</si>
  <si>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</si>
  <si>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</si>
  <si>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</si>
  <si>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</si>
  <si>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</si>
  <si>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</si>
  <si>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</si>
  <si>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</si>
  <si>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</si>
  <si>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</si>
  <si>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</si>
  <si>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</si>
  <si>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</si>
  <si>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</si>
  <si>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</si>
  <si>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</si>
  <si>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</si>
  <si>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</si>
  <si>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</si>
  <si>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</si>
  <si>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</si>
  <si>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</si>
  <si>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</si>
  <si>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</si>
  <si>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</si>
  <si>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</si>
  <si>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</si>
  <si>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</si>
  <si>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</si>
  <si>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</si>
  <si>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</si>
  <si>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</si>
  <si>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</si>
  <si>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</si>
  <si>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</si>
  <si>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</si>
  <si>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</si>
  <si>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</si>
  <si>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</si>
  <si>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</si>
  <si>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</si>
  <si>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</si>
  <si>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</si>
  <si>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</si>
  <si>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</si>
  <si>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</si>
  <si>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</si>
  <si>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</si>
  <si>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</si>
  <si>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</si>
  <si>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</si>
  <si>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</si>
  <si>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</si>
  <si>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</si>
  <si>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</si>
  <si>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</si>
  <si>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</si>
  <si>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</si>
  <si>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</si>
  <si>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</si>
  <si>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</si>
  <si>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</si>
  <si>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</si>
  <si>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</si>
  <si>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</si>
  <si>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</si>
  <si>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</si>
  <si>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</si>
  <si>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</si>
  <si>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</si>
  <si>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</si>
  <si>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</si>
  <si>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</si>
  <si>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</si>
  <si>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</si>
  <si>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</si>
  <si>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</si>
  <si>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</si>
  <si>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</si>
  <si>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</si>
  <si>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</si>
  <si>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</si>
  <si>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</si>
  <si>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</si>
  <si>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</si>
  <si>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</si>
  <si>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</si>
  <si>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</si>
  <si>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</si>
  <si>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</si>
  <si>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</si>
  <si>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</si>
  <si>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</si>
  <si>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</si>
  <si>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</si>
  <si>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</si>
  <si>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</si>
  <si>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</si>
  <si>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</si>
  <si>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</si>
  <si>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</si>
  <si>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</si>
  <si>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</si>
  <si>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</si>
  <si>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</si>
  <si>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</si>
  <si>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</si>
  <si>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</si>
  <si>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</si>
  <si>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</si>
  <si>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</si>
  <si>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</si>
  <si>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</si>
  <si>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</si>
  <si>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</si>
  <si>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</si>
  <si>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</si>
  <si>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</si>
  <si>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</si>
  <si>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</si>
  <si>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</si>
  <si>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</si>
  <si>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</si>
  <si>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</si>
  <si>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</si>
  <si>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</si>
  <si>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</si>
  <si>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</si>
  <si>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</si>
  <si>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</si>
  <si>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</si>
  <si>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</si>
  <si>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</si>
  <si>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</si>
  <si>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</si>
  <si>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</si>
  <si>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</si>
  <si>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</si>
  <si>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</si>
  <si>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</si>
  <si>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</si>
  <si>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</si>
  <si>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</si>
  <si>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</si>
  <si>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</si>
  <si>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</si>
  <si>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</si>
  <si>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</si>
  <si>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</si>
  <si>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</si>
  <si>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</si>
  <si>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</si>
  <si>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</si>
  <si>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</si>
  <si>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</si>
  <si>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</si>
  <si>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</si>
  <si>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</si>
  <si>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</si>
  <si>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</si>
  <si>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</si>
  <si>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</si>
  <si>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</si>
  <si>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</si>
  <si>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</si>
  <si>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</si>
  <si>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</si>
  <si>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</si>
  <si>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</si>
  <si>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</si>
  <si>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</si>
  <si>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</si>
  <si>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</si>
  <si>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</si>
  <si>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</si>
  <si>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</si>
  <si>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</si>
  <si>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</si>
  <si>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</si>
  <si>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</si>
  <si>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</si>
  <si>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</si>
  <si>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</si>
  <si>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</si>
  <si>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</si>
  <si>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</si>
  <si>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</si>
  <si>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</si>
  <si>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</si>
  <si>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</si>
  <si>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</si>
  <si>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</si>
  <si>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</si>
  <si>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</si>
  <si>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</si>
  <si>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</si>
  <si>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</si>
  <si>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</si>
  <si>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</si>
  <si>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</si>
  <si>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</si>
  <si>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</si>
  <si>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</si>
  <si>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</si>
  <si>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</si>
  <si>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</si>
  <si>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</si>
  <si>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</si>
  <si>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</si>
  <si>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</si>
  <si>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</si>
  <si>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</si>
  <si>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</si>
  <si>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</si>
  <si>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</si>
  <si>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</si>
  <si>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</si>
  <si>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</si>
  <si>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</si>
  <si>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</si>
  <si>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</si>
  <si>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</si>
  <si>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</si>
  <si>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</si>
  <si>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</si>
  <si>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</si>
  <si>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</si>
  <si>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</si>
  <si>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</si>
  <si>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</si>
  <si>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</si>
  <si>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</si>
  <si>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</si>
  <si>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</si>
  <si>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</si>
  <si>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</si>
  <si>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</si>
  <si>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</si>
  <si>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</si>
  <si>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</si>
  <si>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</si>
  <si>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</si>
  <si>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</si>
  <si>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</si>
  <si>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</si>
  <si>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</si>
  <si>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</si>
  <si>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</si>
  <si>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</si>
  <si>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</si>
  <si>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</si>
  <si>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</si>
  <si>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</si>
  <si>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</si>
  <si>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</si>
  <si>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</si>
  <si>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</si>
  <si>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</si>
  <si>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</si>
  <si>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</si>
  <si>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</si>
  <si>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</si>
  <si>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</si>
  <si>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</si>
  <si>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</si>
  <si>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</si>
  <si>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</si>
  <si>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</si>
  <si>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</si>
  <si>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</si>
  <si>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</si>
  <si>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</si>
  <si>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</si>
  <si>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</si>
  <si>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</si>
  <si>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</si>
  <si>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</si>
  <si>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</si>
  <si>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</si>
  <si>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</si>
  <si>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</si>
  <si>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</si>
  <si>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</si>
  <si>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</si>
  <si>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</si>
  <si>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</si>
  <si>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</si>
  <si>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</si>
  <si>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</si>
  <si>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</si>
  <si>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</si>
  <si>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</si>
  <si>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</si>
  <si>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</si>
  <si>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</si>
  <si>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</si>
  <si>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</si>
  <si>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</si>
  <si>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</si>
  <si>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</si>
  <si>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</si>
  <si>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</si>
  <si>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</si>
  <si>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</si>
  <si>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</si>
  <si>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</si>
  <si>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</si>
  <si>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</si>
  <si>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</si>
  <si>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</si>
  <si>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</si>
  <si>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</si>
  <si>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</si>
  <si>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</si>
  <si>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</si>
  <si>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</si>
  <si>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</si>
  <si>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</si>
  <si>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</si>
  <si>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</si>
  <si>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</si>
  <si>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</si>
  <si>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</si>
  <si>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</si>
  <si>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</si>
  <si>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</si>
  <si>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</si>
  <si>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</si>
  <si>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</si>
  <si>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</si>
  <si>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</si>
  <si>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</si>
  <si>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</si>
  <si>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</si>
  <si>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</si>
  <si>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</si>
  <si>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</si>
  <si>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</si>
  <si>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</si>
  <si>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</si>
  <si>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</si>
  <si>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</si>
  <si>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</si>
  <si>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</si>
  <si>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</si>
  <si>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</si>
  <si>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</si>
  <si>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</si>
  <si>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</si>
  <si>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</si>
  <si>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</si>
  <si>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</si>
  <si>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</si>
  <si>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</si>
  <si>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</si>
  <si>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</si>
  <si>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</si>
  <si>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</si>
  <si>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</si>
  <si>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</si>
  <si>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</si>
  <si>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</si>
  <si>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</si>
  <si>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</si>
  <si>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</si>
  <si>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</si>
  <si>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</si>
  <si>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</si>
  <si>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</si>
  <si>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</si>
  <si>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</si>
  <si>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</si>
  <si>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</si>
  <si>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</si>
  <si>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</si>
  <si>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</si>
  <si>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</si>
  <si>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</si>
  <si>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</si>
  <si>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</si>
  <si>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</si>
  <si>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</si>
  <si>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</si>
  <si>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</si>
  <si>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</si>
  <si>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</si>
  <si>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</si>
  <si>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</si>
  <si>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</si>
  <si>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</si>
  <si>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</si>
  <si>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</si>
  <si>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</si>
  <si>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</si>
  <si>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</si>
  <si>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</si>
  <si>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</si>
  <si>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</si>
  <si>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</si>
  <si>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</si>
  <si>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</si>
  <si>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</si>
  <si>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</si>
  <si>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</si>
  <si>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</si>
  <si>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</si>
  <si>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</si>
  <si>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</si>
  <si>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</si>
  <si>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</si>
  <si>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</si>
  <si>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</si>
  <si>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</si>
  <si>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</si>
  <si>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</si>
  <si>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</si>
  <si>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</si>
  <si>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</si>
  <si>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</si>
  <si>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</si>
  <si>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</si>
  <si>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</si>
  <si>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</si>
  <si>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</si>
  <si>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</si>
  <si>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</si>
  <si>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</si>
  <si>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</si>
  <si>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</si>
  <si>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</si>
  <si>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</si>
  <si>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</si>
  <si>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</si>
  <si>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</si>
  <si>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</si>
  <si>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</si>
  <si>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</si>
  <si>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</si>
  <si>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</si>
  <si>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</si>
  <si>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</si>
  <si>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</si>
  <si>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</si>
  <si>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</si>
  <si>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</si>
  <si>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</si>
  <si>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</si>
  <si>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</si>
  <si>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</si>
  <si>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</si>
  <si>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</si>
  <si>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</si>
  <si>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</si>
  <si>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</si>
  <si>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</si>
  <si>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</si>
  <si>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</si>
  <si>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</si>
  <si>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</si>
  <si>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</si>
  <si>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</si>
  <si>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</si>
  <si>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</si>
  <si>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</si>
  <si>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</si>
  <si>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</si>
  <si>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</si>
  <si>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</si>
  <si>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</si>
  <si>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</si>
  <si>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</si>
  <si>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</si>
  <si>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</si>
  <si>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</si>
  <si>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</si>
  <si>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</si>
  <si>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</si>
  <si>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</si>
  <si>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</si>
  <si>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</si>
  <si>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</si>
  <si>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</si>
  <si>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</si>
  <si>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</si>
  <si>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</si>
  <si>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</si>
  <si>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</si>
  <si>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</si>
  <si>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</si>
  <si>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</si>
  <si>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</si>
  <si>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</si>
  <si>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</si>
  <si>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</si>
  <si>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</si>
  <si>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</si>
  <si>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</si>
  <si>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</si>
  <si>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</si>
  <si>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</si>
  <si>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</si>
  <si>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</si>
  <si>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</si>
  <si>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</si>
  <si>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</si>
  <si>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</si>
  <si>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</si>
  <si>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</si>
  <si>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</si>
  <si>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</si>
  <si>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</si>
  <si>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</si>
  <si>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</si>
  <si>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</si>
  <si>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</si>
  <si>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</si>
  <si>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</si>
  <si>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</si>
  <si>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</si>
  <si>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</si>
  <si>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</si>
  <si>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</si>
  <si>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</si>
  <si>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</si>
  <si>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</si>
  <si>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</si>
  <si>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</si>
  <si>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</si>
  <si>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</si>
  <si>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</si>
  <si>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</si>
  <si>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</si>
  <si>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</si>
  <si>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</si>
  <si>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</si>
  <si>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</si>
  <si>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</si>
  <si>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</si>
  <si>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</si>
  <si>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</si>
  <si>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</si>
  <si>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</si>
  <si>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</si>
  <si>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</si>
  <si>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</si>
  <si>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</si>
  <si>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</si>
  <si>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</si>
  <si>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</si>
  <si>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</si>
  <si>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</si>
  <si>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</si>
  <si>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</si>
  <si>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</si>
  <si>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</si>
  <si>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</si>
  <si>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</si>
  <si>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</si>
  <si>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</si>
  <si>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</si>
  <si>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</si>
  <si>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</si>
  <si>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</si>
  <si>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</si>
  <si>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</si>
  <si>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</si>
  <si>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</si>
  <si>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</si>
  <si>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</si>
  <si>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</si>
  <si>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</si>
  <si>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</si>
  <si>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</si>
  <si>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</si>
  <si>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</si>
  <si>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</si>
  <si>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</si>
  <si>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</si>
  <si>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</si>
  <si>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</si>
  <si>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</si>
  <si>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</si>
  <si>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</si>
  <si>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</si>
  <si>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</si>
  <si>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</si>
  <si>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</si>
  <si>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</si>
  <si>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</si>
  <si>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</si>
  <si>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</si>
  <si>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</si>
  <si>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</si>
  <si>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</si>
  <si>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</si>
  <si>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</si>
  <si>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</si>
  <si>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</si>
  <si>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</si>
  <si>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</si>
  <si>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</si>
  <si>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</si>
  <si>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</si>
  <si>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</si>
  <si>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</si>
  <si>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</si>
  <si>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</si>
  <si>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</si>
  <si>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</si>
  <si>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</si>
  <si>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</si>
  <si>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</si>
  <si>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</si>
  <si>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</si>
  <si>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</si>
  <si>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</si>
  <si>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</si>
  <si>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</si>
  <si>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</si>
  <si>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</si>
  <si>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</si>
  <si>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</si>
  <si>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</si>
  <si>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</si>
  <si>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</si>
  <si>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</si>
  <si>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</si>
  <si>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</si>
  <si>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</si>
  <si>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</si>
  <si>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</si>
  <si>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</si>
  <si>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</si>
  <si>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</si>
  <si>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</si>
  <si>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</si>
  <si>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</si>
  <si>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</si>
  <si>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</si>
  <si>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</si>
  <si>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</si>
  <si>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</si>
  <si>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</si>
  <si>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</si>
  <si>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</si>
  <si>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</si>
  <si>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</si>
  <si>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</si>
  <si>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</si>
  <si>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</si>
  <si>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</si>
  <si>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</si>
  <si>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</si>
  <si>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</si>
  <si>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</si>
  <si>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</si>
  <si>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</si>
  <si>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</si>
  <si>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</si>
  <si>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</si>
  <si>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</si>
  <si>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</si>
  <si>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</si>
  <si>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</si>
  <si>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</si>
  <si>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</si>
  <si>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</si>
  <si>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</si>
  <si>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</si>
  <si>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</si>
  <si>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</si>
  <si>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</si>
  <si>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</si>
  <si>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</si>
  <si>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</si>
  <si>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</si>
  <si>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</si>
  <si>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</si>
  <si>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</si>
  <si>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</si>
  <si>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</si>
  <si>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</si>
  <si>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</si>
  <si>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</si>
  <si>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</si>
  <si>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</si>
  <si>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</si>
  <si>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</si>
  <si>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</si>
  <si>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</si>
  <si>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</si>
  <si>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</si>
  <si>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</si>
  <si>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</si>
  <si>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</si>
  <si>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</si>
  <si>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</si>
  <si>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</si>
  <si>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</si>
  <si>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</si>
  <si>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</si>
  <si>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</si>
  <si>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</si>
  <si>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</si>
  <si>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</si>
  <si>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</si>
  <si>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</si>
  <si>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</si>
  <si>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</si>
  <si>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</si>
  <si>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</si>
  <si>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</si>
  <si>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</si>
  <si>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</si>
  <si>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</si>
  <si>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</si>
  <si>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</si>
  <si>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</si>
  <si>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</si>
  <si>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</si>
  <si>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</si>
  <si>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</si>
  <si>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</si>
  <si>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</si>
  <si>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</si>
  <si>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</si>
  <si>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</si>
  <si>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</si>
  <si>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</si>
  <si>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</si>
  <si>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</si>
  <si>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</si>
  <si>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</si>
  <si>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</si>
  <si>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</si>
  <si>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</si>
  <si>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</si>
  <si>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</si>
  <si>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</si>
  <si>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</si>
  <si>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</si>
  <si>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</si>
  <si>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</si>
  <si>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</si>
  <si>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</si>
  <si>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</si>
  <si>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</si>
  <si>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</si>
  <si>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</si>
  <si>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</si>
  <si>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</si>
  <si>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</si>
  <si>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</si>
  <si>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</si>
  <si>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</si>
  <si>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</si>
  <si>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</si>
  <si>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</si>
  <si>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</si>
  <si>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</si>
  <si>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</si>
  <si>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</si>
  <si>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</si>
  <si>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</si>
  <si>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</si>
  <si>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</si>
  <si>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</si>
  <si>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</si>
  <si>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</si>
  <si>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</si>
  <si>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</si>
  <si>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</si>
  <si>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</si>
  <si>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</si>
  <si>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</si>
  <si>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</si>
  <si>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</si>
  <si>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</si>
  <si>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</si>
  <si>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</si>
  <si>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</si>
  <si>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</si>
  <si>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</si>
  <si>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</si>
  <si>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</si>
  <si>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</si>
  <si>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</si>
  <si>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</si>
  <si>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</si>
  <si>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</si>
  <si>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</si>
  <si>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</si>
  <si>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</si>
  <si>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</si>
  <si>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</si>
  <si>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</si>
  <si>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</si>
  <si>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</si>
  <si>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</si>
  <si>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</si>
  <si>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</si>
  <si>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</si>
  <si>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</si>
  <si>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</si>
  <si>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</si>
  <si>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</si>
  <si>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</si>
  <si>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</si>
  <si>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</si>
  <si>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</si>
  <si>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</si>
  <si>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</si>
  <si>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</si>
  <si>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</si>
  <si>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</si>
  <si>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</si>
  <si>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</si>
  <si>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</si>
  <si>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</si>
  <si>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</si>
  <si>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</si>
  <si>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</si>
  <si>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</si>
  <si>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</si>
  <si>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</si>
  <si>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</si>
  <si>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</si>
  <si>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</si>
  <si>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</si>
  <si>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</si>
  <si>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</si>
  <si>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</si>
  <si>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</si>
  <si>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</si>
  <si>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</si>
  <si>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</si>
  <si>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</si>
  <si>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</si>
  <si>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</si>
  <si>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</si>
  <si>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</si>
  <si>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</si>
  <si>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</si>
  <si>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</si>
  <si>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</si>
  <si>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</si>
  <si>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</si>
  <si>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</si>
  <si>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</si>
  <si>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</si>
  <si>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</si>
  <si>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</si>
  <si>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</si>
  <si>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</si>
  <si>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</si>
  <si>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</si>
  <si>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</si>
  <si>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</si>
  <si>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</si>
  <si>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</si>
  <si>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</si>
  <si>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</si>
  <si>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</si>
  <si>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</si>
  <si>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</si>
  <si>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</si>
  <si>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</si>
  <si>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</si>
  <si>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</si>
  <si>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</si>
  <si>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</si>
  <si>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</si>
  <si>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</si>
  <si>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</si>
  <si>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</si>
  <si>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</si>
  <si>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</si>
  <si>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</si>
  <si>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</si>
  <si>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</si>
  <si>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</si>
  <si>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</si>
  <si>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</si>
  <si>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</si>
  <si>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</si>
  <si>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</si>
  <si>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</si>
  <si>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</si>
  <si>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</si>
  <si>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</si>
  <si>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</si>
  <si>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</si>
  <si>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</si>
  <si>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</si>
  <si>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</si>
  <si>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</si>
  <si>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</si>
  <si>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</si>
  <si>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</si>
  <si>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</si>
  <si>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</si>
  <si>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</si>
  <si>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</si>
  <si>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</si>
  <si>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</si>
  <si>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</si>
  <si>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</si>
  <si>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</si>
  <si>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</si>
  <si>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</si>
  <si>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</si>
  <si>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</si>
  <si>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</si>
  <si>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</si>
  <si>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</si>
  <si>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</si>
  <si>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</si>
  <si>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</si>
  <si>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</si>
  <si>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</si>
  <si>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</si>
  <si>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</si>
  <si>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</si>
  <si>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</si>
  <si>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</si>
  <si>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</si>
  <si>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</si>
  <si>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</si>
  <si>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</si>
  <si>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</si>
  <si>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</si>
  <si>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</si>
  <si>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</si>
  <si>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</si>
  <si>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</si>
  <si>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</si>
  <si>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</si>
  <si>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</si>
  <si>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</si>
  <si>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</si>
  <si>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</si>
  <si>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</si>
  <si>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</si>
  <si>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</si>
  <si>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</si>
  <si>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</si>
  <si>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</si>
  <si>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</si>
  <si>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</si>
  <si>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</si>
  <si>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</si>
  <si>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</si>
  <si>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</si>
  <si>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</si>
  <si>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</si>
  <si>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</si>
  <si>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</si>
  <si>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</si>
  <si>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</si>
  <si>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</si>
  <si>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</si>
  <si>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</si>
  <si>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</si>
  <si>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</si>
  <si>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</si>
  <si>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</si>
  <si>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</si>
  <si>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</si>
  <si>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</si>
  <si>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</si>
  <si>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</si>
  <si>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</si>
  <si>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</si>
  <si>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</si>
  <si>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</si>
  <si>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</si>
  <si>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</si>
  <si>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</si>
  <si>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</si>
  <si>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</si>
  <si>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</si>
  <si>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</si>
  <si>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</si>
  <si>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</si>
  <si>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</si>
  <si>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</si>
  <si>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</si>
  <si>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</si>
  <si>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</si>
  <si>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</si>
  <si>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</si>
  <si>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</si>
  <si>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</si>
  <si>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</si>
  <si>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</si>
  <si>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</si>
  <si>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</si>
  <si>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</si>
  <si>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</si>
  <si>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</si>
  <si>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</si>
  <si>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</si>
  <si>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</si>
  <si>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</si>
  <si>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</si>
  <si>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</si>
  <si>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</si>
  <si>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</si>
  <si>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</si>
  <si>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</si>
  <si>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</si>
  <si>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</si>
  <si>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</si>
  <si>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</si>
  <si>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</si>
  <si>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</si>
  <si>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</si>
  <si>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</si>
  <si>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</si>
  <si>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</si>
  <si>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</si>
  <si>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</si>
  <si>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</si>
  <si>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</si>
  <si>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</si>
  <si>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</si>
  <si>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</si>
  <si>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</si>
  <si>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</si>
  <si>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</si>
  <si>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</si>
  <si>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</si>
  <si>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</si>
  <si>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</si>
  <si>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</si>
  <si>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</si>
  <si>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</si>
  <si>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</si>
  <si>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</si>
  <si>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</si>
  <si>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</si>
  <si>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</si>
  <si>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</si>
  <si>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</si>
  <si>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</si>
  <si>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</si>
  <si>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</si>
  <si>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</si>
  <si>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</si>
  <si>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</si>
  <si>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</si>
  <si>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</si>
  <si>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</si>
  <si>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</si>
  <si>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</si>
  <si>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</si>
  <si>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</si>
  <si>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</si>
  <si>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</si>
  <si>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</si>
  <si>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</si>
  <si>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</si>
  <si>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</si>
  <si>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</si>
  <si>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</si>
  <si>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</si>
  <si>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</si>
  <si>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</si>
  <si>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</si>
  <si>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</si>
  <si>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</si>
  <si>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</si>
  <si>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</si>
  <si>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</si>
  <si>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</si>
  <si>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</si>
  <si>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</si>
  <si>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</si>
  <si>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</si>
  <si>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</si>
  <si>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</si>
  <si>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</si>
  <si>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</si>
  <si>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</si>
  <si>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</si>
  <si>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</si>
  <si>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</si>
  <si>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</si>
  <si>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</si>
  <si>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</si>
  <si>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</si>
  <si>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</si>
  <si>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</si>
  <si>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</si>
  <si>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</si>
  <si>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</si>
  <si>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</si>
  <si>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</si>
  <si>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</si>
  <si>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</si>
  <si>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</si>
  <si>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</si>
  <si>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</si>
  <si>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</si>
  <si>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</si>
  <si>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</si>
  <si>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</si>
  <si>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</si>
  <si>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</si>
  <si>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</si>
  <si>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</si>
  <si>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</si>
  <si>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</si>
  <si>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</si>
  <si>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</si>
  <si>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</si>
  <si>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</si>
  <si>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</si>
  <si>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</si>
  <si>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</si>
  <si>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</si>
  <si>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</si>
  <si>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</si>
  <si>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</si>
  <si>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</si>
  <si>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</si>
  <si>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</si>
  <si>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</si>
  <si>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</si>
  <si>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</si>
  <si>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</si>
  <si>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</si>
  <si>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</si>
  <si>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</si>
  <si>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</si>
  <si>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</si>
  <si>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</si>
  <si>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</si>
  <si>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</si>
  <si>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</si>
  <si>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</si>
  <si>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</si>
  <si>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</si>
  <si>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</si>
  <si>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</si>
  <si>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</si>
  <si>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</si>
  <si>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</si>
  <si>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</si>
  <si>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</si>
  <si>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</si>
  <si>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</si>
  <si>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</si>
  <si>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</si>
  <si>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</si>
  <si>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</si>
  <si>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</si>
  <si>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</si>
  <si>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</si>
  <si>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</si>
  <si>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</si>
  <si>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</si>
  <si>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</si>
  <si>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</si>
  <si>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</si>
  <si>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</si>
  <si>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</si>
  <si>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</si>
  <si>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</si>
  <si>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</si>
  <si>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</si>
  <si>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</si>
  <si>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</si>
  <si>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</si>
  <si>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</si>
  <si>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</si>
  <si>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</si>
  <si>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</si>
  <si>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</si>
  <si>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</si>
  <si>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</si>
  <si>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</si>
  <si>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</si>
  <si>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</si>
  <si>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</si>
  <si>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</si>
  <si>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</si>
  <si>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</si>
  <si>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</si>
  <si>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</si>
  <si>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</si>
  <si>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</si>
  <si>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</si>
  <si>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</si>
  <si>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</si>
  <si>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</si>
  <si>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</si>
  <si>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</si>
  <si>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</si>
  <si>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</si>
  <si>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</si>
  <si>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</si>
  <si>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</si>
  <si>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</si>
  <si>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</si>
  <si>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</si>
  <si>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</si>
  <si>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</si>
  <si>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</si>
  <si>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</si>
  <si>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</si>
  <si>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</si>
  <si>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</si>
  <si>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</si>
  <si>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</si>
  <si>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</si>
  <si>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</si>
  <si>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</si>
  <si>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</si>
  <si>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</si>
  <si>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</si>
  <si>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</si>
  <si>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</si>
  <si>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</si>
  <si>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</si>
  <si>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</si>
  <si>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</si>
  <si>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</si>
  <si>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</si>
  <si>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</si>
  <si>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</si>
  <si>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</si>
  <si>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</si>
  <si>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</si>
  <si>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</si>
  <si>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</si>
  <si>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</si>
  <si>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</si>
  <si>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</si>
  <si>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</si>
  <si>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</si>
  <si>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</si>
  <si>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</si>
  <si>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</si>
  <si>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</si>
  <si>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</si>
  <si>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</si>
  <si>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</si>
  <si>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</si>
  <si>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</si>
  <si>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</si>
  <si>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</si>
  <si>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</si>
  <si>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</si>
  <si>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</si>
  <si>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</si>
  <si>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</si>
  <si>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</si>
  <si>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</si>
  <si>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</si>
  <si>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</si>
  <si>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</si>
  <si>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</si>
  <si>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</si>
  <si>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</si>
  <si>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</si>
  <si>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</si>
  <si>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</si>
  <si>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</si>
  <si>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</si>
  <si>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</si>
  <si>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</si>
  <si>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</si>
  <si>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</si>
  <si>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</si>
  <si>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</si>
  <si>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</si>
  <si>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</si>
  <si>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</si>
  <si>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</si>
  <si>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</si>
  <si>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</si>
  <si>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</si>
  <si>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</si>
  <si>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</si>
  <si>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</si>
  <si>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</si>
  <si>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</si>
  <si>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</si>
  <si>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</si>
  <si>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</si>
  <si>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</si>
  <si>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</si>
  <si>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</si>
  <si>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</si>
  <si>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</si>
  <si>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</si>
  <si>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</si>
  <si>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</si>
  <si>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</si>
  <si>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</si>
  <si>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</si>
  <si>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</si>
  <si>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</si>
  <si>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</si>
  <si>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</si>
  <si>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</si>
  <si>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</si>
  <si>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</si>
  <si>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</si>
  <si>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</si>
  <si>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</si>
  <si>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</si>
  <si>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</si>
  <si>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</si>
  <si>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</si>
  <si>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</si>
  <si>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</si>
  <si>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</si>
  <si>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</si>
  <si>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</si>
  <si>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</si>
  <si>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</si>
  <si>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</si>
  <si>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</si>
  <si>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</si>
  <si>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</si>
  <si>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</si>
  <si>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</si>
  <si>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</si>
  <si>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</si>
  <si>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</si>
  <si>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</si>
  <si>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</si>
  <si>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</si>
  <si>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</si>
  <si>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</si>
  <si>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</si>
  <si>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</si>
  <si>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</si>
  <si>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</si>
  <si>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</si>
  <si>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</si>
  <si>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</si>
  <si>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</si>
  <si>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</si>
  <si>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</si>
  <si>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</si>
  <si>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</si>
  <si>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</si>
  <si>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</si>
  <si>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</si>
  <si>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</si>
  <si>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</si>
  <si>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</si>
  <si>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</si>
  <si>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</si>
  <si>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</si>
  <si>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</si>
  <si>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</si>
  <si>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</si>
  <si>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</si>
  <si>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</si>
  <si>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</si>
  <si>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</si>
  <si>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</si>
  <si>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</si>
  <si>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</si>
  <si>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</si>
  <si>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</si>
  <si>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</si>
  <si>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</si>
  <si>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</si>
  <si>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</si>
  <si>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</si>
  <si>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</si>
  <si>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</si>
  <si>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</si>
  <si>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</si>
  <si>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</si>
  <si>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</si>
  <si>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</si>
  <si>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</si>
  <si>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</si>
  <si>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</si>
  <si>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</si>
  <si>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</si>
  <si>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</si>
  <si>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</si>
  <si>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</si>
  <si>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</si>
  <si>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</si>
  <si>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</si>
  <si>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</si>
  <si>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</si>
  <si>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</si>
  <si>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</si>
  <si>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</si>
  <si>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</si>
  <si>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</si>
  <si>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</si>
  <si>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</si>
  <si>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</si>
  <si>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</si>
  <si>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</si>
  <si>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</si>
  <si>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</si>
  <si>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</si>
  <si>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</si>
  <si>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</si>
  <si>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</si>
  <si>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</si>
  <si>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</si>
  <si>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</si>
  <si>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</si>
  <si>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</si>
  <si>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</si>
  <si>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</si>
  <si>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</si>
  <si>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</si>
  <si>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</si>
  <si>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</si>
  <si>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</si>
  <si>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</si>
  <si>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</si>
  <si>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</si>
  <si>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</si>
  <si>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</si>
  <si>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</si>
  <si>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</si>
  <si>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</si>
  <si>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</si>
  <si>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</si>
  <si>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</si>
  <si>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</si>
  <si>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</si>
  <si>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</si>
  <si>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</si>
  <si>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</si>
  <si>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</si>
  <si>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</si>
  <si>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</si>
  <si>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</si>
  <si>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</si>
  <si>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</si>
  <si>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</si>
  <si>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</si>
  <si>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</si>
  <si>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</si>
  <si>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</si>
  <si>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</si>
  <si>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</si>
  <si>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</si>
  <si>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</si>
  <si>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</si>
  <si>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</si>
  <si>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</si>
  <si>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</si>
  <si>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</si>
  <si>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</si>
  <si>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</si>
  <si>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</si>
  <si>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</si>
  <si>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</si>
  <si>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</si>
  <si>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</si>
  <si>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</si>
  <si>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</si>
  <si>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</si>
  <si>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</si>
  <si>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</si>
  <si>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</si>
  <si>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</si>
  <si>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</si>
  <si>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</si>
  <si>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</si>
  <si>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</si>
  <si>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</si>
  <si>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</si>
  <si>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</si>
  <si>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</si>
  <si>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</si>
  <si>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</si>
  <si>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</si>
  <si>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</si>
  <si>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</si>
  <si>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</si>
  <si>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</si>
  <si>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</si>
  <si>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</si>
  <si>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</si>
  <si>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</si>
  <si>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</si>
  <si>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</si>
  <si>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</si>
  <si>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</si>
  <si>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</si>
  <si>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</si>
  <si>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</si>
  <si>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</si>
  <si>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</si>
  <si>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</si>
  <si>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</si>
  <si>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</si>
  <si>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</si>
  <si>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</si>
  <si>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</si>
  <si>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</si>
  <si>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</si>
  <si>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</si>
  <si>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</si>
  <si>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</si>
  <si>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</si>
  <si>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</si>
  <si>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</si>
  <si>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</si>
  <si>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</si>
  <si>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</si>
  <si>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</si>
  <si>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</si>
  <si>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</si>
  <si>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</si>
  <si>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</si>
  <si>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</si>
  <si>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</si>
  <si>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</si>
  <si>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</si>
  <si>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</si>
  <si>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</si>
  <si>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</si>
  <si>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</si>
  <si>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</si>
  <si>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</si>
  <si>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</si>
  <si>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</si>
  <si>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</si>
  <si>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</si>
  <si>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</si>
  <si>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</si>
  <si>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</si>
  <si>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</si>
  <si>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</si>
  <si>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</si>
  <si>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</si>
  <si>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</si>
  <si>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</si>
  <si>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</si>
  <si>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</si>
  <si>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</si>
  <si>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</si>
  <si>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</si>
  <si>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</si>
  <si>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</si>
  <si>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</si>
  <si>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</si>
  <si>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</si>
  <si>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</si>
  <si>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</si>
  <si>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</si>
  <si>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</si>
  <si>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</si>
  <si>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</si>
  <si>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</si>
  <si>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</si>
  <si>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</si>
  <si>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</si>
  <si>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</si>
  <si>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</si>
  <si>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</si>
  <si>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</si>
  <si>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</si>
  <si>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</si>
  <si>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</si>
  <si>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</si>
  <si>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</si>
  <si>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</si>
  <si>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</si>
  <si>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</si>
  <si>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</si>
  <si>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</si>
  <si>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</si>
  <si>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</si>
  <si>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</si>
  <si>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</si>
  <si>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</si>
  <si>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</si>
  <si>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</si>
  <si>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</si>
  <si>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</si>
  <si>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</si>
  <si>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</si>
  <si>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</si>
  <si>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</si>
  <si>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</si>
  <si>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</si>
  <si>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</si>
  <si>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</si>
  <si>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</si>
  <si>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</si>
  <si>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</si>
  <si>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</si>
  <si>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</si>
  <si>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</si>
  <si>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</si>
  <si>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</si>
  <si>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</si>
  <si>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</si>
  <si>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</si>
  <si>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</si>
  <si>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</si>
  <si>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</si>
  <si>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</si>
  <si>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</si>
  <si>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</si>
  <si>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</si>
  <si>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</si>
  <si>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</si>
  <si>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</si>
  <si>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</si>
  <si>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</si>
  <si>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</si>
  <si>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</si>
  <si>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</si>
  <si>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</si>
  <si>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</si>
  <si>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</si>
  <si>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</si>
  <si>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</si>
  <si>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</si>
  <si>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</si>
  <si>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</si>
  <si>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</si>
  <si>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</si>
  <si>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</si>
  <si>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</si>
  <si>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</si>
  <si>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</si>
  <si>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</si>
  <si>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</si>
  <si>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</si>
  <si>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</si>
  <si>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</si>
  <si>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</si>
  <si>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</si>
  <si>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</si>
  <si>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</si>
  <si>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</si>
  <si>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</si>
  <si>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</si>
  <si>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</si>
  <si>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</si>
  <si>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</si>
  <si>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</si>
  <si>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</si>
  <si>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</si>
  <si>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</si>
  <si>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</si>
  <si>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</si>
  <si>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</si>
  <si>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Semana02</t>
  </si>
  <si>
    <r>
      <t xml:space="preserve">REPORTE DIARIO DE ACTIVIDADES DE SSOMA
📅 Fecha: 25/07/2026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Tránsito vehicular y peatonal en condiciones de terreno resbaladizo y neblina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</si>
  <si>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Histograma de Equipos 25/07/2026</t>
  </si>
  <si>
    <t>SAB</t>
  </si>
  <si>
    <t>Llegada de bancoductos a mina</t>
  </si>
  <si>
    <t>Enzunchado de Bancoductos en cantera.</t>
  </si>
  <si>
    <t>Descarga de bancoductos en mina.</t>
  </si>
  <si>
    <t>Personal se encuentra realizando habilitación de materiales para encofrado en cantera.
- 03 Personas para habilitado de encofrado (Limpieza y armado de encofrado) 
- 03 Personas para vaciado de concreto
- 02 Personas para enzunchado de bancoductos
- 02 Operadores para la carga de bancoductos al camión (Retroexcavadora y Minicargador)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</si>
</sst>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6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26276</xdr:colOff>
      <xdr:row>64</xdr:row>
      <xdr:rowOff>19707</xdr:rowOff>
    </xdr:from>
    <xdr:to>
      <xdr:col>20</xdr:col>
      <xdr:colOff>177363</xdr:colOff>
      <xdr:row>76</xdr:row>
      <xdr:rowOff>98535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19677D-8678-A6FB-1B55-8C4EB53BB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668"/>
        <a:stretch>
          <a:fillRect/>
        </a:stretch>
      </xdr:blipFill>
      <xdr:spPr>
        <a:xfrm>
          <a:off x="610914" y="11469414"/>
          <a:ext cx="3520966" cy="1576552"/>
        </a:xfrm>
        <a:prstGeom prst="rect">
          <a:avLst/>
        </a:prstGeom>
      </xdr:spPr>
    </xdr:pic>
    <xdr:clientData/>
  </xdr:twoCellAnchor>
  <xdr:twoCellAnchor editAs="oneCell">
    <xdr:from>
      <xdr:col>2</xdr:col>
      <xdr:colOff>19707</xdr:colOff>
      <xdr:row>80</xdr:row>
      <xdr:rowOff>32846</xdr:rowOff>
    </xdr:from>
    <xdr:to>
      <xdr:col>20</xdr:col>
      <xdr:colOff>177362</xdr:colOff>
      <xdr:row>92</xdr:row>
      <xdr:rowOff>85397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230A65-1613-C295-FD81-96214D585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6001" b="15869"/>
        <a:stretch>
          <a:fillRect/>
        </a:stretch>
      </xdr:blipFill>
      <xdr:spPr>
        <a:xfrm>
          <a:off x="604345" y="13479518"/>
          <a:ext cx="3527534" cy="1550276"/>
        </a:xfrm>
        <a:prstGeom prst="rect">
          <a:avLst/>
        </a:prstGeom>
      </xdr:spPr>
    </xdr:pic>
    <xdr:clientData/>
  </xdr:twoCellAnchor>
  <xdr:twoCellAnchor editAs="oneCell">
    <xdr:from>
      <xdr:col>22</xdr:col>
      <xdr:colOff>52551</xdr:colOff>
      <xdr:row>80</xdr:row>
      <xdr:rowOff>32846</xdr:rowOff>
    </xdr:from>
    <xdr:to>
      <xdr:col>40</xdr:col>
      <xdr:colOff>135268</xdr:colOff>
      <xdr:row>92</xdr:row>
      <xdr:rowOff>91965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065553-97E7-2145-9472-4D4FDEFF29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569" b="26282"/>
        <a:stretch>
          <a:fillRect/>
        </a:stretch>
      </xdr:blipFill>
      <xdr:spPr>
        <a:xfrm>
          <a:off x="4368361" y="13479518"/>
          <a:ext cx="3091304" cy="1556844"/>
        </a:xfrm>
        <a:prstGeom prst="rect">
          <a:avLst/>
        </a:prstGeom>
      </xdr:spPr>
    </xdr:pic>
    <xdr:clientData/>
  </xdr:twoCellAnchor>
  <xdr:twoCellAnchor editAs="oneCell">
    <xdr:from>
      <xdr:col>22</xdr:col>
      <xdr:colOff>52551</xdr:colOff>
      <xdr:row>64</xdr:row>
      <xdr:rowOff>19707</xdr:rowOff>
    </xdr:from>
    <xdr:to>
      <xdr:col>40</xdr:col>
      <xdr:colOff>124810</xdr:colOff>
      <xdr:row>76</xdr:row>
      <xdr:rowOff>72258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E7197A-4AD8-0A4F-5F44-5DE860FE25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18" r="17083" b="65331"/>
        <a:stretch>
          <a:fillRect/>
        </a:stretch>
      </xdr:blipFill>
      <xdr:spPr bwMode="auto">
        <a:xfrm>
          <a:off x="4368361" y="11469414"/>
          <a:ext cx="3080846" cy="155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4"/>
  <sheetViews>
    <sheetView showGridLines="0" view="pageBreakPreview" topLeftCell="A56" zoomScale="130" zoomScaleNormal="145" zoomScaleSheetLayoutView="130" zoomScalePageLayoutView="115" workbookViewId="0">
      <selection activeCell="B62" sqref="B62:AP62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3"/>
      <c r="C1" s="424"/>
      <c r="D1" s="424"/>
      <c r="E1" s="424"/>
      <c r="F1" s="424"/>
      <c r="G1" s="424"/>
      <c r="H1" s="424"/>
      <c r="I1" s="427" t="s">
        <v>0</v>
      </c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4"/>
      <c r="AK1" s="424"/>
      <c r="AL1" s="424"/>
      <c r="AM1" s="424"/>
      <c r="AN1" s="424"/>
      <c r="AO1" s="424"/>
      <c r="AP1" s="429"/>
    </row>
    <row r="2" spans="2:42" ht="9.9499999999999993" customHeight="1" x14ac:dyDescent="0.25">
      <c r="B2" s="425"/>
      <c r="C2" s="426"/>
      <c r="D2" s="426"/>
      <c r="E2" s="426"/>
      <c r="F2" s="426"/>
      <c r="G2" s="426"/>
      <c r="H2" s="426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8"/>
      <c r="AH2" s="428"/>
      <c r="AI2" s="428"/>
      <c r="AJ2" s="426"/>
      <c r="AK2" s="426"/>
      <c r="AL2" s="426"/>
      <c r="AM2" s="426"/>
      <c r="AN2" s="426"/>
      <c r="AO2" s="426"/>
      <c r="AP2" s="430"/>
    </row>
    <row r="3" spans="2:42" ht="9.9499999999999993" customHeight="1" x14ac:dyDescent="0.25">
      <c r="B3" s="425"/>
      <c r="C3" s="426"/>
      <c r="D3" s="426"/>
      <c r="E3" s="426"/>
      <c r="F3" s="426"/>
      <c r="G3" s="426"/>
      <c r="H3" s="426"/>
      <c r="I3" s="431" t="s">
        <v>1</v>
      </c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26"/>
      <c r="AK3" s="426"/>
      <c r="AL3" s="426"/>
      <c r="AM3" s="426"/>
      <c r="AN3" s="426"/>
      <c r="AO3" s="426"/>
      <c r="AP3" s="430"/>
    </row>
    <row r="4" spans="2:42" ht="9.9499999999999993" customHeight="1" x14ac:dyDescent="0.25">
      <c r="B4" s="335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44"/>
      <c r="AN4" s="344"/>
      <c r="AO4" s="344"/>
      <c r="AP4" s="327"/>
    </row>
    <row r="5" spans="2:42" ht="9.9499999999999993" customHeight="1" x14ac:dyDescent="0.25">
      <c r="B5" s="432" t="s">
        <v>2</v>
      </c>
      <c r="C5" s="433"/>
      <c r="D5" s="433"/>
      <c r="E5" s="433"/>
      <c r="F5" s="55" t="s">
        <v>3</v>
      </c>
      <c r="G5" s="434"/>
      <c r="H5" s="434"/>
      <c r="I5" s="434"/>
      <c r="J5" s="434"/>
      <c r="K5" s="434"/>
      <c r="L5" s="434"/>
      <c r="M5" s="433" t="s">
        <v>4</v>
      </c>
      <c r="N5" s="433"/>
      <c r="O5" s="433"/>
      <c r="P5" s="433"/>
      <c r="Q5" s="55" t="s">
        <v>3</v>
      </c>
      <c r="R5" s="435">
        <v>46228</v>
      </c>
      <c r="S5" s="433"/>
      <c r="T5" s="433"/>
      <c r="U5" s="433"/>
      <c r="V5" s="433"/>
      <c r="W5" s="433"/>
      <c r="X5" s="436" t="s">
        <v>2552</v>
      </c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7"/>
      <c r="AK5" s="443" t="s">
        <v>5</v>
      </c>
      <c r="AL5" s="443"/>
      <c r="AM5" s="443"/>
      <c r="AN5" s="443"/>
      <c r="AO5" s="443"/>
      <c r="AP5" s="444"/>
    </row>
    <row r="6" spans="2:42" ht="9.9499999999999993" customHeight="1" x14ac:dyDescent="0.25">
      <c r="B6" s="432" t="s">
        <v>6</v>
      </c>
      <c r="C6" s="433"/>
      <c r="D6" s="433"/>
      <c r="E6" s="433"/>
      <c r="F6" s="55" t="s">
        <v>3</v>
      </c>
      <c r="G6" s="434" t="s">
        <v>2474</v>
      </c>
      <c r="H6" s="434"/>
      <c r="I6" s="434"/>
      <c r="J6" s="434"/>
      <c r="K6" s="434"/>
      <c r="L6" s="434"/>
      <c r="M6" s="433" t="s">
        <v>7</v>
      </c>
      <c r="N6" s="433"/>
      <c r="O6" s="433"/>
      <c r="P6" s="433"/>
      <c r="Q6" s="55" t="s">
        <v>3</v>
      </c>
      <c r="R6" s="438">
        <v>13</v>
      </c>
      <c r="S6" s="438"/>
      <c r="T6" s="438"/>
      <c r="U6" s="438"/>
      <c r="V6" s="438"/>
      <c r="W6" s="438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40"/>
      <c r="AK6" s="9" t="s">
        <v>8</v>
      </c>
      <c r="AL6" s="9"/>
      <c r="AM6" s="441" t="s">
        <v>9</v>
      </c>
      <c r="AN6" s="441"/>
      <c r="AO6" s="441"/>
      <c r="AP6" s="442"/>
    </row>
    <row r="7" spans="2:42" ht="9.9499999999999993" customHeight="1" x14ac:dyDescent="0.25">
      <c r="B7" s="432" t="s">
        <v>10</v>
      </c>
      <c r="C7" s="433"/>
      <c r="D7" s="433"/>
      <c r="E7" s="433"/>
      <c r="F7" s="55" t="s">
        <v>3</v>
      </c>
      <c r="G7" s="434" t="s">
        <v>11</v>
      </c>
      <c r="H7" s="434"/>
      <c r="I7" s="434"/>
      <c r="J7" s="434"/>
      <c r="K7" s="434"/>
      <c r="L7" s="434"/>
      <c r="M7" s="433" t="s">
        <v>12</v>
      </c>
      <c r="N7" s="433"/>
      <c r="O7" s="433"/>
      <c r="P7" s="433"/>
      <c r="Q7" s="55" t="s">
        <v>3</v>
      </c>
      <c r="R7" s="438" t="s">
        <v>13</v>
      </c>
      <c r="S7" s="438"/>
      <c r="T7" s="438"/>
      <c r="U7" s="438"/>
      <c r="V7" s="438"/>
      <c r="W7" s="438"/>
      <c r="X7" s="439"/>
      <c r="Y7" s="439"/>
      <c r="Z7" s="439"/>
      <c r="AA7" s="439"/>
      <c r="AB7" s="439"/>
      <c r="AC7" s="439"/>
      <c r="AD7" s="439"/>
      <c r="AE7" s="439"/>
      <c r="AF7" s="439"/>
      <c r="AG7" s="439"/>
      <c r="AH7" s="439"/>
      <c r="AI7" s="439"/>
      <c r="AJ7" s="440"/>
      <c r="AK7" s="9" t="s">
        <v>14</v>
      </c>
      <c r="AL7" s="9"/>
      <c r="AM7" s="441" t="s">
        <v>15</v>
      </c>
      <c r="AN7" s="441"/>
      <c r="AO7" s="441"/>
      <c r="AP7" s="442"/>
    </row>
    <row r="8" spans="2:42" ht="9.9499999999999993" customHeight="1" x14ac:dyDescent="0.25">
      <c r="B8" s="432" t="s">
        <v>16</v>
      </c>
      <c r="C8" s="433"/>
      <c r="D8" s="433"/>
      <c r="E8" s="433"/>
      <c r="F8" s="55" t="s">
        <v>3</v>
      </c>
      <c r="G8" s="448">
        <v>46214</v>
      </c>
      <c r="H8" s="434"/>
      <c r="I8" s="434"/>
      <c r="J8" s="434"/>
      <c r="K8" s="434"/>
      <c r="L8" s="434"/>
      <c r="M8" s="433" t="s">
        <v>17</v>
      </c>
      <c r="N8" s="433"/>
      <c r="O8" s="433"/>
      <c r="P8" s="433"/>
      <c r="Q8" s="55" t="s">
        <v>3</v>
      </c>
      <c r="R8" s="438" t="s">
        <v>2510</v>
      </c>
      <c r="S8" s="438"/>
      <c r="T8" s="438"/>
      <c r="U8" s="438"/>
      <c r="V8" s="438"/>
      <c r="W8" s="438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39"/>
      <c r="AI8" s="439"/>
      <c r="AJ8" s="440"/>
      <c r="AK8" s="9" t="s">
        <v>18</v>
      </c>
      <c r="AL8" s="9"/>
      <c r="AM8" s="441" t="s">
        <v>19</v>
      </c>
      <c r="AN8" s="441"/>
      <c r="AO8" s="441"/>
      <c r="AP8" s="442"/>
    </row>
    <row r="9" spans="2:42" ht="9.9499999999999993" customHeight="1" x14ac:dyDescent="0.25">
      <c r="B9" s="445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39"/>
      <c r="AI9" s="439"/>
      <c r="AJ9" s="440"/>
      <c r="AK9" s="9" t="s">
        <v>20</v>
      </c>
      <c r="AL9" s="9"/>
      <c r="AM9" s="446" t="s">
        <v>21</v>
      </c>
      <c r="AN9" s="441"/>
      <c r="AO9" s="441"/>
      <c r="AP9" s="442"/>
    </row>
    <row r="10" spans="2:42" ht="3.6" customHeight="1" x14ac:dyDescent="0.25">
      <c r="B10" s="445"/>
      <c r="C10" s="439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39"/>
      <c r="AC10" s="439"/>
      <c r="AD10" s="439"/>
      <c r="AE10" s="439"/>
      <c r="AF10" s="439"/>
      <c r="AG10" s="439"/>
      <c r="AH10" s="439"/>
      <c r="AI10" s="439"/>
      <c r="AJ10" s="439"/>
      <c r="AK10" s="439"/>
      <c r="AL10" s="439"/>
      <c r="AM10" s="439"/>
      <c r="AN10" s="439"/>
      <c r="AO10" s="439"/>
      <c r="AP10" s="447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7" t="s">
        <v>22</v>
      </c>
      <c r="C12" s="418"/>
      <c r="D12" s="418"/>
      <c r="E12" s="418"/>
      <c r="F12" s="418"/>
      <c r="G12" s="418"/>
      <c r="H12" s="418"/>
      <c r="I12" s="418"/>
      <c r="J12" s="418"/>
      <c r="K12" s="418"/>
      <c r="L12" s="418"/>
      <c r="M12" s="418"/>
      <c r="N12" s="418"/>
      <c r="O12" s="418"/>
      <c r="P12" s="419" t="s">
        <v>23</v>
      </c>
      <c r="Q12" s="420"/>
      <c r="R12" s="420"/>
      <c r="S12" s="420"/>
      <c r="T12" s="420"/>
      <c r="U12" s="421"/>
      <c r="V12" s="139"/>
      <c r="W12" s="417" t="s">
        <v>22</v>
      </c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9" t="s">
        <v>23</v>
      </c>
      <c r="AL12" s="420"/>
      <c r="AM12" s="420"/>
      <c r="AN12" s="420"/>
      <c r="AO12" s="420"/>
      <c r="AP12" s="421"/>
    </row>
    <row r="13" spans="2:42" ht="9.9499999999999993" customHeight="1" x14ac:dyDescent="0.25">
      <c r="B13" s="422" t="s">
        <v>24</v>
      </c>
      <c r="C13" s="412"/>
      <c r="D13" s="412"/>
      <c r="E13" s="412"/>
      <c r="F13" s="412" t="s">
        <v>25</v>
      </c>
      <c r="G13" s="412"/>
      <c r="H13" s="412" t="s">
        <v>26</v>
      </c>
      <c r="I13" s="412"/>
      <c r="J13" s="412" t="s">
        <v>27</v>
      </c>
      <c r="K13" s="412"/>
      <c r="L13" s="412" t="s">
        <v>28</v>
      </c>
      <c r="M13" s="412"/>
      <c r="N13" s="412" t="s">
        <v>29</v>
      </c>
      <c r="O13" s="412"/>
      <c r="P13" s="412" t="s">
        <v>27</v>
      </c>
      <c r="Q13" s="412"/>
      <c r="R13" s="412" t="s">
        <v>28</v>
      </c>
      <c r="S13" s="412"/>
      <c r="T13" s="412" t="s">
        <v>29</v>
      </c>
      <c r="U13" s="413"/>
      <c r="V13" s="252"/>
      <c r="W13" s="422" t="s">
        <v>24</v>
      </c>
      <c r="X13" s="412"/>
      <c r="Y13" s="412"/>
      <c r="Z13" s="412"/>
      <c r="AA13" s="412" t="s">
        <v>25</v>
      </c>
      <c r="AB13" s="412"/>
      <c r="AC13" s="412" t="s">
        <v>26</v>
      </c>
      <c r="AD13" s="412"/>
      <c r="AE13" s="412" t="s">
        <v>27</v>
      </c>
      <c r="AF13" s="412"/>
      <c r="AG13" s="412" t="s">
        <v>28</v>
      </c>
      <c r="AH13" s="412"/>
      <c r="AI13" s="412" t="s">
        <v>29</v>
      </c>
      <c r="AJ13" s="412"/>
      <c r="AK13" s="412" t="s">
        <v>27</v>
      </c>
      <c r="AL13" s="412"/>
      <c r="AM13" s="412" t="s">
        <v>28</v>
      </c>
      <c r="AN13" s="412"/>
      <c r="AO13" s="412" t="s">
        <v>29</v>
      </c>
      <c r="AP13" s="413"/>
    </row>
    <row r="14" spans="2:42" ht="9.9499999999999993" customHeight="1" x14ac:dyDescent="0.25">
      <c r="B14" s="320" t="s">
        <v>2520</v>
      </c>
      <c r="C14" s="321"/>
      <c r="D14" s="321"/>
      <c r="E14" s="322"/>
      <c r="F14" s="414">
        <v>1</v>
      </c>
      <c r="G14" s="414"/>
      <c r="H14" s="326">
        <v>10</v>
      </c>
      <c r="I14" s="326"/>
      <c r="J14" s="324">
        <v>0</v>
      </c>
      <c r="K14" s="325"/>
      <c r="L14" s="326">
        <f t="shared" ref="L14" si="0">F14*H14</f>
        <v>10</v>
      </c>
      <c r="M14" s="326"/>
      <c r="N14" s="326">
        <f>L14+J14</f>
        <v>10</v>
      </c>
      <c r="O14" s="326"/>
      <c r="P14" s="314">
        <v>0</v>
      </c>
      <c r="Q14" s="315"/>
      <c r="R14" s="416"/>
      <c r="S14" s="416"/>
      <c r="T14" s="326">
        <f>P14+R14</f>
        <v>0</v>
      </c>
      <c r="U14" s="415"/>
      <c r="V14" s="252"/>
      <c r="W14" s="320"/>
      <c r="X14" s="321"/>
      <c r="Y14" s="321"/>
      <c r="Z14" s="322"/>
      <c r="AA14" s="414"/>
      <c r="AB14" s="414"/>
      <c r="AC14" s="326">
        <v>10</v>
      </c>
      <c r="AD14" s="326"/>
      <c r="AE14" s="324">
        <v>0</v>
      </c>
      <c r="AF14" s="325"/>
      <c r="AG14" s="326">
        <f t="shared" ref="AG14" si="1">AA14*AC14</f>
        <v>0</v>
      </c>
      <c r="AH14" s="326"/>
      <c r="AI14" s="326">
        <f>AG14+AE14</f>
        <v>0</v>
      </c>
      <c r="AJ14" s="326"/>
      <c r="AK14" s="326">
        <v>0</v>
      </c>
      <c r="AL14" s="415"/>
      <c r="AM14" s="416"/>
      <c r="AN14" s="416"/>
      <c r="AO14" s="326">
        <f>AK14+AM14</f>
        <v>0</v>
      </c>
      <c r="AP14" s="415"/>
    </row>
    <row r="15" spans="2:42" ht="9.9499999999999993" customHeight="1" x14ac:dyDescent="0.25">
      <c r="B15" s="320" t="s">
        <v>2512</v>
      </c>
      <c r="C15" s="321"/>
      <c r="D15" s="321"/>
      <c r="E15" s="322"/>
      <c r="F15" s="318">
        <v>1</v>
      </c>
      <c r="G15" s="319"/>
      <c r="H15" s="326">
        <v>10</v>
      </c>
      <c r="I15" s="326"/>
      <c r="J15" s="324">
        <v>0</v>
      </c>
      <c r="K15" s="325"/>
      <c r="L15" s="314">
        <f t="shared" ref="L15:L16" si="2">F15*H15</f>
        <v>10</v>
      </c>
      <c r="M15" s="323"/>
      <c r="N15" s="314">
        <f t="shared" ref="N15:N19" si="3">L15+J15</f>
        <v>10</v>
      </c>
      <c r="O15" s="323"/>
      <c r="P15" s="314">
        <v>0</v>
      </c>
      <c r="Q15" s="315"/>
      <c r="R15" s="316"/>
      <c r="S15" s="317"/>
      <c r="T15" s="314">
        <f t="shared" ref="T15:T19" si="4">P15+R15</f>
        <v>0</v>
      </c>
      <c r="U15" s="315"/>
      <c r="V15" s="252"/>
      <c r="W15" s="320"/>
      <c r="X15" s="321"/>
      <c r="Y15" s="321"/>
      <c r="Z15" s="322"/>
      <c r="AA15" s="318"/>
      <c r="AB15" s="319"/>
      <c r="AC15" s="314">
        <v>10</v>
      </c>
      <c r="AD15" s="323"/>
      <c r="AE15" s="324">
        <v>0</v>
      </c>
      <c r="AF15" s="325"/>
      <c r="AG15" s="314">
        <f t="shared" ref="AG15" si="5">AA15*AC15</f>
        <v>0</v>
      </c>
      <c r="AH15" s="323"/>
      <c r="AI15" s="314">
        <f t="shared" ref="AI15" si="6">AG15+AE15</f>
        <v>0</v>
      </c>
      <c r="AJ15" s="323"/>
      <c r="AK15" s="314">
        <v>0</v>
      </c>
      <c r="AL15" s="315"/>
      <c r="AM15" s="316"/>
      <c r="AN15" s="317"/>
      <c r="AO15" s="314">
        <f t="shared" ref="AO15" si="7">AK15+AM15</f>
        <v>0</v>
      </c>
      <c r="AP15" s="315"/>
    </row>
    <row r="16" spans="2:42" ht="9.9499999999999993" customHeight="1" x14ac:dyDescent="0.25">
      <c r="B16" s="320" t="s">
        <v>2503</v>
      </c>
      <c r="C16" s="321"/>
      <c r="D16" s="321"/>
      <c r="E16" s="322"/>
      <c r="F16" s="318">
        <v>1</v>
      </c>
      <c r="G16" s="319"/>
      <c r="H16" s="314">
        <v>10</v>
      </c>
      <c r="I16" s="323"/>
      <c r="J16" s="324">
        <v>0</v>
      </c>
      <c r="K16" s="325"/>
      <c r="L16" s="314">
        <f t="shared" si="2"/>
        <v>10</v>
      </c>
      <c r="M16" s="323"/>
      <c r="N16" s="314">
        <f t="shared" si="3"/>
        <v>10</v>
      </c>
      <c r="O16" s="323"/>
      <c r="P16" s="314">
        <v>0</v>
      </c>
      <c r="Q16" s="315"/>
      <c r="R16" s="316"/>
      <c r="S16" s="317"/>
      <c r="T16" s="314">
        <f t="shared" si="4"/>
        <v>0</v>
      </c>
      <c r="U16" s="315"/>
      <c r="V16" s="252"/>
      <c r="W16" s="320"/>
      <c r="X16" s="321"/>
      <c r="Y16" s="321"/>
      <c r="Z16" s="322"/>
      <c r="AA16" s="318"/>
      <c r="AB16" s="319"/>
      <c r="AC16" s="314">
        <v>10</v>
      </c>
      <c r="AD16" s="323"/>
      <c r="AE16" s="324">
        <v>0</v>
      </c>
      <c r="AF16" s="325"/>
      <c r="AG16" s="314">
        <f t="shared" ref="AG16" si="8">AA16*AC16</f>
        <v>0</v>
      </c>
      <c r="AH16" s="323"/>
      <c r="AI16" s="314">
        <f t="shared" ref="AI16" si="9">AG16+AE16</f>
        <v>0</v>
      </c>
      <c r="AJ16" s="323"/>
      <c r="AK16" s="314">
        <v>0</v>
      </c>
      <c r="AL16" s="315"/>
      <c r="AM16" s="316"/>
      <c r="AN16" s="317"/>
      <c r="AO16" s="314">
        <f t="shared" ref="AO16" si="10">AK16+AM16</f>
        <v>0</v>
      </c>
      <c r="AP16" s="315"/>
    </row>
    <row r="17" spans="2:42" ht="9.9499999999999993" customHeight="1" x14ac:dyDescent="0.25">
      <c r="B17" s="320" t="s">
        <v>30</v>
      </c>
      <c r="C17" s="321"/>
      <c r="D17" s="321"/>
      <c r="E17" s="322"/>
      <c r="F17" s="318">
        <v>1</v>
      </c>
      <c r="G17" s="319"/>
      <c r="H17" s="326">
        <v>10</v>
      </c>
      <c r="I17" s="326"/>
      <c r="J17" s="324">
        <v>0</v>
      </c>
      <c r="K17" s="325"/>
      <c r="L17" s="314">
        <f>F17*H17</f>
        <v>10</v>
      </c>
      <c r="M17" s="323"/>
      <c r="N17" s="314">
        <f t="shared" si="3"/>
        <v>10</v>
      </c>
      <c r="O17" s="323"/>
      <c r="P17" s="314">
        <v>0</v>
      </c>
      <c r="Q17" s="315"/>
      <c r="R17" s="316"/>
      <c r="S17" s="317"/>
      <c r="T17" s="314">
        <f t="shared" si="4"/>
        <v>0</v>
      </c>
      <c r="U17" s="315"/>
      <c r="V17" s="252"/>
      <c r="W17" s="320"/>
      <c r="X17" s="321"/>
      <c r="Y17" s="321"/>
      <c r="Z17" s="322"/>
      <c r="AA17" s="318"/>
      <c r="AB17" s="319"/>
      <c r="AC17" s="326">
        <v>10</v>
      </c>
      <c r="AD17" s="326"/>
      <c r="AE17" s="324">
        <v>0</v>
      </c>
      <c r="AF17" s="325"/>
      <c r="AG17" s="314">
        <f>AA17*AC17</f>
        <v>0</v>
      </c>
      <c r="AH17" s="323"/>
      <c r="AI17" s="314">
        <f>AG17+AE17</f>
        <v>0</v>
      </c>
      <c r="AJ17" s="323"/>
      <c r="AK17" s="314">
        <v>0</v>
      </c>
      <c r="AL17" s="315"/>
      <c r="AM17" s="316"/>
      <c r="AN17" s="317"/>
      <c r="AO17" s="314">
        <f>AK17+AM17</f>
        <v>0</v>
      </c>
      <c r="AP17" s="315"/>
    </row>
    <row r="18" spans="2:42" ht="9.9499999999999993" customHeight="1" x14ac:dyDescent="0.25">
      <c r="B18" s="320" t="s">
        <v>2511</v>
      </c>
      <c r="C18" s="321"/>
      <c r="D18" s="321"/>
      <c r="E18" s="322"/>
      <c r="F18" s="318">
        <v>3</v>
      </c>
      <c r="G18" s="319"/>
      <c r="H18" s="314">
        <v>10</v>
      </c>
      <c r="I18" s="323"/>
      <c r="J18" s="324">
        <v>0</v>
      </c>
      <c r="K18" s="325"/>
      <c r="L18" s="314">
        <f t="shared" ref="L18" si="11">F18*H18</f>
        <v>30</v>
      </c>
      <c r="M18" s="323"/>
      <c r="N18" s="314">
        <f t="shared" si="3"/>
        <v>30</v>
      </c>
      <c r="O18" s="323"/>
      <c r="P18" s="314">
        <v>0</v>
      </c>
      <c r="Q18" s="315"/>
      <c r="R18" s="316"/>
      <c r="S18" s="317"/>
      <c r="T18" s="314">
        <f t="shared" si="4"/>
        <v>0</v>
      </c>
      <c r="U18" s="315"/>
      <c r="V18" s="252"/>
      <c r="W18" s="320"/>
      <c r="X18" s="321"/>
      <c r="Y18" s="321"/>
      <c r="Z18" s="322"/>
      <c r="AA18" s="318"/>
      <c r="AB18" s="319"/>
      <c r="AC18" s="314">
        <v>10</v>
      </c>
      <c r="AD18" s="323"/>
      <c r="AE18" s="324">
        <v>0</v>
      </c>
      <c r="AF18" s="325"/>
      <c r="AG18" s="314">
        <f t="shared" ref="AG18" si="12">AA18*AC18</f>
        <v>0</v>
      </c>
      <c r="AH18" s="323"/>
      <c r="AI18" s="314">
        <f t="shared" ref="AI18" si="13">AG18+AE18</f>
        <v>0</v>
      </c>
      <c r="AJ18" s="323"/>
      <c r="AK18" s="314">
        <v>0</v>
      </c>
      <c r="AL18" s="315"/>
      <c r="AM18" s="316"/>
      <c r="AN18" s="317"/>
      <c r="AO18" s="314">
        <f t="shared" ref="AO18" si="14">AK18+AM18</f>
        <v>0</v>
      </c>
      <c r="AP18" s="315"/>
    </row>
    <row r="19" spans="2:42" ht="9.9499999999999993" customHeight="1" x14ac:dyDescent="0.25">
      <c r="B19" s="320" t="s">
        <v>2515</v>
      </c>
      <c r="C19" s="321"/>
      <c r="D19" s="321"/>
      <c r="E19" s="322"/>
      <c r="F19" s="318">
        <v>1</v>
      </c>
      <c r="G19" s="319"/>
      <c r="H19" s="326">
        <v>10</v>
      </c>
      <c r="I19" s="326"/>
      <c r="J19" s="324">
        <v>0</v>
      </c>
      <c r="K19" s="325"/>
      <c r="L19" s="314">
        <f t="shared" ref="L19" si="15">F19*H19</f>
        <v>10</v>
      </c>
      <c r="M19" s="323"/>
      <c r="N19" s="314">
        <f t="shared" si="3"/>
        <v>10</v>
      </c>
      <c r="O19" s="323"/>
      <c r="P19" s="314">
        <v>0</v>
      </c>
      <c r="Q19" s="315"/>
      <c r="R19" s="316"/>
      <c r="S19" s="317"/>
      <c r="T19" s="314">
        <f t="shared" si="4"/>
        <v>0</v>
      </c>
      <c r="U19" s="315"/>
      <c r="V19" s="252"/>
      <c r="W19" s="320"/>
      <c r="X19" s="321"/>
      <c r="Y19" s="321"/>
      <c r="Z19" s="322"/>
      <c r="AA19" s="318"/>
      <c r="AB19" s="319"/>
      <c r="AC19" s="314">
        <v>10</v>
      </c>
      <c r="AD19" s="323"/>
      <c r="AE19" s="324">
        <v>0</v>
      </c>
      <c r="AF19" s="325"/>
      <c r="AG19" s="314">
        <f>AA19*AC19</f>
        <v>0</v>
      </c>
      <c r="AH19" s="323"/>
      <c r="AI19" s="314">
        <f>AG19+AE19</f>
        <v>0</v>
      </c>
      <c r="AJ19" s="323"/>
      <c r="AK19" s="314">
        <v>0</v>
      </c>
      <c r="AL19" s="315"/>
      <c r="AM19" s="316"/>
      <c r="AN19" s="317"/>
      <c r="AO19" s="314">
        <f>AK19+AM19</f>
        <v>0</v>
      </c>
      <c r="AP19" s="315"/>
    </row>
    <row r="20" spans="2:42" ht="9.9499999999999993" customHeight="1" x14ac:dyDescent="0.25">
      <c r="B20" s="302" t="s">
        <v>2513</v>
      </c>
      <c r="C20" s="303"/>
      <c r="D20" s="303"/>
      <c r="E20" s="304"/>
      <c r="F20" s="318">
        <v>1</v>
      </c>
      <c r="G20" s="319"/>
      <c r="H20" s="326">
        <v>10</v>
      </c>
      <c r="I20" s="326"/>
      <c r="J20" s="324">
        <v>0</v>
      </c>
      <c r="K20" s="325"/>
      <c r="L20" s="314">
        <f t="shared" ref="L20:L25" si="16">F20*H20</f>
        <v>10</v>
      </c>
      <c r="M20" s="323"/>
      <c r="N20" s="314">
        <f t="shared" ref="N20:N25" si="17">L20+J20</f>
        <v>10</v>
      </c>
      <c r="O20" s="323"/>
      <c r="P20" s="314">
        <v>0</v>
      </c>
      <c r="Q20" s="315"/>
      <c r="R20" s="305"/>
      <c r="S20" s="306"/>
      <c r="T20" s="314">
        <f t="shared" ref="T20:T25" si="18">P20+R20</f>
        <v>0</v>
      </c>
      <c r="U20" s="315"/>
      <c r="V20" s="252"/>
      <c r="W20" s="320"/>
      <c r="X20" s="321"/>
      <c r="Y20" s="321"/>
      <c r="Z20" s="322"/>
      <c r="AA20" s="318"/>
      <c r="AB20" s="319"/>
      <c r="AC20" s="326">
        <v>10</v>
      </c>
      <c r="AD20" s="326"/>
      <c r="AE20" s="324">
        <v>0</v>
      </c>
      <c r="AF20" s="325"/>
      <c r="AG20" s="314">
        <f t="shared" ref="AG20:AG25" si="19">AA20*AC20</f>
        <v>0</v>
      </c>
      <c r="AH20" s="323"/>
      <c r="AI20" s="314">
        <f t="shared" ref="AI20:AI25" si="20">AG20+AE20</f>
        <v>0</v>
      </c>
      <c r="AJ20" s="323"/>
      <c r="AK20" s="314">
        <v>0</v>
      </c>
      <c r="AL20" s="315"/>
      <c r="AM20" s="316"/>
      <c r="AN20" s="317"/>
      <c r="AO20" s="314">
        <f t="shared" ref="AO20:AO25" si="21">AK20+AM20</f>
        <v>0</v>
      </c>
      <c r="AP20" s="315"/>
    </row>
    <row r="21" spans="2:42" ht="9.9499999999999993" customHeight="1" x14ac:dyDescent="0.25">
      <c r="B21" s="302" t="s">
        <v>2514</v>
      </c>
      <c r="C21" s="303"/>
      <c r="D21" s="303"/>
      <c r="E21" s="304"/>
      <c r="F21" s="318">
        <v>1</v>
      </c>
      <c r="G21" s="319"/>
      <c r="H21" s="326">
        <v>10</v>
      </c>
      <c r="I21" s="326"/>
      <c r="J21" s="324">
        <v>0</v>
      </c>
      <c r="K21" s="325"/>
      <c r="L21" s="314">
        <f t="shared" si="16"/>
        <v>10</v>
      </c>
      <c r="M21" s="323"/>
      <c r="N21" s="314">
        <f t="shared" si="17"/>
        <v>10</v>
      </c>
      <c r="O21" s="323"/>
      <c r="P21" s="314">
        <v>0</v>
      </c>
      <c r="Q21" s="315"/>
      <c r="R21" s="305"/>
      <c r="S21" s="306"/>
      <c r="T21" s="314">
        <f t="shared" si="18"/>
        <v>0</v>
      </c>
      <c r="U21" s="315"/>
      <c r="V21" s="252"/>
      <c r="W21" s="320"/>
      <c r="X21" s="321"/>
      <c r="Y21" s="321"/>
      <c r="Z21" s="322"/>
      <c r="AA21" s="318"/>
      <c r="AB21" s="319"/>
      <c r="AC21" s="314">
        <v>10</v>
      </c>
      <c r="AD21" s="323"/>
      <c r="AE21" s="324">
        <v>0</v>
      </c>
      <c r="AF21" s="325"/>
      <c r="AG21" s="314">
        <f t="shared" si="19"/>
        <v>0</v>
      </c>
      <c r="AH21" s="323"/>
      <c r="AI21" s="314">
        <f t="shared" si="20"/>
        <v>0</v>
      </c>
      <c r="AJ21" s="323"/>
      <c r="AK21" s="314">
        <v>0</v>
      </c>
      <c r="AL21" s="315"/>
      <c r="AM21" s="316"/>
      <c r="AN21" s="317"/>
      <c r="AO21" s="314">
        <f t="shared" si="21"/>
        <v>0</v>
      </c>
      <c r="AP21" s="315"/>
    </row>
    <row r="22" spans="2:42" ht="9.9499999999999993" customHeight="1" x14ac:dyDescent="0.25">
      <c r="B22" s="302" t="s">
        <v>2519</v>
      </c>
      <c r="C22" s="303"/>
      <c r="D22" s="303"/>
      <c r="E22" s="304"/>
      <c r="F22" s="318">
        <v>1</v>
      </c>
      <c r="G22" s="319"/>
      <c r="H22" s="326">
        <v>10</v>
      </c>
      <c r="I22" s="326"/>
      <c r="J22" s="324">
        <v>0</v>
      </c>
      <c r="K22" s="325"/>
      <c r="L22" s="314">
        <f t="shared" ref="L22" si="22">F22*H22</f>
        <v>10</v>
      </c>
      <c r="M22" s="323"/>
      <c r="N22" s="314">
        <f t="shared" ref="N22" si="23">L22+J22</f>
        <v>10</v>
      </c>
      <c r="O22" s="323"/>
      <c r="P22" s="314">
        <v>1</v>
      </c>
      <c r="Q22" s="315"/>
      <c r="R22" s="305"/>
      <c r="S22" s="306"/>
      <c r="T22" s="314">
        <f t="shared" ref="T22" si="24">P22+R22</f>
        <v>1</v>
      </c>
      <c r="U22" s="315"/>
      <c r="V22" s="252"/>
      <c r="W22" s="320"/>
      <c r="X22" s="321"/>
      <c r="Y22" s="321"/>
      <c r="Z22" s="322"/>
      <c r="AA22" s="318"/>
      <c r="AB22" s="319"/>
      <c r="AC22" s="314">
        <v>10</v>
      </c>
      <c r="AD22" s="323"/>
      <c r="AE22" s="324">
        <v>0</v>
      </c>
      <c r="AF22" s="325"/>
      <c r="AG22" s="314">
        <f t="shared" si="19"/>
        <v>0</v>
      </c>
      <c r="AH22" s="323"/>
      <c r="AI22" s="314">
        <f t="shared" si="20"/>
        <v>0</v>
      </c>
      <c r="AJ22" s="323"/>
      <c r="AK22" s="314">
        <v>0</v>
      </c>
      <c r="AL22" s="315"/>
      <c r="AM22" s="316"/>
      <c r="AN22" s="317"/>
      <c r="AO22" s="314">
        <f t="shared" si="21"/>
        <v>0</v>
      </c>
      <c r="AP22" s="315"/>
    </row>
    <row r="23" spans="2:42" ht="9.9499999999999993" customHeight="1" x14ac:dyDescent="0.25">
      <c r="B23" s="302" t="s">
        <v>2516</v>
      </c>
      <c r="C23" s="303"/>
      <c r="D23" s="303"/>
      <c r="E23" s="304"/>
      <c r="F23" s="318">
        <v>1</v>
      </c>
      <c r="G23" s="319"/>
      <c r="H23" s="326">
        <v>10</v>
      </c>
      <c r="I23" s="326"/>
      <c r="J23" s="324">
        <v>0</v>
      </c>
      <c r="K23" s="325"/>
      <c r="L23" s="314">
        <f t="shared" si="16"/>
        <v>10</v>
      </c>
      <c r="M23" s="323"/>
      <c r="N23" s="314">
        <f t="shared" si="17"/>
        <v>10</v>
      </c>
      <c r="O23" s="323"/>
      <c r="P23" s="314">
        <v>0</v>
      </c>
      <c r="Q23" s="315"/>
      <c r="R23" s="305"/>
      <c r="S23" s="306"/>
      <c r="T23" s="314">
        <f t="shared" si="18"/>
        <v>0</v>
      </c>
      <c r="U23" s="315"/>
      <c r="V23" s="252"/>
      <c r="W23" s="320"/>
      <c r="X23" s="321"/>
      <c r="Y23" s="321"/>
      <c r="Z23" s="322"/>
      <c r="AA23" s="318"/>
      <c r="AB23" s="319"/>
      <c r="AC23" s="326">
        <v>10</v>
      </c>
      <c r="AD23" s="326"/>
      <c r="AE23" s="324">
        <v>0</v>
      </c>
      <c r="AF23" s="325"/>
      <c r="AG23" s="314">
        <f t="shared" si="19"/>
        <v>0</v>
      </c>
      <c r="AH23" s="323"/>
      <c r="AI23" s="314">
        <f t="shared" si="20"/>
        <v>0</v>
      </c>
      <c r="AJ23" s="323"/>
      <c r="AK23" s="314">
        <v>0</v>
      </c>
      <c r="AL23" s="315"/>
      <c r="AM23" s="316"/>
      <c r="AN23" s="317"/>
      <c r="AO23" s="314">
        <f t="shared" si="21"/>
        <v>0</v>
      </c>
      <c r="AP23" s="315"/>
    </row>
    <row r="24" spans="2:42" ht="9.9499999999999993" customHeight="1" x14ac:dyDescent="0.25">
      <c r="B24" s="302" t="s">
        <v>2517</v>
      </c>
      <c r="C24" s="303"/>
      <c r="D24" s="303"/>
      <c r="E24" s="304"/>
      <c r="F24" s="318">
        <v>1</v>
      </c>
      <c r="G24" s="319"/>
      <c r="H24" s="326">
        <v>10</v>
      </c>
      <c r="I24" s="326"/>
      <c r="J24" s="324">
        <v>0</v>
      </c>
      <c r="K24" s="325"/>
      <c r="L24" s="314">
        <f t="shared" si="16"/>
        <v>10</v>
      </c>
      <c r="M24" s="323"/>
      <c r="N24" s="314">
        <f t="shared" si="17"/>
        <v>10</v>
      </c>
      <c r="O24" s="323"/>
      <c r="P24" s="314">
        <v>0</v>
      </c>
      <c r="Q24" s="315"/>
      <c r="R24" s="305"/>
      <c r="S24" s="306"/>
      <c r="T24" s="314">
        <f t="shared" si="18"/>
        <v>0</v>
      </c>
      <c r="U24" s="315"/>
      <c r="V24" s="252"/>
      <c r="W24" s="320"/>
      <c r="X24" s="321"/>
      <c r="Y24" s="321"/>
      <c r="Z24" s="322"/>
      <c r="AA24" s="318"/>
      <c r="AB24" s="319"/>
      <c r="AC24" s="314">
        <v>10</v>
      </c>
      <c r="AD24" s="323"/>
      <c r="AE24" s="324">
        <v>0</v>
      </c>
      <c r="AF24" s="325"/>
      <c r="AG24" s="314">
        <f t="shared" si="19"/>
        <v>0</v>
      </c>
      <c r="AH24" s="323"/>
      <c r="AI24" s="314">
        <f t="shared" si="20"/>
        <v>0</v>
      </c>
      <c r="AJ24" s="323"/>
      <c r="AK24" s="314">
        <v>0</v>
      </c>
      <c r="AL24" s="315"/>
      <c r="AM24" s="316"/>
      <c r="AN24" s="317"/>
      <c r="AO24" s="314">
        <f t="shared" si="21"/>
        <v>0</v>
      </c>
      <c r="AP24" s="315"/>
    </row>
    <row r="25" spans="2:42" ht="9.9499999999999993" customHeight="1" x14ac:dyDescent="0.25">
      <c r="B25" s="302" t="s">
        <v>2518</v>
      </c>
      <c r="C25" s="303"/>
      <c r="D25" s="303"/>
      <c r="E25" s="304"/>
      <c r="F25" s="318">
        <v>1</v>
      </c>
      <c r="G25" s="319"/>
      <c r="H25" s="326">
        <v>10</v>
      </c>
      <c r="I25" s="326"/>
      <c r="J25" s="324">
        <v>0</v>
      </c>
      <c r="K25" s="325"/>
      <c r="L25" s="314">
        <f t="shared" si="16"/>
        <v>10</v>
      </c>
      <c r="M25" s="323"/>
      <c r="N25" s="314">
        <f t="shared" si="17"/>
        <v>10</v>
      </c>
      <c r="O25" s="323"/>
      <c r="P25" s="314">
        <v>0</v>
      </c>
      <c r="Q25" s="315"/>
      <c r="R25" s="305"/>
      <c r="S25" s="306"/>
      <c r="T25" s="314">
        <f t="shared" si="18"/>
        <v>0</v>
      </c>
      <c r="U25" s="315"/>
      <c r="V25" s="252"/>
      <c r="W25" s="320"/>
      <c r="X25" s="321"/>
      <c r="Y25" s="321"/>
      <c r="Z25" s="322"/>
      <c r="AA25" s="318"/>
      <c r="AB25" s="319"/>
      <c r="AC25" s="314">
        <v>10</v>
      </c>
      <c r="AD25" s="323"/>
      <c r="AE25" s="324">
        <v>0</v>
      </c>
      <c r="AF25" s="325"/>
      <c r="AG25" s="314">
        <f t="shared" si="19"/>
        <v>0</v>
      </c>
      <c r="AH25" s="323"/>
      <c r="AI25" s="314">
        <f t="shared" si="20"/>
        <v>0</v>
      </c>
      <c r="AJ25" s="323"/>
      <c r="AK25" s="314">
        <v>0</v>
      </c>
      <c r="AL25" s="315"/>
      <c r="AM25" s="316"/>
      <c r="AN25" s="317"/>
      <c r="AO25" s="314">
        <f t="shared" si="21"/>
        <v>0</v>
      </c>
      <c r="AP25" s="315"/>
    </row>
    <row r="26" spans="2:42" ht="9.9499999999999993" customHeight="1" thickBot="1" x14ac:dyDescent="0.3">
      <c r="B26" s="410" t="s">
        <v>31</v>
      </c>
      <c r="C26" s="411"/>
      <c r="D26" s="411"/>
      <c r="E26" s="411"/>
      <c r="F26" s="409">
        <f>SUM(F14:G25)</f>
        <v>14</v>
      </c>
      <c r="G26" s="409"/>
      <c r="H26" s="409"/>
      <c r="I26" s="409"/>
      <c r="J26" s="409">
        <f>SUM(J14:K25)</f>
        <v>0</v>
      </c>
      <c r="K26" s="409"/>
      <c r="L26" s="409">
        <f>SUM(L14:M25)</f>
        <v>140</v>
      </c>
      <c r="M26" s="409"/>
      <c r="N26" s="409">
        <f>SUM(N14:O25)</f>
        <v>140</v>
      </c>
      <c r="O26" s="409"/>
      <c r="P26" s="409">
        <f>SUM(P14:Q25)</f>
        <v>1</v>
      </c>
      <c r="Q26" s="409"/>
      <c r="R26" s="453">
        <f>SUM(R14:S25)</f>
        <v>0</v>
      </c>
      <c r="S26" s="453"/>
      <c r="T26" s="453">
        <f>SUM(T14:U25)</f>
        <v>1</v>
      </c>
      <c r="U26" s="454"/>
      <c r="V26" s="252"/>
      <c r="W26" s="410" t="s">
        <v>31</v>
      </c>
      <c r="X26" s="411"/>
      <c r="Y26" s="411"/>
      <c r="Z26" s="411"/>
      <c r="AA26" s="409">
        <f>SUM(AA14:AB25)</f>
        <v>0</v>
      </c>
      <c r="AB26" s="409"/>
      <c r="AC26" s="409"/>
      <c r="AD26" s="409"/>
      <c r="AE26" s="409">
        <f>SUM(AE14:AF25)</f>
        <v>0</v>
      </c>
      <c r="AF26" s="409"/>
      <c r="AG26" s="409">
        <f>SUM(AG14:AH25)</f>
        <v>0</v>
      </c>
      <c r="AH26" s="409"/>
      <c r="AI26" s="409">
        <f>SUM(AI14:AJ25)</f>
        <v>0</v>
      </c>
      <c r="AJ26" s="409"/>
      <c r="AK26" s="409">
        <f>SUM(AK14:AL25)</f>
        <v>0</v>
      </c>
      <c r="AL26" s="409"/>
      <c r="AM26" s="453">
        <f>SUM(AM14:AN25)</f>
        <v>0</v>
      </c>
      <c r="AN26" s="453"/>
      <c r="AO26" s="453">
        <f>SUM(AO14:AP25)</f>
        <v>0</v>
      </c>
      <c r="AP26" s="454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5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39"/>
      <c r="AN28" s="439"/>
      <c r="AO28" s="439"/>
      <c r="AP28" s="447"/>
    </row>
    <row r="29" spans="2:42" ht="9.9499999999999993" customHeight="1" thickBot="1" x14ac:dyDescent="0.3">
      <c r="B29" s="449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  <c r="AA29" s="450"/>
      <c r="AB29" s="450"/>
      <c r="AC29" s="450"/>
      <c r="AD29" s="450"/>
      <c r="AE29" s="450"/>
      <c r="AF29" s="450"/>
      <c r="AG29" s="450"/>
      <c r="AH29" s="450"/>
      <c r="AI29" s="450"/>
      <c r="AJ29" s="450"/>
      <c r="AK29" s="450"/>
      <c r="AL29" s="450"/>
      <c r="AM29" s="450"/>
      <c r="AN29" s="450"/>
      <c r="AO29" s="450"/>
      <c r="AP29" s="451"/>
    </row>
    <row r="30" spans="2:42" ht="9.9499999999999993" customHeight="1" x14ac:dyDescent="0.25">
      <c r="B30" s="328" t="s">
        <v>32</v>
      </c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455"/>
      <c r="AC30" s="455"/>
      <c r="AD30" s="455"/>
      <c r="AE30" s="455"/>
      <c r="AF30" s="455"/>
      <c r="AG30" s="455"/>
      <c r="AH30" s="329"/>
      <c r="AI30" s="329"/>
      <c r="AJ30" s="329"/>
      <c r="AK30" s="329"/>
      <c r="AL30" s="329"/>
      <c r="AM30" s="329"/>
      <c r="AN30" s="329"/>
      <c r="AO30" s="329"/>
      <c r="AP30" s="330"/>
    </row>
    <row r="31" spans="2:42" ht="9.9499999999999993" customHeight="1" x14ac:dyDescent="0.25">
      <c r="B31" s="457" t="s">
        <v>2475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398"/>
      <c r="V31" s="397" t="s">
        <v>33</v>
      </c>
      <c r="W31" s="398"/>
      <c r="X31" s="397" t="s">
        <v>34</v>
      </c>
      <c r="Y31" s="401"/>
      <c r="Z31" s="456" t="s">
        <v>35</v>
      </c>
      <c r="AA31" s="456"/>
      <c r="AB31" s="456" t="s">
        <v>36</v>
      </c>
      <c r="AC31" s="456"/>
      <c r="AD31" s="456"/>
      <c r="AE31" s="456" t="s">
        <v>37</v>
      </c>
      <c r="AF31" s="456"/>
      <c r="AG31" s="456"/>
      <c r="AH31" s="401" t="s">
        <v>38</v>
      </c>
      <c r="AI31" s="401"/>
      <c r="AJ31" s="398"/>
      <c r="AK31" s="406" t="s">
        <v>39</v>
      </c>
      <c r="AL31" s="407"/>
      <c r="AM31" s="407"/>
      <c r="AN31" s="407"/>
      <c r="AO31" s="407"/>
      <c r="AP31" s="408"/>
    </row>
    <row r="32" spans="2:42" ht="9.9499999999999993" customHeight="1" x14ac:dyDescent="0.25">
      <c r="B32" s="458"/>
      <c r="C32" s="402"/>
      <c r="D32" s="402"/>
      <c r="E32" s="402"/>
      <c r="F32" s="402"/>
      <c r="G32" s="402"/>
      <c r="H32" s="402"/>
      <c r="I32" s="402"/>
      <c r="J32" s="402"/>
      <c r="K32" s="402"/>
      <c r="L32" s="402"/>
      <c r="M32" s="402"/>
      <c r="N32" s="402"/>
      <c r="O32" s="402"/>
      <c r="P32" s="402"/>
      <c r="Q32" s="402"/>
      <c r="R32" s="402"/>
      <c r="S32" s="402"/>
      <c r="T32" s="402"/>
      <c r="U32" s="400"/>
      <c r="V32" s="399"/>
      <c r="W32" s="400"/>
      <c r="X32" s="399"/>
      <c r="Y32" s="402"/>
      <c r="Z32" s="456"/>
      <c r="AA32" s="456"/>
      <c r="AB32" s="456"/>
      <c r="AC32" s="456"/>
      <c r="AD32" s="456"/>
      <c r="AE32" s="456"/>
      <c r="AF32" s="456"/>
      <c r="AG32" s="456"/>
      <c r="AH32" s="402"/>
      <c r="AI32" s="402"/>
      <c r="AJ32" s="400"/>
      <c r="AK32" s="403" t="s">
        <v>40</v>
      </c>
      <c r="AL32" s="404"/>
      <c r="AM32" s="405"/>
      <c r="AN32" s="403" t="s">
        <v>41</v>
      </c>
      <c r="AO32" s="404"/>
      <c r="AP32" s="452"/>
    </row>
    <row r="33" spans="2:42" ht="9.6" customHeight="1" x14ac:dyDescent="0.25">
      <c r="B33" s="394" t="s">
        <v>2478</v>
      </c>
      <c r="C33" s="395"/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395"/>
      <c r="S33" s="395"/>
      <c r="T33" s="395"/>
      <c r="U33" s="395"/>
      <c r="V33" s="382"/>
      <c r="W33" s="384"/>
      <c r="X33" s="384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  <c r="AN33" s="384"/>
      <c r="AO33" s="384"/>
      <c r="AP33" s="392"/>
    </row>
    <row r="34" spans="2:42" ht="9.9499999999999993" customHeight="1" outlineLevel="1" x14ac:dyDescent="0.25">
      <c r="B34" s="379" t="s">
        <v>2547</v>
      </c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1"/>
      <c r="V34" s="382" t="s">
        <v>33</v>
      </c>
      <c r="W34" s="383"/>
      <c r="X34" s="382">
        <v>400</v>
      </c>
      <c r="Y34" s="384"/>
      <c r="Z34" s="382">
        <v>20</v>
      </c>
      <c r="AA34" s="384"/>
      <c r="AB34" s="385">
        <v>20</v>
      </c>
      <c r="AC34" s="385"/>
      <c r="AD34" s="385"/>
      <c r="AE34" s="396">
        <v>180</v>
      </c>
      <c r="AF34" s="396"/>
      <c r="AG34" s="396"/>
      <c r="AH34" s="382">
        <f>X34-AE34-AB34</f>
        <v>200</v>
      </c>
      <c r="AI34" s="384"/>
      <c r="AJ34" s="383"/>
      <c r="AK34" s="386">
        <f>AB34/Z34</f>
        <v>1</v>
      </c>
      <c r="AL34" s="387"/>
      <c r="AM34" s="388"/>
      <c r="AN34" s="386">
        <f>IF(AE34&gt;X34,100%,IFERROR((AE34+AB34)/X34,"-"))</f>
        <v>0.5</v>
      </c>
      <c r="AO34" s="387"/>
      <c r="AP34" s="393"/>
    </row>
    <row r="35" spans="2:42" ht="9.9499999999999993" customHeight="1" outlineLevel="1" x14ac:dyDescent="0.25">
      <c r="B35" s="389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1"/>
      <c r="V35" s="382"/>
      <c r="W35" s="383"/>
      <c r="X35" s="382"/>
      <c r="Y35" s="384"/>
      <c r="Z35" s="382"/>
      <c r="AA35" s="384"/>
      <c r="AB35" s="385"/>
      <c r="AC35" s="385"/>
      <c r="AD35" s="385"/>
      <c r="AE35" s="382"/>
      <c r="AF35" s="384"/>
      <c r="AG35" s="383"/>
      <c r="AH35" s="382"/>
      <c r="AI35" s="384"/>
      <c r="AJ35" s="383"/>
      <c r="AK35" s="386"/>
      <c r="AL35" s="387"/>
      <c r="AM35" s="388"/>
      <c r="AN35" s="386" t="str">
        <f t="shared" ref="AN35" si="25">IF(AE35&gt;X35,100%,IFERROR((AE35+AB35)/X35,"-"))</f>
        <v>-</v>
      </c>
      <c r="AO35" s="387"/>
      <c r="AP35" s="393"/>
    </row>
    <row r="36" spans="2:42" ht="13.15" customHeight="1" x14ac:dyDescent="0.25">
      <c r="B36" s="504" t="s">
        <v>83</v>
      </c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  <c r="AL36" s="505"/>
      <c r="AM36" s="505"/>
      <c r="AN36" s="505"/>
      <c r="AO36" s="505"/>
      <c r="AP36" s="506"/>
    </row>
    <row r="37" spans="2:42" ht="10.9" customHeight="1" x14ac:dyDescent="0.25">
      <c r="B37" s="507" t="s">
        <v>84</v>
      </c>
      <c r="C37" s="508"/>
      <c r="D37" s="508"/>
      <c r="E37" s="508"/>
      <c r="F37" s="508"/>
      <c r="G37" s="508"/>
      <c r="H37" s="508"/>
      <c r="I37" s="508"/>
      <c r="J37" s="508"/>
      <c r="K37" s="508"/>
      <c r="L37" s="508"/>
      <c r="M37" s="508"/>
      <c r="N37" s="508"/>
      <c r="O37" s="508"/>
      <c r="P37" s="508"/>
      <c r="Q37" s="508"/>
      <c r="R37" s="508"/>
      <c r="S37" s="508"/>
      <c r="T37" s="508"/>
      <c r="U37" s="508"/>
      <c r="V37" s="509"/>
      <c r="W37" s="510" t="s">
        <v>2483</v>
      </c>
      <c r="X37" s="508"/>
      <c r="Y37" s="508"/>
      <c r="Z37" s="508"/>
      <c r="AA37" s="508"/>
      <c r="AB37" s="508"/>
      <c r="AC37" s="508"/>
      <c r="AD37" s="508"/>
      <c r="AE37" s="508"/>
      <c r="AF37" s="508"/>
      <c r="AG37" s="508"/>
      <c r="AH37" s="508"/>
      <c r="AI37" s="508"/>
      <c r="AJ37" s="508"/>
      <c r="AK37" s="508"/>
      <c r="AL37" s="508"/>
      <c r="AM37" s="508"/>
      <c r="AN37" s="508"/>
      <c r="AO37" s="508"/>
      <c r="AP37" s="511"/>
    </row>
    <row r="38" spans="2:42" ht="27" customHeight="1" x14ac:dyDescent="0.25">
      <c r="B38" s="514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515"/>
      <c r="O38" s="515"/>
      <c r="P38" s="515"/>
      <c r="Q38" s="515"/>
      <c r="R38" s="515"/>
      <c r="S38" s="515"/>
      <c r="T38" s="515"/>
      <c r="U38" s="515"/>
      <c r="V38" s="516"/>
      <c r="W38" s="517"/>
      <c r="X38" s="515"/>
      <c r="Y38" s="515"/>
      <c r="Z38" s="515"/>
      <c r="AA38" s="515"/>
      <c r="AB38" s="515"/>
      <c r="AC38" s="515"/>
      <c r="AD38" s="515"/>
      <c r="AE38" s="515"/>
      <c r="AF38" s="515"/>
      <c r="AG38" s="515"/>
      <c r="AH38" s="515"/>
      <c r="AI38" s="515"/>
      <c r="AJ38" s="515"/>
      <c r="AK38" s="515"/>
      <c r="AL38" s="515"/>
      <c r="AM38" s="515"/>
      <c r="AN38" s="515"/>
      <c r="AO38" s="515"/>
      <c r="AP38" s="518"/>
    </row>
    <row r="39" spans="2:42" ht="9.9499999999999993" customHeight="1" x14ac:dyDescent="0.25">
      <c r="B39" s="504" t="s">
        <v>85</v>
      </c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  <c r="AL39" s="505"/>
      <c r="AM39" s="505"/>
      <c r="AN39" s="505"/>
      <c r="AO39" s="505"/>
      <c r="AP39" s="506"/>
    </row>
    <row r="40" spans="2:42" ht="9.9499999999999993" customHeight="1" x14ac:dyDescent="0.25">
      <c r="B40" s="462" t="s">
        <v>2559</v>
      </c>
      <c r="C40" s="463"/>
      <c r="D40" s="463"/>
      <c r="E40" s="463"/>
      <c r="F40" s="463"/>
      <c r="G40" s="463"/>
      <c r="H40" s="463"/>
      <c r="I40" s="463"/>
      <c r="J40" s="463"/>
      <c r="K40" s="463"/>
      <c r="L40" s="463"/>
      <c r="M40" s="463"/>
      <c r="N40" s="463"/>
      <c r="O40" s="463"/>
      <c r="P40" s="463"/>
      <c r="Q40" s="463"/>
      <c r="R40" s="463"/>
      <c r="S40" s="463"/>
      <c r="T40" s="463"/>
      <c r="U40" s="463"/>
      <c r="V40" s="463"/>
      <c r="W40" s="463"/>
      <c r="X40" s="463"/>
      <c r="Y40" s="463"/>
      <c r="Z40" s="463"/>
      <c r="AA40" s="463"/>
      <c r="AB40" s="463"/>
      <c r="AC40" s="463"/>
      <c r="AD40" s="463"/>
      <c r="AE40" s="463"/>
      <c r="AF40" s="463"/>
      <c r="AG40" s="463"/>
      <c r="AH40" s="463"/>
      <c r="AI40" s="463"/>
      <c r="AJ40" s="463"/>
      <c r="AK40" s="463"/>
      <c r="AL40" s="463"/>
      <c r="AM40" s="463"/>
      <c r="AN40" s="463"/>
      <c r="AO40" s="463"/>
      <c r="AP40" s="464"/>
    </row>
    <row r="41" spans="2:42" ht="9.9499999999999993" customHeight="1" x14ac:dyDescent="0.25">
      <c r="B41" s="465"/>
      <c r="C41" s="466"/>
      <c r="D41" s="466"/>
      <c r="E41" s="466"/>
      <c r="F41" s="466"/>
      <c r="G41" s="466"/>
      <c r="H41" s="466"/>
      <c r="I41" s="466"/>
      <c r="J41" s="466"/>
      <c r="K41" s="466"/>
      <c r="L41" s="466"/>
      <c r="M41" s="466"/>
      <c r="N41" s="466"/>
      <c r="O41" s="466"/>
      <c r="P41" s="466"/>
      <c r="Q41" s="466"/>
      <c r="R41" s="466"/>
      <c r="S41" s="466"/>
      <c r="T41" s="466"/>
      <c r="U41" s="466"/>
      <c r="V41" s="466"/>
      <c r="W41" s="466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  <c r="AI41" s="466"/>
      <c r="AJ41" s="466"/>
      <c r="AK41" s="466"/>
      <c r="AL41" s="466"/>
      <c r="AM41" s="466"/>
      <c r="AN41" s="466"/>
      <c r="AO41" s="466"/>
      <c r="AP41" s="467"/>
    </row>
    <row r="42" spans="2:42" ht="9.9499999999999993" customHeight="1" x14ac:dyDescent="0.25">
      <c r="B42" s="465"/>
      <c r="C42" s="466"/>
      <c r="D42" s="466"/>
      <c r="E42" s="466"/>
      <c r="F42" s="466"/>
      <c r="G42" s="466"/>
      <c r="H42" s="466"/>
      <c r="I42" s="466"/>
      <c r="J42" s="466"/>
      <c r="K42" s="466"/>
      <c r="L42" s="466"/>
      <c r="M42" s="466"/>
      <c r="N42" s="466"/>
      <c r="O42" s="466"/>
      <c r="P42" s="466"/>
      <c r="Q42" s="466"/>
      <c r="R42" s="466"/>
      <c r="S42" s="466"/>
      <c r="T42" s="466"/>
      <c r="U42" s="466"/>
      <c r="V42" s="466"/>
      <c r="W42" s="466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  <c r="AI42" s="466"/>
      <c r="AJ42" s="466"/>
      <c r="AK42" s="466"/>
      <c r="AL42" s="466"/>
      <c r="AM42" s="466"/>
      <c r="AN42" s="466"/>
      <c r="AO42" s="466"/>
      <c r="AP42" s="467"/>
    </row>
    <row r="43" spans="2:42" ht="9.9499999999999993" customHeight="1" x14ac:dyDescent="0.25">
      <c r="B43" s="465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6"/>
      <c r="N43" s="466"/>
      <c r="O43" s="466"/>
      <c r="P43" s="466"/>
      <c r="Q43" s="466"/>
      <c r="R43" s="466"/>
      <c r="S43" s="466"/>
      <c r="T43" s="466"/>
      <c r="U43" s="466"/>
      <c r="V43" s="466"/>
      <c r="W43" s="466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  <c r="AI43" s="466"/>
      <c r="AJ43" s="466"/>
      <c r="AK43" s="466"/>
      <c r="AL43" s="466"/>
      <c r="AM43" s="466"/>
      <c r="AN43" s="466"/>
      <c r="AO43" s="466"/>
      <c r="AP43" s="467"/>
    </row>
    <row r="44" spans="2:42" ht="9.9499999999999993" customHeight="1" x14ac:dyDescent="0.25">
      <c r="B44" s="465"/>
      <c r="C44" s="466"/>
      <c r="D44" s="466"/>
      <c r="E44" s="466"/>
      <c r="F44" s="466"/>
      <c r="G44" s="466"/>
      <c r="H44" s="466"/>
      <c r="I44" s="466"/>
      <c r="J44" s="466"/>
      <c r="K44" s="466"/>
      <c r="L44" s="466"/>
      <c r="M44" s="466"/>
      <c r="N44" s="466"/>
      <c r="O44" s="466"/>
      <c r="P44" s="466"/>
      <c r="Q44" s="466"/>
      <c r="R44" s="466"/>
      <c r="S44" s="466"/>
      <c r="T44" s="466"/>
      <c r="U44" s="466"/>
      <c r="V44" s="466"/>
      <c r="W44" s="466"/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  <c r="AI44" s="466"/>
      <c r="AJ44" s="466"/>
      <c r="AK44" s="466"/>
      <c r="AL44" s="466"/>
      <c r="AM44" s="466"/>
      <c r="AN44" s="466"/>
      <c r="AO44" s="466"/>
      <c r="AP44" s="467"/>
    </row>
    <row r="45" spans="2:42" ht="9.9499999999999993" customHeight="1" x14ac:dyDescent="0.25">
      <c r="B45" s="465"/>
      <c r="C45" s="466"/>
      <c r="D45" s="466"/>
      <c r="E45" s="466"/>
      <c r="F45" s="466"/>
      <c r="G45" s="466"/>
      <c r="H45" s="466"/>
      <c r="I45" s="466"/>
      <c r="J45" s="466"/>
      <c r="K45" s="466"/>
      <c r="L45" s="466"/>
      <c r="M45" s="466"/>
      <c r="N45" s="466"/>
      <c r="O45" s="466"/>
      <c r="P45" s="466"/>
      <c r="Q45" s="466"/>
      <c r="R45" s="466"/>
      <c r="S45" s="466"/>
      <c r="T45" s="466"/>
      <c r="U45" s="466"/>
      <c r="V45" s="466"/>
      <c r="W45" s="466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  <c r="AM45" s="466"/>
      <c r="AN45" s="466"/>
      <c r="AO45" s="466"/>
      <c r="AP45" s="467"/>
    </row>
    <row r="46" spans="2:42" ht="9.9499999999999993" customHeight="1" thickBot="1" x14ac:dyDescent="0.3">
      <c r="B46" s="468"/>
      <c r="C46" s="469"/>
      <c r="D46" s="469"/>
      <c r="E46" s="469"/>
      <c r="F46" s="469"/>
      <c r="G46" s="469"/>
      <c r="H46" s="469"/>
      <c r="I46" s="469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  <c r="Z46" s="469"/>
      <c r="AA46" s="469"/>
      <c r="AB46" s="469"/>
      <c r="AC46" s="469"/>
      <c r="AD46" s="469"/>
      <c r="AE46" s="469"/>
      <c r="AF46" s="469"/>
      <c r="AG46" s="469"/>
      <c r="AH46" s="469"/>
      <c r="AI46" s="469"/>
      <c r="AJ46" s="469"/>
      <c r="AK46" s="469"/>
      <c r="AL46" s="469"/>
      <c r="AM46" s="469"/>
      <c r="AN46" s="469"/>
      <c r="AO46" s="469"/>
      <c r="AP46" s="470"/>
    </row>
    <row r="47" spans="2:42" ht="9.9499999999999993" customHeight="1" x14ac:dyDescent="0.25">
      <c r="B47" s="493" t="s">
        <v>86</v>
      </c>
      <c r="C47" s="420"/>
      <c r="D47" s="420"/>
      <c r="E47" s="420"/>
      <c r="F47" s="420"/>
      <c r="G47" s="420"/>
      <c r="H47" s="420"/>
      <c r="I47" s="420"/>
      <c r="J47" s="420"/>
      <c r="K47" s="420"/>
      <c r="L47" s="420"/>
      <c r="M47" s="420"/>
      <c r="N47" s="420"/>
      <c r="O47" s="420"/>
      <c r="P47" s="420"/>
      <c r="Q47" s="420"/>
      <c r="R47" s="420"/>
      <c r="S47" s="420"/>
      <c r="T47" s="420"/>
      <c r="U47" s="420"/>
      <c r="V47" s="420"/>
      <c r="W47" s="420"/>
      <c r="X47" s="420"/>
      <c r="Y47" s="420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  <c r="AK47" s="420"/>
      <c r="AL47" s="420"/>
      <c r="AM47" s="420"/>
      <c r="AN47" s="420"/>
      <c r="AO47" s="420"/>
      <c r="AP47" s="421"/>
    </row>
    <row r="48" spans="2:42" ht="9.9499999999999993" customHeight="1" x14ac:dyDescent="0.25">
      <c r="B48" s="494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5"/>
      <c r="AD48" s="495"/>
      <c r="AE48" s="495"/>
      <c r="AF48" s="495"/>
      <c r="AG48" s="495"/>
      <c r="AH48" s="495"/>
      <c r="AI48" s="495"/>
      <c r="AJ48" s="495"/>
      <c r="AK48" s="495"/>
      <c r="AL48" s="495"/>
      <c r="AM48" s="495"/>
      <c r="AN48" s="495"/>
      <c r="AO48" s="495"/>
      <c r="AP48" s="496"/>
    </row>
    <row r="49" spans="2:42" ht="9.9499999999999993" customHeight="1" x14ac:dyDescent="0.25">
      <c r="B49" s="494"/>
      <c r="C49" s="495"/>
      <c r="D49" s="495"/>
      <c r="E49" s="495"/>
      <c r="F49" s="495"/>
      <c r="G49" s="495"/>
      <c r="H49" s="495"/>
      <c r="I49" s="495"/>
      <c r="J49" s="495"/>
      <c r="K49" s="495"/>
      <c r="L49" s="495"/>
      <c r="M49" s="495"/>
      <c r="N49" s="495"/>
      <c r="O49" s="495"/>
      <c r="P49" s="495"/>
      <c r="Q49" s="495"/>
      <c r="R49" s="495"/>
      <c r="S49" s="495"/>
      <c r="T49" s="495"/>
      <c r="U49" s="495"/>
      <c r="V49" s="495"/>
      <c r="W49" s="495"/>
      <c r="X49" s="495"/>
      <c r="Y49" s="495"/>
      <c r="Z49" s="495"/>
      <c r="AA49" s="495"/>
      <c r="AB49" s="495"/>
      <c r="AC49" s="495"/>
      <c r="AD49" s="495"/>
      <c r="AE49" s="495"/>
      <c r="AF49" s="495"/>
      <c r="AG49" s="495"/>
      <c r="AH49" s="495"/>
      <c r="AI49" s="495"/>
      <c r="AJ49" s="495"/>
      <c r="AK49" s="495"/>
      <c r="AL49" s="495"/>
      <c r="AM49" s="495"/>
      <c r="AN49" s="495"/>
      <c r="AO49" s="495"/>
      <c r="AP49" s="496"/>
    </row>
    <row r="50" spans="2:42" ht="9.9499999999999993" customHeight="1" x14ac:dyDescent="0.25">
      <c r="B50" s="494"/>
      <c r="C50" s="495"/>
      <c r="D50" s="495"/>
      <c r="E50" s="495"/>
      <c r="F50" s="495"/>
      <c r="G50" s="495"/>
      <c r="H50" s="495"/>
      <c r="I50" s="495"/>
      <c r="J50" s="495"/>
      <c r="K50" s="495"/>
      <c r="L50" s="495"/>
      <c r="M50" s="495"/>
      <c r="N50" s="495"/>
      <c r="O50" s="495"/>
      <c r="P50" s="495"/>
      <c r="Q50" s="495"/>
      <c r="R50" s="495"/>
      <c r="S50" s="495"/>
      <c r="T50" s="495"/>
      <c r="U50" s="495"/>
      <c r="V50" s="495"/>
      <c r="W50" s="495"/>
      <c r="X50" s="495"/>
      <c r="Y50" s="495"/>
      <c r="Z50" s="495"/>
      <c r="AA50" s="495"/>
      <c r="AB50" s="495"/>
      <c r="AC50" s="495"/>
      <c r="AD50" s="495"/>
      <c r="AE50" s="495"/>
      <c r="AF50" s="495"/>
      <c r="AG50" s="495"/>
      <c r="AH50" s="495"/>
      <c r="AI50" s="495"/>
      <c r="AJ50" s="495"/>
      <c r="AK50" s="495"/>
      <c r="AL50" s="495"/>
      <c r="AM50" s="495"/>
      <c r="AN50" s="495"/>
      <c r="AO50" s="495"/>
      <c r="AP50" s="496"/>
    </row>
    <row r="51" spans="2:42" ht="9.9499999999999993" customHeight="1" thickBot="1" x14ac:dyDescent="0.3">
      <c r="B51" s="494"/>
      <c r="C51" s="495"/>
      <c r="D51" s="495"/>
      <c r="E51" s="495"/>
      <c r="F51" s="495"/>
      <c r="G51" s="495"/>
      <c r="H51" s="495"/>
      <c r="I51" s="495"/>
      <c r="J51" s="495"/>
      <c r="K51" s="495"/>
      <c r="L51" s="495"/>
      <c r="M51" s="495"/>
      <c r="N51" s="495"/>
      <c r="O51" s="495"/>
      <c r="P51" s="495"/>
      <c r="Q51" s="495"/>
      <c r="R51" s="495"/>
      <c r="S51" s="495"/>
      <c r="T51" s="495"/>
      <c r="U51" s="495"/>
      <c r="V51" s="495"/>
      <c r="W51" s="495"/>
      <c r="X51" s="495"/>
      <c r="Y51" s="495"/>
      <c r="Z51" s="495"/>
      <c r="AA51" s="495"/>
      <c r="AB51" s="495"/>
      <c r="AC51" s="495"/>
      <c r="AD51" s="495"/>
      <c r="AE51" s="495"/>
      <c r="AF51" s="495"/>
      <c r="AG51" s="495"/>
      <c r="AH51" s="495"/>
      <c r="AI51" s="495"/>
      <c r="AJ51" s="495"/>
      <c r="AK51" s="495"/>
      <c r="AL51" s="495"/>
      <c r="AM51" s="495"/>
      <c r="AN51" s="495"/>
      <c r="AO51" s="495"/>
      <c r="AP51" s="496"/>
    </row>
    <row r="52" spans="2:42" ht="9.9499999999999993" customHeight="1" x14ac:dyDescent="0.25">
      <c r="B52" s="493" t="s">
        <v>87</v>
      </c>
      <c r="C52" s="420"/>
      <c r="D52" s="420"/>
      <c r="E52" s="420"/>
      <c r="F52" s="420"/>
      <c r="G52" s="420"/>
      <c r="H52" s="420"/>
      <c r="I52" s="420"/>
      <c r="J52" s="420"/>
      <c r="K52" s="420"/>
      <c r="L52" s="420"/>
      <c r="M52" s="420"/>
      <c r="N52" s="420"/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  <c r="AK52" s="420"/>
      <c r="AL52" s="420"/>
      <c r="AM52" s="420"/>
      <c r="AN52" s="420"/>
      <c r="AO52" s="420"/>
      <c r="AP52" s="421"/>
    </row>
    <row r="53" spans="2:42" ht="12" customHeight="1" x14ac:dyDescent="0.25">
      <c r="B53" s="459" t="s">
        <v>88</v>
      </c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  <c r="X53" s="460"/>
      <c r="Y53" s="460"/>
      <c r="Z53" s="460"/>
      <c r="AA53" s="460"/>
      <c r="AB53" s="460"/>
      <c r="AC53" s="460"/>
      <c r="AD53" s="460"/>
      <c r="AE53" s="460"/>
      <c r="AF53" s="460"/>
      <c r="AG53" s="460"/>
      <c r="AH53" s="460"/>
      <c r="AI53" s="460"/>
      <c r="AJ53" s="460"/>
      <c r="AK53" s="460"/>
      <c r="AL53" s="460"/>
      <c r="AM53" s="460"/>
      <c r="AN53" s="460"/>
      <c r="AO53" s="460"/>
      <c r="AP53" s="461"/>
    </row>
    <row r="54" spans="2:42" ht="18.600000000000001" customHeight="1" x14ac:dyDescent="0.25">
      <c r="B54" s="497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  <c r="AB54" s="498"/>
      <c r="AC54" s="498"/>
      <c r="AD54" s="498"/>
      <c r="AE54" s="498"/>
      <c r="AF54" s="498"/>
      <c r="AG54" s="498"/>
      <c r="AH54" s="498"/>
      <c r="AI54" s="498"/>
      <c r="AJ54" s="498"/>
      <c r="AK54" s="498"/>
      <c r="AL54" s="498"/>
      <c r="AM54" s="498"/>
      <c r="AN54" s="498"/>
      <c r="AO54" s="498"/>
      <c r="AP54" s="499"/>
    </row>
    <row r="55" spans="2:42" ht="12" customHeight="1" x14ac:dyDescent="0.25">
      <c r="B55" s="459" t="s">
        <v>89</v>
      </c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  <c r="U55" s="460"/>
      <c r="V55" s="460"/>
      <c r="W55" s="460"/>
      <c r="X55" s="460"/>
      <c r="Y55" s="460"/>
      <c r="Z55" s="460"/>
      <c r="AA55" s="460"/>
      <c r="AB55" s="460"/>
      <c r="AC55" s="460"/>
      <c r="AD55" s="460"/>
      <c r="AE55" s="460"/>
      <c r="AF55" s="460"/>
      <c r="AG55" s="460"/>
      <c r="AH55" s="460"/>
      <c r="AI55" s="460"/>
      <c r="AJ55" s="460"/>
      <c r="AK55" s="460"/>
      <c r="AL55" s="460"/>
      <c r="AM55" s="460"/>
      <c r="AN55" s="460"/>
      <c r="AO55" s="460"/>
      <c r="AP55" s="461"/>
    </row>
    <row r="56" spans="2:42" ht="12" customHeight="1" thickBot="1" x14ac:dyDescent="0.3">
      <c r="B56" s="519"/>
      <c r="C56" s="520"/>
      <c r="D56" s="520"/>
      <c r="E56" s="520"/>
      <c r="F56" s="520"/>
      <c r="G56" s="520"/>
      <c r="H56" s="520"/>
      <c r="I56" s="520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/>
      <c r="V56" s="520"/>
      <c r="W56" s="520"/>
      <c r="X56" s="520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1"/>
    </row>
    <row r="57" spans="2:42" ht="12.75" customHeight="1" x14ac:dyDescent="0.25">
      <c r="B57" s="328" t="s">
        <v>2460</v>
      </c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30"/>
    </row>
    <row r="58" spans="2:42" ht="25.15" customHeight="1" thickBot="1" x14ac:dyDescent="0.3">
      <c r="B58" s="331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  <c r="AL58" s="332"/>
      <c r="AM58" s="332"/>
      <c r="AN58" s="332"/>
      <c r="AO58" s="332"/>
      <c r="AP58" s="333"/>
    </row>
    <row r="59" spans="2:42" ht="11.45" customHeight="1" x14ac:dyDescent="0.25">
      <c r="B59" s="358" t="s">
        <v>90</v>
      </c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59"/>
      <c r="R59" s="359"/>
      <c r="S59" s="359"/>
      <c r="T59" s="359"/>
      <c r="U59" s="359"/>
      <c r="V59" s="359"/>
      <c r="W59" s="359"/>
      <c r="X59" s="359"/>
      <c r="Y59" s="359"/>
      <c r="Z59" s="359"/>
      <c r="AA59" s="359"/>
      <c r="AB59" s="359"/>
      <c r="AC59" s="359"/>
      <c r="AD59" s="359"/>
      <c r="AE59" s="359"/>
      <c r="AF59" s="359"/>
      <c r="AG59" s="359"/>
      <c r="AH59" s="359"/>
      <c r="AI59" s="359"/>
      <c r="AJ59" s="359"/>
      <c r="AK59" s="359"/>
      <c r="AL59" s="359"/>
      <c r="AM59" s="359"/>
      <c r="AN59" s="359"/>
      <c r="AO59" s="359"/>
      <c r="AP59" s="360"/>
    </row>
    <row r="60" spans="2:42" ht="196.5" customHeight="1" thickBot="1" x14ac:dyDescent="0.3">
      <c r="B60" s="361" t="s">
        <v>2553</v>
      </c>
      <c r="C60" s="362"/>
      <c r="D60" s="362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  <c r="AC60" s="362"/>
      <c r="AD60" s="362"/>
      <c r="AE60" s="362"/>
      <c r="AF60" s="362"/>
      <c r="AG60" s="362"/>
      <c r="AH60" s="362"/>
      <c r="AI60" s="362"/>
      <c r="AJ60" s="362"/>
      <c r="AK60" s="362"/>
      <c r="AL60" s="362"/>
      <c r="AM60" s="362"/>
      <c r="AN60" s="362"/>
      <c r="AO60" s="362"/>
      <c r="AP60" s="363"/>
    </row>
    <row r="61" spans="2:42" ht="9.6" customHeight="1" x14ac:dyDescent="0.25">
      <c r="B61" s="364" t="s">
        <v>91</v>
      </c>
      <c r="C61" s="365"/>
      <c r="D61" s="365"/>
      <c r="E61" s="365"/>
      <c r="F61" s="365"/>
      <c r="G61" s="365"/>
      <c r="H61" s="365"/>
      <c r="I61" s="365"/>
      <c r="J61" s="365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6"/>
    </row>
    <row r="62" spans="2:42" ht="69" customHeight="1" thickBot="1" x14ac:dyDescent="0.3">
      <c r="B62" s="367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  <c r="AA62" s="368"/>
      <c r="AB62" s="368"/>
      <c r="AC62" s="368"/>
      <c r="AD62" s="368"/>
      <c r="AE62" s="368"/>
      <c r="AF62" s="368"/>
      <c r="AG62" s="368"/>
      <c r="AH62" s="368"/>
      <c r="AI62" s="368"/>
      <c r="AJ62" s="368"/>
      <c r="AK62" s="368"/>
      <c r="AL62" s="368"/>
      <c r="AM62" s="368"/>
      <c r="AN62" s="368"/>
      <c r="AO62" s="368"/>
      <c r="AP62" s="369"/>
    </row>
    <row r="63" spans="2:42" ht="12" customHeight="1" x14ac:dyDescent="0.25">
      <c r="B63" s="249"/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53"/>
    </row>
    <row r="64" spans="2:42" ht="12" customHeight="1" x14ac:dyDescent="0.25">
      <c r="B64" s="249"/>
      <c r="C64" s="339" t="s">
        <v>92</v>
      </c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260"/>
      <c r="W64" s="334" t="s">
        <v>93</v>
      </c>
      <c r="X64" s="334"/>
      <c r="Y64" s="334"/>
      <c r="Z64" s="334"/>
      <c r="AA64" s="334"/>
      <c r="AB64" s="334"/>
      <c r="AC64" s="334"/>
      <c r="AD64" s="334"/>
      <c r="AE64" s="334"/>
      <c r="AF64" s="334"/>
      <c r="AG64" s="334"/>
      <c r="AH64" s="334"/>
      <c r="AI64" s="334"/>
      <c r="AJ64" s="334"/>
      <c r="AK64" s="334"/>
      <c r="AL64" s="334"/>
      <c r="AM64" s="334"/>
      <c r="AN64" s="334"/>
      <c r="AO64" s="334"/>
      <c r="AP64" s="253"/>
    </row>
    <row r="65" spans="2:42" ht="9.9499999999999993" customHeight="1" x14ac:dyDescent="0.25">
      <c r="B65" s="335"/>
      <c r="C65" s="349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1"/>
      <c r="V65" s="344"/>
      <c r="W65" s="485"/>
      <c r="X65" s="378"/>
      <c r="Y65" s="378"/>
      <c r="Z65" s="378"/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27"/>
    </row>
    <row r="66" spans="2:42" ht="9.9499999999999993" customHeight="1" x14ac:dyDescent="0.25">
      <c r="B66" s="335"/>
      <c r="C66" s="352"/>
      <c r="D66" s="353"/>
      <c r="E66" s="353"/>
      <c r="F66" s="353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3"/>
      <c r="R66" s="353"/>
      <c r="S66" s="353"/>
      <c r="T66" s="353"/>
      <c r="U66" s="354"/>
      <c r="V66" s="344"/>
      <c r="W66" s="378"/>
      <c r="X66" s="378"/>
      <c r="Y66" s="378"/>
      <c r="Z66" s="378"/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27"/>
    </row>
    <row r="67" spans="2:42" ht="9.9499999999999993" customHeight="1" x14ac:dyDescent="0.25">
      <c r="B67" s="335"/>
      <c r="C67" s="352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3"/>
      <c r="Q67" s="353"/>
      <c r="R67" s="353"/>
      <c r="S67" s="353"/>
      <c r="T67" s="353"/>
      <c r="U67" s="354"/>
      <c r="V67" s="344"/>
      <c r="W67" s="378"/>
      <c r="X67" s="378"/>
      <c r="Y67" s="378"/>
      <c r="Z67" s="378"/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27"/>
    </row>
    <row r="68" spans="2:42" ht="9.9499999999999993" customHeight="1" x14ac:dyDescent="0.25">
      <c r="B68" s="335"/>
      <c r="C68" s="352"/>
      <c r="D68" s="353"/>
      <c r="E68" s="353"/>
      <c r="F68" s="353"/>
      <c r="G68" s="353"/>
      <c r="H68" s="353"/>
      <c r="I68" s="353"/>
      <c r="J68" s="353"/>
      <c r="K68" s="353"/>
      <c r="L68" s="353"/>
      <c r="M68" s="353"/>
      <c r="N68" s="353"/>
      <c r="O68" s="353"/>
      <c r="P68" s="353"/>
      <c r="Q68" s="353"/>
      <c r="R68" s="353"/>
      <c r="S68" s="353"/>
      <c r="T68" s="353"/>
      <c r="U68" s="354"/>
      <c r="V68" s="344"/>
      <c r="W68" s="378"/>
      <c r="X68" s="378"/>
      <c r="Y68" s="378"/>
      <c r="Z68" s="378"/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27"/>
    </row>
    <row r="69" spans="2:42" ht="9.9499999999999993" customHeight="1" x14ac:dyDescent="0.25">
      <c r="B69" s="335"/>
      <c r="C69" s="352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4"/>
      <c r="V69" s="344"/>
      <c r="W69" s="378"/>
      <c r="X69" s="378"/>
      <c r="Y69" s="378"/>
      <c r="Z69" s="378"/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27"/>
    </row>
    <row r="70" spans="2:42" ht="9.9499999999999993" customHeight="1" x14ac:dyDescent="0.25">
      <c r="B70" s="335"/>
      <c r="C70" s="352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4"/>
      <c r="V70" s="344"/>
      <c r="W70" s="378"/>
      <c r="X70" s="378"/>
      <c r="Y70" s="378"/>
      <c r="Z70" s="378"/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27"/>
    </row>
    <row r="71" spans="2:42" ht="9.9499999999999993" customHeight="1" x14ac:dyDescent="0.25">
      <c r="B71" s="335"/>
      <c r="C71" s="352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4"/>
      <c r="V71" s="344"/>
      <c r="W71" s="378"/>
      <c r="X71" s="378"/>
      <c r="Y71" s="378"/>
      <c r="Z71" s="378"/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27"/>
    </row>
    <row r="72" spans="2:42" ht="9.9499999999999993" customHeight="1" x14ac:dyDescent="0.25">
      <c r="B72" s="335"/>
      <c r="C72" s="352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4"/>
      <c r="V72" s="344"/>
      <c r="W72" s="378"/>
      <c r="X72" s="378"/>
      <c r="Y72" s="378"/>
      <c r="Z72" s="378"/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27"/>
    </row>
    <row r="73" spans="2:42" ht="9.9499999999999993" customHeight="1" x14ac:dyDescent="0.25">
      <c r="B73" s="335"/>
      <c r="C73" s="352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4"/>
      <c r="V73" s="344"/>
      <c r="W73" s="378"/>
      <c r="X73" s="378"/>
      <c r="Y73" s="378"/>
      <c r="Z73" s="378"/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27"/>
    </row>
    <row r="74" spans="2:42" ht="9.9499999999999993" customHeight="1" x14ac:dyDescent="0.25">
      <c r="B74" s="335"/>
      <c r="C74" s="352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4"/>
      <c r="V74" s="344"/>
      <c r="W74" s="378"/>
      <c r="X74" s="378"/>
      <c r="Y74" s="378"/>
      <c r="Z74" s="378"/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27"/>
    </row>
    <row r="75" spans="2:42" ht="9.9499999999999993" customHeight="1" x14ac:dyDescent="0.25">
      <c r="B75" s="335"/>
      <c r="C75" s="352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4"/>
      <c r="V75" s="344"/>
      <c r="W75" s="378"/>
      <c r="X75" s="378"/>
      <c r="Y75" s="378"/>
      <c r="Z75" s="378"/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27"/>
    </row>
    <row r="76" spans="2:42" ht="9.9499999999999993" customHeight="1" x14ac:dyDescent="0.25">
      <c r="B76" s="335"/>
      <c r="C76" s="352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4"/>
      <c r="V76" s="344"/>
      <c r="W76" s="378"/>
      <c r="X76" s="378"/>
      <c r="Y76" s="378"/>
      <c r="Z76" s="378"/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27"/>
    </row>
    <row r="77" spans="2:42" ht="9.9499999999999993" customHeight="1" x14ac:dyDescent="0.25">
      <c r="B77" s="335"/>
      <c r="C77" s="355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7"/>
      <c r="V77" s="344"/>
      <c r="W77" s="378"/>
      <c r="X77" s="378"/>
      <c r="Y77" s="378"/>
      <c r="Z77" s="378"/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27"/>
    </row>
    <row r="78" spans="2:42" ht="9.9499999999999993" customHeight="1" x14ac:dyDescent="0.25">
      <c r="B78" s="335"/>
      <c r="C78" s="377" t="s">
        <v>2470</v>
      </c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44"/>
      <c r="W78" s="378" t="s">
        <v>2557</v>
      </c>
      <c r="X78" s="378"/>
      <c r="Y78" s="378"/>
      <c r="Z78" s="378"/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27"/>
    </row>
    <row r="79" spans="2:42" ht="9.9499999999999993" customHeight="1" x14ac:dyDescent="0.25">
      <c r="B79" s="249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260"/>
      <c r="AM79" s="260"/>
      <c r="AN79" s="260"/>
      <c r="AO79" s="260"/>
      <c r="AP79" s="253"/>
    </row>
    <row r="80" spans="2:42" ht="9.9499999999999993" customHeight="1" x14ac:dyDescent="0.25">
      <c r="B80" s="249"/>
      <c r="C80" s="339" t="s">
        <v>2509</v>
      </c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260"/>
      <c r="W80" s="339" t="s">
        <v>94</v>
      </c>
      <c r="X80" s="339"/>
      <c r="Y80" s="339"/>
      <c r="Z80" s="339"/>
      <c r="AA80" s="339"/>
      <c r="AB80" s="339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39"/>
      <c r="AP80" s="253"/>
    </row>
    <row r="81" spans="2:42" ht="9.9499999999999993" customHeight="1" x14ac:dyDescent="0.25">
      <c r="B81" s="335"/>
      <c r="C81" s="349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1"/>
      <c r="V81" s="344"/>
      <c r="W81" s="349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  <c r="AO81" s="351"/>
      <c r="AP81" s="327"/>
    </row>
    <row r="82" spans="2:42" ht="9.9499999999999993" customHeight="1" x14ac:dyDescent="0.25">
      <c r="B82" s="335"/>
      <c r="C82" s="352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4"/>
      <c r="V82" s="344"/>
      <c r="W82" s="352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4"/>
      <c r="AP82" s="327"/>
    </row>
    <row r="83" spans="2:42" ht="9.9499999999999993" customHeight="1" x14ac:dyDescent="0.25">
      <c r="B83" s="335"/>
      <c r="C83" s="352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4"/>
      <c r="V83" s="344"/>
      <c r="W83" s="352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4"/>
      <c r="AP83" s="327"/>
    </row>
    <row r="84" spans="2:42" ht="9.9499999999999993" customHeight="1" x14ac:dyDescent="0.25">
      <c r="B84" s="335"/>
      <c r="C84" s="352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4"/>
      <c r="V84" s="344"/>
      <c r="W84" s="352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4"/>
      <c r="AP84" s="327"/>
    </row>
    <row r="85" spans="2:42" ht="9.9499999999999993" customHeight="1" x14ac:dyDescent="0.25">
      <c r="B85" s="335"/>
      <c r="C85" s="352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4"/>
      <c r="V85" s="344"/>
      <c r="W85" s="352"/>
      <c r="X85" s="353"/>
      <c r="Y85" s="353"/>
      <c r="Z85" s="353"/>
      <c r="AA85" s="353"/>
      <c r="AB85" s="353"/>
      <c r="AC85" s="353"/>
      <c r="AD85" s="353"/>
      <c r="AE85" s="353"/>
      <c r="AF85" s="353"/>
      <c r="AG85" s="353"/>
      <c r="AH85" s="353"/>
      <c r="AI85" s="353"/>
      <c r="AJ85" s="353"/>
      <c r="AK85" s="353"/>
      <c r="AL85" s="353"/>
      <c r="AM85" s="353"/>
      <c r="AN85" s="353"/>
      <c r="AO85" s="354"/>
      <c r="AP85" s="327"/>
    </row>
    <row r="86" spans="2:42" ht="9.9499999999999993" customHeight="1" x14ac:dyDescent="0.25">
      <c r="B86" s="335"/>
      <c r="C86" s="352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4"/>
      <c r="V86" s="344"/>
      <c r="W86" s="352"/>
      <c r="X86" s="353"/>
      <c r="Y86" s="353"/>
      <c r="Z86" s="353"/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L86" s="353"/>
      <c r="AM86" s="353"/>
      <c r="AN86" s="353"/>
      <c r="AO86" s="354"/>
      <c r="AP86" s="327"/>
    </row>
    <row r="87" spans="2:42" ht="9.9499999999999993" customHeight="1" x14ac:dyDescent="0.25">
      <c r="B87" s="335"/>
      <c r="C87" s="352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4"/>
      <c r="V87" s="344"/>
      <c r="W87" s="352"/>
      <c r="X87" s="353"/>
      <c r="Y87" s="353"/>
      <c r="Z87" s="353"/>
      <c r="AA87" s="353"/>
      <c r="AB87" s="353"/>
      <c r="AC87" s="353"/>
      <c r="AD87" s="353"/>
      <c r="AE87" s="353"/>
      <c r="AF87" s="353"/>
      <c r="AG87" s="353"/>
      <c r="AH87" s="353"/>
      <c r="AI87" s="353"/>
      <c r="AJ87" s="353"/>
      <c r="AK87" s="353"/>
      <c r="AL87" s="353"/>
      <c r="AM87" s="353"/>
      <c r="AN87" s="353"/>
      <c r="AO87" s="354"/>
      <c r="AP87" s="327"/>
    </row>
    <row r="88" spans="2:42" ht="9.9499999999999993" customHeight="1" x14ac:dyDescent="0.25">
      <c r="B88" s="335"/>
      <c r="C88" s="352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4"/>
      <c r="V88" s="344"/>
      <c r="W88" s="352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4"/>
      <c r="AP88" s="327"/>
    </row>
    <row r="89" spans="2:42" ht="9.9499999999999993" customHeight="1" x14ac:dyDescent="0.25">
      <c r="B89" s="335"/>
      <c r="C89" s="352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4"/>
      <c r="V89" s="344"/>
      <c r="W89" s="352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4"/>
      <c r="AP89" s="327"/>
    </row>
    <row r="90" spans="2:42" ht="9.9499999999999993" customHeight="1" x14ac:dyDescent="0.25">
      <c r="B90" s="335"/>
      <c r="C90" s="352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4"/>
      <c r="V90" s="344"/>
      <c r="W90" s="352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L90" s="353"/>
      <c r="AM90" s="353"/>
      <c r="AN90" s="353"/>
      <c r="AO90" s="354"/>
      <c r="AP90" s="327"/>
    </row>
    <row r="91" spans="2:42" ht="9.9499999999999993" customHeight="1" x14ac:dyDescent="0.25">
      <c r="B91" s="335"/>
      <c r="C91" s="352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4"/>
      <c r="V91" s="344"/>
      <c r="W91" s="352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4"/>
      <c r="AP91" s="327"/>
    </row>
    <row r="92" spans="2:42" ht="9.9499999999999993" customHeight="1" x14ac:dyDescent="0.25">
      <c r="B92" s="335"/>
      <c r="C92" s="352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4"/>
      <c r="V92" s="344"/>
      <c r="W92" s="352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4"/>
      <c r="AP92" s="327"/>
    </row>
    <row r="93" spans="2:42" ht="9.9499999999999993" customHeight="1" x14ac:dyDescent="0.25">
      <c r="B93" s="335"/>
      <c r="C93" s="355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7"/>
      <c r="V93" s="344"/>
      <c r="W93" s="355"/>
      <c r="X93" s="356"/>
      <c r="Y93" s="356"/>
      <c r="Z93" s="356"/>
      <c r="AA93" s="356"/>
      <c r="AB93" s="356"/>
      <c r="AC93" s="356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7"/>
      <c r="AP93" s="327"/>
    </row>
    <row r="94" spans="2:42" ht="9.9499999999999993" customHeight="1" x14ac:dyDescent="0.25">
      <c r="B94" s="335"/>
      <c r="C94" s="336" t="s">
        <v>2556</v>
      </c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8"/>
      <c r="V94" s="344"/>
      <c r="W94" s="377" t="s">
        <v>2558</v>
      </c>
      <c r="X94" s="377"/>
      <c r="Y94" s="377"/>
      <c r="Z94" s="377"/>
      <c r="AA94" s="377"/>
      <c r="AB94" s="377"/>
      <c r="AC94" s="377"/>
      <c r="AD94" s="377"/>
      <c r="AE94" s="377"/>
      <c r="AF94" s="377"/>
      <c r="AG94" s="377"/>
      <c r="AH94" s="377"/>
      <c r="AI94" s="377"/>
      <c r="AJ94" s="377"/>
      <c r="AK94" s="377"/>
      <c r="AL94" s="377"/>
      <c r="AM94" s="377"/>
      <c r="AN94" s="377"/>
      <c r="AO94" s="377"/>
      <c r="AP94" s="327"/>
    </row>
    <row r="95" spans="2:42" ht="9.9499999999999993" customHeight="1" thickBot="1" x14ac:dyDescent="0.3">
      <c r="B95" s="249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  <c r="AP95" s="253"/>
    </row>
    <row r="96" spans="2:42" ht="9.9499999999999993" hidden="1" customHeight="1" x14ac:dyDescent="0.3">
      <c r="B96" s="249"/>
      <c r="C96" s="334" t="s">
        <v>95</v>
      </c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260"/>
      <c r="W96" s="334" t="s">
        <v>96</v>
      </c>
      <c r="X96" s="334"/>
      <c r="Y96" s="334"/>
      <c r="Z96" s="334"/>
      <c r="AA96" s="334"/>
      <c r="AB96" s="334"/>
      <c r="AC96" s="334"/>
      <c r="AD96" s="334"/>
      <c r="AE96" s="334"/>
      <c r="AF96" s="334"/>
      <c r="AG96" s="334"/>
      <c r="AH96" s="334"/>
      <c r="AI96" s="334"/>
      <c r="AJ96" s="334"/>
      <c r="AK96" s="334"/>
      <c r="AL96" s="334"/>
      <c r="AM96" s="334"/>
      <c r="AN96" s="334"/>
      <c r="AO96" s="334"/>
      <c r="AP96" s="253"/>
    </row>
    <row r="97" spans="2:42" ht="9.9499999999999993" hidden="1" customHeight="1" x14ac:dyDescent="0.3">
      <c r="B97" s="335"/>
      <c r="C97" s="340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2"/>
      <c r="V97" s="344"/>
      <c r="W97" s="485"/>
      <c r="X97" s="378"/>
      <c r="Y97" s="378"/>
      <c r="Z97" s="378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0"/>
    </row>
    <row r="98" spans="2:42" ht="9.9499999999999993" hidden="1" customHeight="1" x14ac:dyDescent="0.3">
      <c r="B98" s="335"/>
      <c r="C98" s="343"/>
      <c r="D98" s="344"/>
      <c r="E98" s="344"/>
      <c r="F98" s="344"/>
      <c r="G98" s="344"/>
      <c r="H98" s="344"/>
      <c r="I98" s="344"/>
      <c r="J98" s="344"/>
      <c r="K98" s="344"/>
      <c r="L98" s="344"/>
      <c r="M98" s="344"/>
      <c r="N98" s="344"/>
      <c r="O98" s="344"/>
      <c r="P98" s="344"/>
      <c r="Q98" s="344"/>
      <c r="R98" s="344"/>
      <c r="S98" s="344"/>
      <c r="T98" s="344"/>
      <c r="U98" s="345"/>
      <c r="V98" s="344"/>
      <c r="W98" s="378"/>
      <c r="X98" s="378"/>
      <c r="Y98" s="378"/>
      <c r="Z98" s="378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0"/>
    </row>
    <row r="99" spans="2:42" ht="9.9499999999999993" hidden="1" customHeight="1" x14ac:dyDescent="0.3">
      <c r="B99" s="335"/>
      <c r="C99" s="343"/>
      <c r="D99" s="344"/>
      <c r="E99" s="344"/>
      <c r="F99" s="344"/>
      <c r="G99" s="344"/>
      <c r="H99" s="344"/>
      <c r="I99" s="344"/>
      <c r="J99" s="344"/>
      <c r="K99" s="344"/>
      <c r="L99" s="344"/>
      <c r="M99" s="344"/>
      <c r="N99" s="344"/>
      <c r="O99" s="344"/>
      <c r="P99" s="344"/>
      <c r="Q99" s="344"/>
      <c r="R99" s="344"/>
      <c r="S99" s="344"/>
      <c r="T99" s="344"/>
      <c r="U99" s="345"/>
      <c r="V99" s="344"/>
      <c r="W99" s="378"/>
      <c r="X99" s="378"/>
      <c r="Y99" s="378"/>
      <c r="Z99" s="378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0"/>
    </row>
    <row r="100" spans="2:42" ht="9.9499999999999993" hidden="1" customHeight="1" x14ac:dyDescent="0.3">
      <c r="B100" s="335"/>
      <c r="C100" s="343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  <c r="Q100" s="344"/>
      <c r="R100" s="344"/>
      <c r="S100" s="344"/>
      <c r="T100" s="344"/>
      <c r="U100" s="345"/>
      <c r="V100" s="344"/>
      <c r="W100" s="378"/>
      <c r="X100" s="378"/>
      <c r="Y100" s="378"/>
      <c r="Z100" s="378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0"/>
    </row>
    <row r="101" spans="2:42" ht="9.9499999999999993" hidden="1" customHeight="1" x14ac:dyDescent="0.3">
      <c r="B101" s="335"/>
      <c r="C101" s="343"/>
      <c r="D101" s="344"/>
      <c r="E101" s="344"/>
      <c r="F101" s="344"/>
      <c r="G101" s="344"/>
      <c r="H101" s="344"/>
      <c r="I101" s="344"/>
      <c r="J101" s="344"/>
      <c r="K101" s="344"/>
      <c r="L101" s="344"/>
      <c r="M101" s="344"/>
      <c r="N101" s="344"/>
      <c r="O101" s="344"/>
      <c r="P101" s="344"/>
      <c r="Q101" s="344"/>
      <c r="R101" s="344"/>
      <c r="S101" s="344"/>
      <c r="T101" s="344"/>
      <c r="U101" s="345"/>
      <c r="V101" s="344"/>
      <c r="W101" s="378"/>
      <c r="X101" s="378"/>
      <c r="Y101" s="378"/>
      <c r="Z101" s="378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0"/>
    </row>
    <row r="102" spans="2:42" ht="9.9499999999999993" hidden="1" customHeight="1" x14ac:dyDescent="0.3">
      <c r="B102" s="335"/>
      <c r="C102" s="343"/>
      <c r="D102" s="344"/>
      <c r="E102" s="344"/>
      <c r="F102" s="344"/>
      <c r="G102" s="344"/>
      <c r="H102" s="344"/>
      <c r="I102" s="344"/>
      <c r="J102" s="344"/>
      <c r="K102" s="344"/>
      <c r="L102" s="344"/>
      <c r="M102" s="344"/>
      <c r="N102" s="344"/>
      <c r="O102" s="344"/>
      <c r="P102" s="344"/>
      <c r="Q102" s="344"/>
      <c r="R102" s="344"/>
      <c r="S102" s="344"/>
      <c r="T102" s="344"/>
      <c r="U102" s="345"/>
      <c r="V102" s="344"/>
      <c r="W102" s="378"/>
      <c r="X102" s="378"/>
      <c r="Y102" s="378"/>
      <c r="Z102" s="378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0"/>
    </row>
    <row r="103" spans="2:42" ht="9.9499999999999993" hidden="1" customHeight="1" x14ac:dyDescent="0.3">
      <c r="B103" s="335"/>
      <c r="C103" s="343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5"/>
      <c r="V103" s="344"/>
      <c r="W103" s="378"/>
      <c r="X103" s="378"/>
      <c r="Y103" s="378"/>
      <c r="Z103" s="378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0"/>
    </row>
    <row r="104" spans="2:42" ht="9.9499999999999993" hidden="1" customHeight="1" x14ac:dyDescent="0.3">
      <c r="B104" s="335"/>
      <c r="C104" s="343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5"/>
      <c r="V104" s="344"/>
      <c r="W104" s="378"/>
      <c r="X104" s="378"/>
      <c r="Y104" s="378"/>
      <c r="Z104" s="378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0"/>
    </row>
    <row r="105" spans="2:42" ht="9.9499999999999993" hidden="1" customHeight="1" x14ac:dyDescent="0.3">
      <c r="B105" s="335"/>
      <c r="C105" s="343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5"/>
      <c r="V105" s="344"/>
      <c r="W105" s="378"/>
      <c r="X105" s="378"/>
      <c r="Y105" s="378"/>
      <c r="Z105" s="378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0"/>
    </row>
    <row r="106" spans="2:42" ht="9.9499999999999993" hidden="1" customHeight="1" x14ac:dyDescent="0.3">
      <c r="B106" s="335"/>
      <c r="C106" s="343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345"/>
      <c r="V106" s="344"/>
      <c r="W106" s="378"/>
      <c r="X106" s="378"/>
      <c r="Y106" s="378"/>
      <c r="Z106" s="378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0"/>
    </row>
    <row r="107" spans="2:42" ht="9.9499999999999993" hidden="1" customHeight="1" x14ac:dyDescent="0.3">
      <c r="B107" s="335"/>
      <c r="C107" s="343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5"/>
      <c r="V107" s="344"/>
      <c r="W107" s="378"/>
      <c r="X107" s="378"/>
      <c r="Y107" s="378"/>
      <c r="Z107" s="378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0"/>
    </row>
    <row r="108" spans="2:42" ht="9.9499999999999993" hidden="1" customHeight="1" x14ac:dyDescent="0.3">
      <c r="B108" s="335"/>
      <c r="C108" s="343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5"/>
      <c r="V108" s="344"/>
      <c r="W108" s="378"/>
      <c r="X108" s="378"/>
      <c r="Y108" s="378"/>
      <c r="Z108" s="378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0"/>
    </row>
    <row r="109" spans="2:42" ht="9.9499999999999993" hidden="1" customHeight="1" x14ac:dyDescent="0.3">
      <c r="B109" s="335"/>
      <c r="C109" s="346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8"/>
      <c r="V109" s="344"/>
      <c r="W109" s="378"/>
      <c r="X109" s="378"/>
      <c r="Y109" s="378"/>
      <c r="Z109" s="378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0"/>
    </row>
    <row r="110" spans="2:42" ht="9.9499999999999993" hidden="1" customHeight="1" x14ac:dyDescent="0.3">
      <c r="B110" s="335"/>
      <c r="C110" s="371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3"/>
      <c r="V110" s="344"/>
      <c r="W110" s="374"/>
      <c r="X110" s="375"/>
      <c r="Y110" s="375"/>
      <c r="Z110" s="375"/>
      <c r="AA110" s="375"/>
      <c r="AB110" s="375"/>
      <c r="AC110" s="375"/>
      <c r="AD110" s="375"/>
      <c r="AE110" s="375"/>
      <c r="AF110" s="375"/>
      <c r="AG110" s="375"/>
      <c r="AH110" s="375"/>
      <c r="AI110" s="375"/>
      <c r="AJ110" s="375"/>
      <c r="AK110" s="375"/>
      <c r="AL110" s="375"/>
      <c r="AM110" s="375"/>
      <c r="AN110" s="375"/>
      <c r="AO110" s="376"/>
      <c r="AP110" s="370"/>
    </row>
    <row r="111" spans="2:42" ht="9.9499999999999993" hidden="1" customHeight="1" x14ac:dyDescent="0.3">
      <c r="B111" s="249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53"/>
    </row>
    <row r="112" spans="2:42" ht="9.9499999999999993" hidden="1" customHeight="1" x14ac:dyDescent="0.3">
      <c r="B112" s="249"/>
      <c r="C112" s="257"/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60"/>
      <c r="W112" s="257"/>
      <c r="X112" s="257"/>
      <c r="Y112" s="257"/>
      <c r="Z112" s="257"/>
      <c r="AA112" s="257"/>
      <c r="AB112" s="257"/>
      <c r="AC112" s="257"/>
      <c r="AD112" s="257"/>
      <c r="AE112" s="257"/>
      <c r="AF112" s="257"/>
      <c r="AG112" s="257"/>
      <c r="AH112" s="257"/>
      <c r="AI112" s="257"/>
      <c r="AJ112" s="257"/>
      <c r="AK112" s="257"/>
      <c r="AL112" s="257"/>
      <c r="AM112" s="257"/>
      <c r="AN112" s="257"/>
      <c r="AO112" s="257"/>
      <c r="AP112" s="253"/>
    </row>
    <row r="113" spans="2:67" ht="9.9499999999999993" hidden="1" customHeight="1" x14ac:dyDescent="0.3">
      <c r="B113" s="249"/>
      <c r="C113" s="334" t="s">
        <v>97</v>
      </c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261"/>
      <c r="W113" s="487" t="s">
        <v>98</v>
      </c>
      <c r="X113" s="488"/>
      <c r="Y113" s="488"/>
      <c r="Z113" s="488"/>
      <c r="AA113" s="488"/>
      <c r="AB113" s="488"/>
      <c r="AC113" s="488"/>
      <c r="AD113" s="488"/>
      <c r="AE113" s="488"/>
      <c r="AF113" s="488"/>
      <c r="AG113" s="488"/>
      <c r="AH113" s="488"/>
      <c r="AI113" s="488"/>
      <c r="AJ113" s="488"/>
      <c r="AK113" s="488"/>
      <c r="AL113" s="488"/>
      <c r="AM113" s="488"/>
      <c r="AN113" s="488"/>
      <c r="AO113" s="489"/>
      <c r="AP113" s="253"/>
    </row>
    <row r="114" spans="2:67" ht="9.9499999999999993" hidden="1" customHeight="1" x14ac:dyDescent="0.3">
      <c r="B114" s="249"/>
      <c r="C114" s="485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  <c r="R114" s="378"/>
      <c r="S114" s="378"/>
      <c r="T114" s="378"/>
      <c r="U114" s="378"/>
      <c r="V114" s="262"/>
      <c r="W114" s="490"/>
      <c r="X114" s="491"/>
      <c r="Y114" s="491"/>
      <c r="Z114" s="491"/>
      <c r="AA114" s="491"/>
      <c r="AB114" s="491"/>
      <c r="AC114" s="491"/>
      <c r="AD114" s="491"/>
      <c r="AE114" s="491"/>
      <c r="AF114" s="491"/>
      <c r="AG114" s="491"/>
      <c r="AH114" s="491"/>
      <c r="AI114" s="491"/>
      <c r="AJ114" s="491"/>
      <c r="AK114" s="491"/>
      <c r="AL114" s="491"/>
      <c r="AM114" s="491"/>
      <c r="AN114" s="491"/>
      <c r="AO114" s="492"/>
      <c r="AP114" s="253"/>
      <c r="BN114" s="258"/>
      <c r="BO114" s="258"/>
    </row>
    <row r="115" spans="2:67" ht="9.9499999999999993" hidden="1" customHeight="1" x14ac:dyDescent="0.3">
      <c r="B115" s="249"/>
      <c r="C115" s="378"/>
      <c r="D115" s="378"/>
      <c r="E115" s="378"/>
      <c r="F115" s="378"/>
      <c r="G115" s="378"/>
      <c r="H115" s="378"/>
      <c r="I115" s="378"/>
      <c r="J115" s="378"/>
      <c r="K115" s="378"/>
      <c r="L115" s="378"/>
      <c r="M115" s="378"/>
      <c r="N115" s="378"/>
      <c r="O115" s="378"/>
      <c r="P115" s="378"/>
      <c r="Q115" s="378"/>
      <c r="R115" s="378"/>
      <c r="S115" s="378"/>
      <c r="T115" s="378"/>
      <c r="U115" s="378"/>
      <c r="V115" s="263"/>
      <c r="W115" s="490"/>
      <c r="X115" s="491"/>
      <c r="Y115" s="491"/>
      <c r="Z115" s="491"/>
      <c r="AA115" s="491"/>
      <c r="AB115" s="491"/>
      <c r="AC115" s="491"/>
      <c r="AD115" s="491"/>
      <c r="AE115" s="491"/>
      <c r="AF115" s="491"/>
      <c r="AG115" s="491"/>
      <c r="AH115" s="491"/>
      <c r="AI115" s="491"/>
      <c r="AJ115" s="491"/>
      <c r="AK115" s="491"/>
      <c r="AL115" s="491"/>
      <c r="AM115" s="491"/>
      <c r="AN115" s="491"/>
      <c r="AO115" s="492"/>
      <c r="AP115" s="253"/>
      <c r="BN115" s="259"/>
      <c r="BO115" s="259"/>
    </row>
    <row r="116" spans="2:67" ht="9.9499999999999993" hidden="1" customHeight="1" x14ac:dyDescent="0.3">
      <c r="B116" s="249"/>
      <c r="C116" s="378"/>
      <c r="D116" s="378"/>
      <c r="E116" s="378"/>
      <c r="F116" s="378"/>
      <c r="G116" s="378"/>
      <c r="H116" s="378"/>
      <c r="I116" s="378"/>
      <c r="J116" s="378"/>
      <c r="K116" s="378"/>
      <c r="L116" s="378"/>
      <c r="M116" s="378"/>
      <c r="N116" s="378"/>
      <c r="O116" s="378"/>
      <c r="P116" s="378"/>
      <c r="Q116" s="378"/>
      <c r="R116" s="378"/>
      <c r="S116" s="378"/>
      <c r="T116" s="378"/>
      <c r="U116" s="378"/>
      <c r="V116" s="263"/>
      <c r="W116" s="490"/>
      <c r="X116" s="491"/>
      <c r="Y116" s="491"/>
      <c r="Z116" s="491"/>
      <c r="AA116" s="491"/>
      <c r="AB116" s="491"/>
      <c r="AC116" s="491"/>
      <c r="AD116" s="491"/>
      <c r="AE116" s="491"/>
      <c r="AF116" s="491"/>
      <c r="AG116" s="491"/>
      <c r="AH116" s="491"/>
      <c r="AI116" s="491"/>
      <c r="AJ116" s="491"/>
      <c r="AK116" s="491"/>
      <c r="AL116" s="491"/>
      <c r="AM116" s="491"/>
      <c r="AN116" s="491"/>
      <c r="AO116" s="492"/>
      <c r="AP116" s="253"/>
      <c r="BN116" s="259"/>
      <c r="BO116" s="259"/>
    </row>
    <row r="117" spans="2:67" ht="9.9499999999999993" hidden="1" customHeight="1" x14ac:dyDescent="0.3">
      <c r="B117" s="249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8"/>
      <c r="P117" s="378"/>
      <c r="Q117" s="378"/>
      <c r="R117" s="378"/>
      <c r="S117" s="378"/>
      <c r="T117" s="378"/>
      <c r="U117" s="378"/>
      <c r="V117" s="263"/>
      <c r="W117" s="490"/>
      <c r="X117" s="491"/>
      <c r="Y117" s="491"/>
      <c r="Z117" s="491"/>
      <c r="AA117" s="491"/>
      <c r="AB117" s="491"/>
      <c r="AC117" s="491"/>
      <c r="AD117" s="491"/>
      <c r="AE117" s="491"/>
      <c r="AF117" s="491"/>
      <c r="AG117" s="491"/>
      <c r="AH117" s="491"/>
      <c r="AI117" s="491"/>
      <c r="AJ117" s="491"/>
      <c r="AK117" s="491"/>
      <c r="AL117" s="491"/>
      <c r="AM117" s="491"/>
      <c r="AN117" s="491"/>
      <c r="AO117" s="492"/>
      <c r="AP117" s="253"/>
      <c r="BN117" s="259"/>
      <c r="BO117" s="259"/>
    </row>
    <row r="118" spans="2:67" ht="9.9499999999999993" hidden="1" customHeight="1" x14ac:dyDescent="0.3">
      <c r="B118" s="249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263"/>
      <c r="W118" s="490"/>
      <c r="X118" s="491"/>
      <c r="Y118" s="491"/>
      <c r="Z118" s="491"/>
      <c r="AA118" s="491"/>
      <c r="AB118" s="491"/>
      <c r="AC118" s="491"/>
      <c r="AD118" s="491"/>
      <c r="AE118" s="491"/>
      <c r="AF118" s="491"/>
      <c r="AG118" s="491"/>
      <c r="AH118" s="491"/>
      <c r="AI118" s="491"/>
      <c r="AJ118" s="491"/>
      <c r="AK118" s="491"/>
      <c r="AL118" s="491"/>
      <c r="AM118" s="491"/>
      <c r="AN118" s="491"/>
      <c r="AO118" s="492"/>
      <c r="AP118" s="253"/>
      <c r="BN118" s="259"/>
      <c r="BO118" s="259"/>
    </row>
    <row r="119" spans="2:67" ht="9.9499999999999993" hidden="1" customHeight="1" x14ac:dyDescent="0.3">
      <c r="B119" s="249"/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263"/>
      <c r="W119" s="490"/>
      <c r="X119" s="491"/>
      <c r="Y119" s="491"/>
      <c r="Z119" s="491"/>
      <c r="AA119" s="491"/>
      <c r="AB119" s="491"/>
      <c r="AC119" s="491"/>
      <c r="AD119" s="491"/>
      <c r="AE119" s="491"/>
      <c r="AF119" s="491"/>
      <c r="AG119" s="491"/>
      <c r="AH119" s="491"/>
      <c r="AI119" s="491"/>
      <c r="AJ119" s="491"/>
      <c r="AK119" s="491"/>
      <c r="AL119" s="491"/>
      <c r="AM119" s="491"/>
      <c r="AN119" s="491"/>
      <c r="AO119" s="492"/>
      <c r="AP119" s="253"/>
      <c r="BN119" s="259"/>
      <c r="BO119" s="259"/>
    </row>
    <row r="120" spans="2:67" ht="9.9499999999999993" hidden="1" customHeight="1" x14ac:dyDescent="0.3">
      <c r="B120" s="249"/>
      <c r="C120" s="378"/>
      <c r="D120" s="378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263"/>
      <c r="W120" s="490"/>
      <c r="X120" s="491"/>
      <c r="Y120" s="491"/>
      <c r="Z120" s="491"/>
      <c r="AA120" s="491"/>
      <c r="AB120" s="491"/>
      <c r="AC120" s="491"/>
      <c r="AD120" s="491"/>
      <c r="AE120" s="491"/>
      <c r="AF120" s="491"/>
      <c r="AG120" s="491"/>
      <c r="AH120" s="491"/>
      <c r="AI120" s="491"/>
      <c r="AJ120" s="491"/>
      <c r="AK120" s="491"/>
      <c r="AL120" s="491"/>
      <c r="AM120" s="491"/>
      <c r="AN120" s="491"/>
      <c r="AO120" s="492"/>
      <c r="AP120" s="253"/>
      <c r="BN120" s="259"/>
      <c r="BO120" s="259"/>
    </row>
    <row r="121" spans="2:67" ht="9.9499999999999993" hidden="1" customHeight="1" x14ac:dyDescent="0.3">
      <c r="B121" s="249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263"/>
      <c r="W121" s="490"/>
      <c r="X121" s="491"/>
      <c r="Y121" s="491"/>
      <c r="Z121" s="491"/>
      <c r="AA121" s="491"/>
      <c r="AB121" s="491"/>
      <c r="AC121" s="491"/>
      <c r="AD121" s="491"/>
      <c r="AE121" s="491"/>
      <c r="AF121" s="491"/>
      <c r="AG121" s="491"/>
      <c r="AH121" s="491"/>
      <c r="AI121" s="491"/>
      <c r="AJ121" s="491"/>
      <c r="AK121" s="491"/>
      <c r="AL121" s="491"/>
      <c r="AM121" s="491"/>
      <c r="AN121" s="491"/>
      <c r="AO121" s="492"/>
      <c r="AP121" s="253"/>
      <c r="BN121" s="259"/>
      <c r="BO121" s="259"/>
    </row>
    <row r="122" spans="2:67" ht="9.9499999999999993" hidden="1" customHeight="1" x14ac:dyDescent="0.3">
      <c r="B122" s="249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8"/>
      <c r="Q122" s="378"/>
      <c r="R122" s="378"/>
      <c r="S122" s="378"/>
      <c r="T122" s="378"/>
      <c r="U122" s="378"/>
      <c r="V122" s="263"/>
      <c r="W122" s="490"/>
      <c r="X122" s="491"/>
      <c r="Y122" s="491"/>
      <c r="Z122" s="491"/>
      <c r="AA122" s="491"/>
      <c r="AB122" s="491"/>
      <c r="AC122" s="491"/>
      <c r="AD122" s="491"/>
      <c r="AE122" s="491"/>
      <c r="AF122" s="491"/>
      <c r="AG122" s="491"/>
      <c r="AH122" s="491"/>
      <c r="AI122" s="491"/>
      <c r="AJ122" s="491"/>
      <c r="AK122" s="491"/>
      <c r="AL122" s="491"/>
      <c r="AM122" s="491"/>
      <c r="AN122" s="491"/>
      <c r="AO122" s="492"/>
      <c r="AP122" s="253"/>
      <c r="BN122" s="259"/>
      <c r="BO122" s="259"/>
    </row>
    <row r="123" spans="2:67" ht="9.9499999999999993" hidden="1" customHeight="1" x14ac:dyDescent="0.3">
      <c r="B123" s="249"/>
      <c r="C123" s="378"/>
      <c r="D123" s="378"/>
      <c r="E123" s="378"/>
      <c r="F123" s="378"/>
      <c r="G123" s="378"/>
      <c r="H123" s="378"/>
      <c r="I123" s="378"/>
      <c r="J123" s="378"/>
      <c r="K123" s="378"/>
      <c r="L123" s="378"/>
      <c r="M123" s="378"/>
      <c r="N123" s="378"/>
      <c r="O123" s="378"/>
      <c r="P123" s="378"/>
      <c r="Q123" s="378"/>
      <c r="R123" s="378"/>
      <c r="S123" s="378"/>
      <c r="T123" s="378"/>
      <c r="U123" s="378"/>
      <c r="V123" s="263"/>
      <c r="W123" s="490"/>
      <c r="X123" s="491"/>
      <c r="Y123" s="491"/>
      <c r="Z123" s="491"/>
      <c r="AA123" s="491"/>
      <c r="AB123" s="491"/>
      <c r="AC123" s="491"/>
      <c r="AD123" s="491"/>
      <c r="AE123" s="491"/>
      <c r="AF123" s="491"/>
      <c r="AG123" s="491"/>
      <c r="AH123" s="491"/>
      <c r="AI123" s="491"/>
      <c r="AJ123" s="491"/>
      <c r="AK123" s="491"/>
      <c r="AL123" s="491"/>
      <c r="AM123" s="491"/>
      <c r="AN123" s="491"/>
      <c r="AO123" s="492"/>
      <c r="AP123" s="253"/>
      <c r="BN123" s="259"/>
      <c r="BO123" s="259"/>
    </row>
    <row r="124" spans="2:67" ht="9.9499999999999993" hidden="1" customHeight="1" x14ac:dyDescent="0.3">
      <c r="B124" s="249"/>
      <c r="C124" s="378"/>
      <c r="D124" s="378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263"/>
      <c r="W124" s="490"/>
      <c r="X124" s="491"/>
      <c r="Y124" s="491"/>
      <c r="Z124" s="491"/>
      <c r="AA124" s="491"/>
      <c r="AB124" s="491"/>
      <c r="AC124" s="491"/>
      <c r="AD124" s="491"/>
      <c r="AE124" s="491"/>
      <c r="AF124" s="491"/>
      <c r="AG124" s="491"/>
      <c r="AH124" s="491"/>
      <c r="AI124" s="491"/>
      <c r="AJ124" s="491"/>
      <c r="AK124" s="491"/>
      <c r="AL124" s="491"/>
      <c r="AM124" s="491"/>
      <c r="AN124" s="491"/>
      <c r="AO124" s="492"/>
      <c r="AP124" s="253"/>
      <c r="BN124" s="259"/>
      <c r="BO124" s="259"/>
    </row>
    <row r="125" spans="2:67" ht="9.9499999999999993" hidden="1" customHeight="1" x14ac:dyDescent="0.3">
      <c r="B125" s="249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8"/>
      <c r="Q125" s="378"/>
      <c r="R125" s="378"/>
      <c r="S125" s="378"/>
      <c r="T125" s="378"/>
      <c r="U125" s="378"/>
      <c r="V125" s="263"/>
      <c r="W125" s="490"/>
      <c r="X125" s="491"/>
      <c r="Y125" s="491"/>
      <c r="Z125" s="491"/>
      <c r="AA125" s="491"/>
      <c r="AB125" s="491"/>
      <c r="AC125" s="491"/>
      <c r="AD125" s="491"/>
      <c r="AE125" s="491"/>
      <c r="AF125" s="491"/>
      <c r="AG125" s="491"/>
      <c r="AH125" s="491"/>
      <c r="AI125" s="491"/>
      <c r="AJ125" s="491"/>
      <c r="AK125" s="491"/>
      <c r="AL125" s="491"/>
      <c r="AM125" s="491"/>
      <c r="AN125" s="491"/>
      <c r="AO125" s="492"/>
      <c r="AP125" s="253"/>
      <c r="BN125" s="259"/>
      <c r="BO125" s="259"/>
    </row>
    <row r="126" spans="2:67" ht="9.9499999999999993" hidden="1" customHeight="1" x14ac:dyDescent="0.3">
      <c r="B126" s="249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8"/>
      <c r="P126" s="378"/>
      <c r="Q126" s="378"/>
      <c r="R126" s="378"/>
      <c r="S126" s="378"/>
      <c r="T126" s="378"/>
      <c r="U126" s="378"/>
      <c r="V126" s="263"/>
      <c r="W126" s="490"/>
      <c r="X126" s="491"/>
      <c r="Y126" s="491"/>
      <c r="Z126" s="491"/>
      <c r="AA126" s="491"/>
      <c r="AB126" s="491"/>
      <c r="AC126" s="491"/>
      <c r="AD126" s="491"/>
      <c r="AE126" s="491"/>
      <c r="AF126" s="491"/>
      <c r="AG126" s="491"/>
      <c r="AH126" s="491"/>
      <c r="AI126" s="491"/>
      <c r="AJ126" s="491"/>
      <c r="AK126" s="491"/>
      <c r="AL126" s="491"/>
      <c r="AM126" s="491"/>
      <c r="AN126" s="491"/>
      <c r="AO126" s="492"/>
      <c r="AP126" s="253"/>
      <c r="BN126" s="259"/>
      <c r="BO126" s="259"/>
    </row>
    <row r="127" spans="2:67" ht="9.9499999999999993" hidden="1" customHeight="1" x14ac:dyDescent="0.3">
      <c r="B127" s="249"/>
      <c r="C127" s="371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3"/>
      <c r="V127" s="263"/>
      <c r="W127" s="374"/>
      <c r="X127" s="375"/>
      <c r="Y127" s="375"/>
      <c r="Z127" s="375"/>
      <c r="AA127" s="375"/>
      <c r="AB127" s="375"/>
      <c r="AC127" s="375"/>
      <c r="AD127" s="375"/>
      <c r="AE127" s="375"/>
      <c r="AF127" s="375"/>
      <c r="AG127" s="375"/>
      <c r="AH127" s="375"/>
      <c r="AI127" s="375"/>
      <c r="AJ127" s="375"/>
      <c r="AK127" s="375"/>
      <c r="AL127" s="375"/>
      <c r="AM127" s="375"/>
      <c r="AN127" s="375"/>
      <c r="AO127" s="376"/>
      <c r="AP127" s="253"/>
      <c r="BN127" s="259"/>
      <c r="BO127" s="259"/>
    </row>
    <row r="128" spans="2:67" ht="9.9499999999999993" hidden="1" customHeight="1" x14ac:dyDescent="0.3">
      <c r="B128" s="249"/>
      <c r="C128" s="257"/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63"/>
      <c r="W128" s="257"/>
      <c r="X128" s="257"/>
      <c r="Y128" s="257"/>
      <c r="Z128" s="257"/>
      <c r="AA128" s="257"/>
      <c r="AB128" s="257"/>
      <c r="AC128" s="257"/>
      <c r="AD128" s="257"/>
      <c r="AE128" s="257"/>
      <c r="AF128" s="257"/>
      <c r="AG128" s="257"/>
      <c r="AH128" s="257"/>
      <c r="AI128" s="257"/>
      <c r="AJ128" s="257"/>
      <c r="AK128" s="257"/>
      <c r="AL128" s="257"/>
      <c r="AM128" s="257"/>
      <c r="AN128" s="257"/>
      <c r="AO128" s="257"/>
      <c r="AP128" s="253"/>
      <c r="BN128" s="259"/>
      <c r="BO128" s="259"/>
    </row>
    <row r="129" spans="2:67" ht="9.9499999999999993" hidden="1" customHeight="1" x14ac:dyDescent="0.3">
      <c r="B129" s="249"/>
      <c r="C129" s="334" t="s">
        <v>2462</v>
      </c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263"/>
      <c r="W129" s="487" t="s">
        <v>2461</v>
      </c>
      <c r="X129" s="488"/>
      <c r="Y129" s="488"/>
      <c r="Z129" s="488"/>
      <c r="AA129" s="488"/>
      <c r="AB129" s="488"/>
      <c r="AC129" s="488"/>
      <c r="AD129" s="488"/>
      <c r="AE129" s="488"/>
      <c r="AF129" s="488"/>
      <c r="AG129" s="488"/>
      <c r="AH129" s="488"/>
      <c r="AI129" s="488"/>
      <c r="AJ129" s="488"/>
      <c r="AK129" s="488"/>
      <c r="AL129" s="488"/>
      <c r="AM129" s="488"/>
      <c r="AN129" s="488"/>
      <c r="AO129" s="489"/>
      <c r="AP129" s="253"/>
      <c r="BN129" s="259"/>
      <c r="BO129" s="259"/>
    </row>
    <row r="130" spans="2:67" ht="9.9499999999999993" hidden="1" customHeight="1" x14ac:dyDescent="0.3">
      <c r="B130" s="249"/>
      <c r="C130" s="485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263"/>
      <c r="W130" s="490"/>
      <c r="X130" s="491"/>
      <c r="Y130" s="491"/>
      <c r="Z130" s="491"/>
      <c r="AA130" s="491"/>
      <c r="AB130" s="491"/>
      <c r="AC130" s="491"/>
      <c r="AD130" s="491"/>
      <c r="AE130" s="491"/>
      <c r="AF130" s="491"/>
      <c r="AG130" s="491"/>
      <c r="AH130" s="491"/>
      <c r="AI130" s="491"/>
      <c r="AJ130" s="491"/>
      <c r="AK130" s="491"/>
      <c r="AL130" s="491"/>
      <c r="AM130" s="491"/>
      <c r="AN130" s="491"/>
      <c r="AO130" s="492"/>
      <c r="AP130" s="253"/>
      <c r="BN130" s="259"/>
      <c r="BO130" s="259"/>
    </row>
    <row r="131" spans="2:67" ht="9.9499999999999993" hidden="1" customHeight="1" x14ac:dyDescent="0.3">
      <c r="B131" s="249"/>
      <c r="C131" s="378"/>
      <c r="D131" s="378"/>
      <c r="E131" s="378"/>
      <c r="F131" s="378"/>
      <c r="G131" s="378"/>
      <c r="H131" s="378"/>
      <c r="I131" s="378"/>
      <c r="J131" s="378"/>
      <c r="K131" s="378"/>
      <c r="L131" s="378"/>
      <c r="M131" s="378"/>
      <c r="N131" s="378"/>
      <c r="O131" s="378"/>
      <c r="P131" s="378"/>
      <c r="Q131" s="378"/>
      <c r="R131" s="378"/>
      <c r="S131" s="378"/>
      <c r="T131" s="378"/>
      <c r="U131" s="378"/>
      <c r="V131" s="263"/>
      <c r="W131" s="490"/>
      <c r="X131" s="491"/>
      <c r="Y131" s="491"/>
      <c r="Z131" s="491"/>
      <c r="AA131" s="491"/>
      <c r="AB131" s="491"/>
      <c r="AC131" s="491"/>
      <c r="AD131" s="491"/>
      <c r="AE131" s="491"/>
      <c r="AF131" s="491"/>
      <c r="AG131" s="491"/>
      <c r="AH131" s="491"/>
      <c r="AI131" s="491"/>
      <c r="AJ131" s="491"/>
      <c r="AK131" s="491"/>
      <c r="AL131" s="491"/>
      <c r="AM131" s="491"/>
      <c r="AN131" s="491"/>
      <c r="AO131" s="492"/>
      <c r="AP131" s="253"/>
      <c r="BN131" s="259"/>
      <c r="BO131" s="259"/>
    </row>
    <row r="132" spans="2:67" ht="9.9499999999999993" hidden="1" customHeight="1" x14ac:dyDescent="0.3">
      <c r="B132" s="249"/>
      <c r="C132" s="378"/>
      <c r="D132" s="378"/>
      <c r="E132" s="378"/>
      <c r="F132" s="378"/>
      <c r="G132" s="378"/>
      <c r="H132" s="378"/>
      <c r="I132" s="378"/>
      <c r="J132" s="378"/>
      <c r="K132" s="378"/>
      <c r="L132" s="378"/>
      <c r="M132" s="378"/>
      <c r="N132" s="378"/>
      <c r="O132" s="378"/>
      <c r="P132" s="378"/>
      <c r="Q132" s="378"/>
      <c r="R132" s="378"/>
      <c r="S132" s="378"/>
      <c r="T132" s="378"/>
      <c r="U132" s="378"/>
      <c r="V132" s="263"/>
      <c r="W132" s="490"/>
      <c r="X132" s="491"/>
      <c r="Y132" s="491"/>
      <c r="Z132" s="491"/>
      <c r="AA132" s="491"/>
      <c r="AB132" s="491"/>
      <c r="AC132" s="491"/>
      <c r="AD132" s="491"/>
      <c r="AE132" s="491"/>
      <c r="AF132" s="491"/>
      <c r="AG132" s="491"/>
      <c r="AH132" s="491"/>
      <c r="AI132" s="491"/>
      <c r="AJ132" s="491"/>
      <c r="AK132" s="491"/>
      <c r="AL132" s="491"/>
      <c r="AM132" s="491"/>
      <c r="AN132" s="491"/>
      <c r="AO132" s="492"/>
      <c r="AP132" s="253"/>
      <c r="BN132" s="259"/>
      <c r="BO132" s="259"/>
    </row>
    <row r="133" spans="2:67" ht="9.9499999999999993" hidden="1" customHeight="1" x14ac:dyDescent="0.3">
      <c r="B133" s="249"/>
      <c r="C133" s="378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8"/>
      <c r="P133" s="378"/>
      <c r="Q133" s="378"/>
      <c r="R133" s="378"/>
      <c r="S133" s="378"/>
      <c r="T133" s="378"/>
      <c r="U133" s="378"/>
      <c r="V133" s="263"/>
      <c r="W133" s="490"/>
      <c r="X133" s="491"/>
      <c r="Y133" s="491"/>
      <c r="Z133" s="491"/>
      <c r="AA133" s="491"/>
      <c r="AB133" s="491"/>
      <c r="AC133" s="491"/>
      <c r="AD133" s="491"/>
      <c r="AE133" s="491"/>
      <c r="AF133" s="491"/>
      <c r="AG133" s="491"/>
      <c r="AH133" s="491"/>
      <c r="AI133" s="491"/>
      <c r="AJ133" s="491"/>
      <c r="AK133" s="491"/>
      <c r="AL133" s="491"/>
      <c r="AM133" s="491"/>
      <c r="AN133" s="491"/>
      <c r="AO133" s="492"/>
      <c r="AP133" s="253"/>
      <c r="BN133" s="259"/>
      <c r="BO133" s="259"/>
    </row>
    <row r="134" spans="2:67" ht="9.9499999999999993" hidden="1" customHeight="1" x14ac:dyDescent="0.3">
      <c r="B134" s="249"/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8"/>
      <c r="P134" s="378"/>
      <c r="Q134" s="378"/>
      <c r="R134" s="378"/>
      <c r="S134" s="378"/>
      <c r="T134" s="378"/>
      <c r="U134" s="378"/>
      <c r="V134" s="263"/>
      <c r="W134" s="490"/>
      <c r="X134" s="491"/>
      <c r="Y134" s="491"/>
      <c r="Z134" s="491"/>
      <c r="AA134" s="491"/>
      <c r="AB134" s="491"/>
      <c r="AC134" s="491"/>
      <c r="AD134" s="491"/>
      <c r="AE134" s="491"/>
      <c r="AF134" s="491"/>
      <c r="AG134" s="491"/>
      <c r="AH134" s="491"/>
      <c r="AI134" s="491"/>
      <c r="AJ134" s="491"/>
      <c r="AK134" s="491"/>
      <c r="AL134" s="491"/>
      <c r="AM134" s="491"/>
      <c r="AN134" s="491"/>
      <c r="AO134" s="492"/>
      <c r="AP134" s="253"/>
      <c r="BN134" s="259"/>
      <c r="BO134" s="259"/>
    </row>
    <row r="135" spans="2:67" ht="9.9499999999999993" hidden="1" customHeight="1" x14ac:dyDescent="0.3">
      <c r="B135" s="249"/>
      <c r="C135" s="378"/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8"/>
      <c r="Q135" s="378"/>
      <c r="R135" s="378"/>
      <c r="S135" s="378"/>
      <c r="T135" s="378"/>
      <c r="U135" s="378"/>
      <c r="V135" s="263"/>
      <c r="W135" s="490"/>
      <c r="X135" s="491"/>
      <c r="Y135" s="491"/>
      <c r="Z135" s="491"/>
      <c r="AA135" s="491"/>
      <c r="AB135" s="491"/>
      <c r="AC135" s="491"/>
      <c r="AD135" s="491"/>
      <c r="AE135" s="491"/>
      <c r="AF135" s="491"/>
      <c r="AG135" s="491"/>
      <c r="AH135" s="491"/>
      <c r="AI135" s="491"/>
      <c r="AJ135" s="491"/>
      <c r="AK135" s="491"/>
      <c r="AL135" s="491"/>
      <c r="AM135" s="491"/>
      <c r="AN135" s="491"/>
      <c r="AO135" s="492"/>
      <c r="AP135" s="253"/>
      <c r="BN135" s="259"/>
      <c r="BO135" s="259"/>
    </row>
    <row r="136" spans="2:67" ht="9.9499999999999993" hidden="1" customHeight="1" x14ac:dyDescent="0.3">
      <c r="B136" s="249"/>
      <c r="C136" s="378"/>
      <c r="D136" s="378"/>
      <c r="E136" s="378"/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263"/>
      <c r="W136" s="490"/>
      <c r="X136" s="491"/>
      <c r="Y136" s="491"/>
      <c r="Z136" s="491"/>
      <c r="AA136" s="491"/>
      <c r="AB136" s="491"/>
      <c r="AC136" s="491"/>
      <c r="AD136" s="491"/>
      <c r="AE136" s="491"/>
      <c r="AF136" s="491"/>
      <c r="AG136" s="491"/>
      <c r="AH136" s="491"/>
      <c r="AI136" s="491"/>
      <c r="AJ136" s="491"/>
      <c r="AK136" s="491"/>
      <c r="AL136" s="491"/>
      <c r="AM136" s="491"/>
      <c r="AN136" s="491"/>
      <c r="AO136" s="492"/>
      <c r="AP136" s="253"/>
      <c r="BN136" s="259"/>
      <c r="BO136" s="259"/>
    </row>
    <row r="137" spans="2:67" ht="9.9499999999999993" hidden="1" customHeight="1" x14ac:dyDescent="0.3">
      <c r="B137" s="249"/>
      <c r="C137" s="378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263"/>
      <c r="W137" s="490"/>
      <c r="X137" s="491"/>
      <c r="Y137" s="491"/>
      <c r="Z137" s="491"/>
      <c r="AA137" s="491"/>
      <c r="AB137" s="491"/>
      <c r="AC137" s="491"/>
      <c r="AD137" s="491"/>
      <c r="AE137" s="491"/>
      <c r="AF137" s="491"/>
      <c r="AG137" s="491"/>
      <c r="AH137" s="491"/>
      <c r="AI137" s="491"/>
      <c r="AJ137" s="491"/>
      <c r="AK137" s="491"/>
      <c r="AL137" s="491"/>
      <c r="AM137" s="491"/>
      <c r="AN137" s="491"/>
      <c r="AO137" s="492"/>
      <c r="AP137" s="253"/>
      <c r="BN137" s="259"/>
      <c r="BO137" s="259"/>
    </row>
    <row r="138" spans="2:67" ht="9.9499999999999993" hidden="1" customHeight="1" x14ac:dyDescent="0.3">
      <c r="B138" s="249"/>
      <c r="C138" s="378"/>
      <c r="D138" s="378"/>
      <c r="E138" s="378"/>
      <c r="F138" s="378"/>
      <c r="G138" s="378"/>
      <c r="H138" s="378"/>
      <c r="I138" s="378"/>
      <c r="J138" s="378"/>
      <c r="K138" s="378"/>
      <c r="L138" s="378"/>
      <c r="M138" s="378"/>
      <c r="N138" s="378"/>
      <c r="O138" s="378"/>
      <c r="P138" s="378"/>
      <c r="Q138" s="378"/>
      <c r="R138" s="378"/>
      <c r="S138" s="378"/>
      <c r="T138" s="378"/>
      <c r="U138" s="378"/>
      <c r="V138" s="263"/>
      <c r="W138" s="490"/>
      <c r="X138" s="491"/>
      <c r="Y138" s="491"/>
      <c r="Z138" s="491"/>
      <c r="AA138" s="491"/>
      <c r="AB138" s="491"/>
      <c r="AC138" s="491"/>
      <c r="AD138" s="491"/>
      <c r="AE138" s="491"/>
      <c r="AF138" s="491"/>
      <c r="AG138" s="491"/>
      <c r="AH138" s="491"/>
      <c r="AI138" s="491"/>
      <c r="AJ138" s="491"/>
      <c r="AK138" s="491"/>
      <c r="AL138" s="491"/>
      <c r="AM138" s="491"/>
      <c r="AN138" s="491"/>
      <c r="AO138" s="492"/>
      <c r="AP138" s="253"/>
      <c r="BN138" s="259"/>
      <c r="BO138" s="259"/>
    </row>
    <row r="139" spans="2:67" ht="9.9499999999999993" hidden="1" customHeight="1" x14ac:dyDescent="0.3">
      <c r="B139" s="249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8"/>
      <c r="P139" s="378"/>
      <c r="Q139" s="378"/>
      <c r="R139" s="378"/>
      <c r="S139" s="378"/>
      <c r="T139" s="378"/>
      <c r="U139" s="378"/>
      <c r="V139" s="263"/>
      <c r="W139" s="490"/>
      <c r="X139" s="491"/>
      <c r="Y139" s="491"/>
      <c r="Z139" s="491"/>
      <c r="AA139" s="491"/>
      <c r="AB139" s="491"/>
      <c r="AC139" s="491"/>
      <c r="AD139" s="491"/>
      <c r="AE139" s="491"/>
      <c r="AF139" s="491"/>
      <c r="AG139" s="491"/>
      <c r="AH139" s="491"/>
      <c r="AI139" s="491"/>
      <c r="AJ139" s="491"/>
      <c r="AK139" s="491"/>
      <c r="AL139" s="491"/>
      <c r="AM139" s="491"/>
      <c r="AN139" s="491"/>
      <c r="AO139" s="492"/>
      <c r="AP139" s="253"/>
      <c r="BN139" s="259"/>
      <c r="BO139" s="259"/>
    </row>
    <row r="140" spans="2:67" ht="9.9499999999999993" hidden="1" customHeight="1" x14ac:dyDescent="0.3">
      <c r="B140" s="249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263"/>
      <c r="W140" s="490"/>
      <c r="X140" s="491"/>
      <c r="Y140" s="491"/>
      <c r="Z140" s="491"/>
      <c r="AA140" s="491"/>
      <c r="AB140" s="491"/>
      <c r="AC140" s="491"/>
      <c r="AD140" s="491"/>
      <c r="AE140" s="491"/>
      <c r="AF140" s="491"/>
      <c r="AG140" s="491"/>
      <c r="AH140" s="491"/>
      <c r="AI140" s="491"/>
      <c r="AJ140" s="491"/>
      <c r="AK140" s="491"/>
      <c r="AL140" s="491"/>
      <c r="AM140" s="491"/>
      <c r="AN140" s="491"/>
      <c r="AO140" s="492"/>
      <c r="AP140" s="253"/>
      <c r="BN140" s="259"/>
      <c r="BO140" s="259"/>
    </row>
    <row r="141" spans="2:67" ht="9.9499999999999993" hidden="1" customHeight="1" x14ac:dyDescent="0.3">
      <c r="B141" s="249"/>
      <c r="C141" s="378"/>
      <c r="D141" s="378"/>
      <c r="E141" s="378"/>
      <c r="F141" s="378"/>
      <c r="G141" s="378"/>
      <c r="H141" s="378"/>
      <c r="I141" s="378"/>
      <c r="J141" s="378"/>
      <c r="K141" s="378"/>
      <c r="L141" s="378"/>
      <c r="M141" s="378"/>
      <c r="N141" s="378"/>
      <c r="O141" s="378"/>
      <c r="P141" s="378"/>
      <c r="Q141" s="378"/>
      <c r="R141" s="378"/>
      <c r="S141" s="378"/>
      <c r="T141" s="378"/>
      <c r="U141" s="378"/>
      <c r="V141" s="260"/>
      <c r="W141" s="490"/>
      <c r="X141" s="491"/>
      <c r="Y141" s="491"/>
      <c r="Z141" s="491"/>
      <c r="AA141" s="491"/>
      <c r="AB141" s="491"/>
      <c r="AC141" s="491"/>
      <c r="AD141" s="491"/>
      <c r="AE141" s="491"/>
      <c r="AF141" s="491"/>
      <c r="AG141" s="491"/>
      <c r="AH141" s="491"/>
      <c r="AI141" s="491"/>
      <c r="AJ141" s="491"/>
      <c r="AK141" s="491"/>
      <c r="AL141" s="491"/>
      <c r="AM141" s="491"/>
      <c r="AN141" s="491"/>
      <c r="AO141" s="492"/>
      <c r="AP141" s="253"/>
      <c r="BN141" s="259"/>
      <c r="BO141" s="259"/>
    </row>
    <row r="142" spans="2:67" ht="9.9499999999999993" hidden="1" customHeight="1" x14ac:dyDescent="0.3">
      <c r="B142" s="249"/>
      <c r="C142" s="378"/>
      <c r="D142" s="378"/>
      <c r="E142" s="378"/>
      <c r="F142" s="378"/>
      <c r="G142" s="378"/>
      <c r="H142" s="378"/>
      <c r="I142" s="378"/>
      <c r="J142" s="378"/>
      <c r="K142" s="378"/>
      <c r="L142" s="378"/>
      <c r="M142" s="378"/>
      <c r="N142" s="378"/>
      <c r="O142" s="378"/>
      <c r="P142" s="378"/>
      <c r="Q142" s="378"/>
      <c r="R142" s="378"/>
      <c r="S142" s="378"/>
      <c r="T142" s="378"/>
      <c r="U142" s="378"/>
      <c r="V142" s="260"/>
      <c r="W142" s="490"/>
      <c r="X142" s="491"/>
      <c r="Y142" s="491"/>
      <c r="Z142" s="491"/>
      <c r="AA142" s="491"/>
      <c r="AB142" s="491"/>
      <c r="AC142" s="491"/>
      <c r="AD142" s="491"/>
      <c r="AE142" s="491"/>
      <c r="AF142" s="491"/>
      <c r="AG142" s="491"/>
      <c r="AH142" s="491"/>
      <c r="AI142" s="491"/>
      <c r="AJ142" s="491"/>
      <c r="AK142" s="491"/>
      <c r="AL142" s="491"/>
      <c r="AM142" s="491"/>
      <c r="AN142" s="491"/>
      <c r="AO142" s="492"/>
      <c r="AP142" s="253"/>
      <c r="BN142" s="259"/>
      <c r="BO142" s="259"/>
    </row>
    <row r="143" spans="2:67" ht="9.9499999999999993" hidden="1" customHeight="1" x14ac:dyDescent="0.3">
      <c r="B143" s="249"/>
      <c r="C143" s="486"/>
      <c r="D143" s="486"/>
      <c r="E143" s="486"/>
      <c r="F143" s="486"/>
      <c r="G143" s="486"/>
      <c r="H143" s="486"/>
      <c r="I143" s="486"/>
      <c r="J143" s="486"/>
      <c r="K143" s="486"/>
      <c r="L143" s="486"/>
      <c r="M143" s="486"/>
      <c r="N143" s="486"/>
      <c r="O143" s="486"/>
      <c r="P143" s="486"/>
      <c r="Q143" s="486"/>
      <c r="R143" s="486"/>
      <c r="S143" s="486"/>
      <c r="T143" s="486"/>
      <c r="U143" s="486"/>
      <c r="V143" s="260"/>
      <c r="W143" s="374"/>
      <c r="X143" s="375"/>
      <c r="Y143" s="375"/>
      <c r="Z143" s="375"/>
      <c r="AA143" s="375"/>
      <c r="AB143" s="375"/>
      <c r="AC143" s="375"/>
      <c r="AD143" s="375"/>
      <c r="AE143" s="375"/>
      <c r="AF143" s="375"/>
      <c r="AG143" s="375"/>
      <c r="AH143" s="375"/>
      <c r="AI143" s="375"/>
      <c r="AJ143" s="375"/>
      <c r="AK143" s="375"/>
      <c r="AL143" s="375"/>
      <c r="AM143" s="375"/>
      <c r="AN143" s="375"/>
      <c r="AO143" s="376"/>
      <c r="AP143" s="253"/>
    </row>
    <row r="144" spans="2:67" ht="9.9499999999999993" hidden="1" customHeight="1" x14ac:dyDescent="0.3"/>
    <row r="145" spans="2:42" ht="9.9499999999999993" hidden="1" customHeight="1" x14ac:dyDescent="0.3">
      <c r="B145" s="249"/>
      <c r="C145" s="487" t="s">
        <v>100</v>
      </c>
      <c r="D145" s="488"/>
      <c r="E145" s="488"/>
      <c r="F145" s="488"/>
      <c r="G145" s="488"/>
      <c r="H145" s="488"/>
      <c r="I145" s="488"/>
      <c r="J145" s="488"/>
      <c r="K145" s="488"/>
      <c r="L145" s="488"/>
      <c r="M145" s="488"/>
      <c r="N145" s="488"/>
      <c r="O145" s="488"/>
      <c r="P145" s="488"/>
      <c r="Q145" s="488"/>
      <c r="R145" s="488"/>
      <c r="S145" s="488"/>
      <c r="T145" s="488"/>
      <c r="U145" s="489"/>
      <c r="V145" s="260"/>
      <c r="W145" s="487" t="s">
        <v>101</v>
      </c>
      <c r="X145" s="488"/>
      <c r="Y145" s="488"/>
      <c r="Z145" s="488"/>
      <c r="AA145" s="488"/>
      <c r="AB145" s="488"/>
      <c r="AC145" s="488"/>
      <c r="AD145" s="488"/>
      <c r="AE145" s="488"/>
      <c r="AF145" s="488"/>
      <c r="AG145" s="488"/>
      <c r="AH145" s="488"/>
      <c r="AI145" s="488"/>
      <c r="AJ145" s="488"/>
      <c r="AK145" s="488"/>
      <c r="AL145" s="488"/>
      <c r="AM145" s="488"/>
      <c r="AN145" s="488"/>
      <c r="AO145" s="489"/>
      <c r="AP145" s="253"/>
    </row>
    <row r="146" spans="2:42" ht="9.9499999999999993" hidden="1" customHeight="1" x14ac:dyDescent="0.3">
      <c r="B146" s="335"/>
      <c r="C146" s="525"/>
      <c r="D146" s="526"/>
      <c r="E146" s="526"/>
      <c r="F146" s="526"/>
      <c r="G146" s="526"/>
      <c r="H146" s="526"/>
      <c r="I146" s="526"/>
      <c r="J146" s="526"/>
      <c r="K146" s="526"/>
      <c r="L146" s="526"/>
      <c r="M146" s="526"/>
      <c r="N146" s="526"/>
      <c r="O146" s="526"/>
      <c r="P146" s="526"/>
      <c r="Q146" s="526"/>
      <c r="R146" s="526"/>
      <c r="S146" s="526"/>
      <c r="T146" s="526"/>
      <c r="U146" s="527"/>
      <c r="V146" s="531"/>
      <c r="W146" s="525"/>
      <c r="X146" s="526"/>
      <c r="Y146" s="526"/>
      <c r="Z146" s="526"/>
      <c r="AA146" s="526"/>
      <c r="AB146" s="526"/>
      <c r="AC146" s="526"/>
      <c r="AD146" s="526"/>
      <c r="AE146" s="526"/>
      <c r="AF146" s="526"/>
      <c r="AG146" s="526"/>
      <c r="AH146" s="526"/>
      <c r="AI146" s="526"/>
      <c r="AJ146" s="526"/>
      <c r="AK146" s="526"/>
      <c r="AL146" s="526"/>
      <c r="AM146" s="526"/>
      <c r="AN146" s="526"/>
      <c r="AO146" s="527"/>
      <c r="AP146" s="370"/>
    </row>
    <row r="147" spans="2:42" ht="9.9499999999999993" hidden="1" customHeight="1" x14ac:dyDescent="0.3">
      <c r="B147" s="335"/>
      <c r="C147" s="490"/>
      <c r="D147" s="491"/>
      <c r="E147" s="491"/>
      <c r="F147" s="491"/>
      <c r="G147" s="491"/>
      <c r="H147" s="491"/>
      <c r="I147" s="491"/>
      <c r="J147" s="491"/>
      <c r="K147" s="491"/>
      <c r="L147" s="491"/>
      <c r="M147" s="491"/>
      <c r="N147" s="491"/>
      <c r="O147" s="491"/>
      <c r="P147" s="491"/>
      <c r="Q147" s="491"/>
      <c r="R147" s="491"/>
      <c r="S147" s="491"/>
      <c r="T147" s="491"/>
      <c r="U147" s="492"/>
      <c r="V147" s="531"/>
      <c r="W147" s="490"/>
      <c r="X147" s="491"/>
      <c r="Y147" s="491"/>
      <c r="Z147" s="491"/>
      <c r="AA147" s="491"/>
      <c r="AB147" s="491"/>
      <c r="AC147" s="491"/>
      <c r="AD147" s="491"/>
      <c r="AE147" s="491"/>
      <c r="AF147" s="491"/>
      <c r="AG147" s="491"/>
      <c r="AH147" s="491"/>
      <c r="AI147" s="491"/>
      <c r="AJ147" s="491"/>
      <c r="AK147" s="491"/>
      <c r="AL147" s="491"/>
      <c r="AM147" s="491"/>
      <c r="AN147" s="491"/>
      <c r="AO147" s="492"/>
      <c r="AP147" s="370"/>
    </row>
    <row r="148" spans="2:42" ht="9.9499999999999993" hidden="1" customHeight="1" x14ac:dyDescent="0.3">
      <c r="B148" s="335"/>
      <c r="C148" s="490"/>
      <c r="D148" s="491"/>
      <c r="E148" s="491"/>
      <c r="F148" s="491"/>
      <c r="G148" s="491"/>
      <c r="H148" s="491"/>
      <c r="I148" s="491"/>
      <c r="J148" s="491"/>
      <c r="K148" s="491"/>
      <c r="L148" s="491"/>
      <c r="M148" s="491"/>
      <c r="N148" s="491"/>
      <c r="O148" s="491"/>
      <c r="P148" s="491"/>
      <c r="Q148" s="491"/>
      <c r="R148" s="491"/>
      <c r="S148" s="491"/>
      <c r="T148" s="491"/>
      <c r="U148" s="492"/>
      <c r="V148" s="531"/>
      <c r="W148" s="490"/>
      <c r="X148" s="491"/>
      <c r="Y148" s="491"/>
      <c r="Z148" s="491"/>
      <c r="AA148" s="491"/>
      <c r="AB148" s="491"/>
      <c r="AC148" s="491"/>
      <c r="AD148" s="491"/>
      <c r="AE148" s="491"/>
      <c r="AF148" s="491"/>
      <c r="AG148" s="491"/>
      <c r="AH148" s="491"/>
      <c r="AI148" s="491"/>
      <c r="AJ148" s="491"/>
      <c r="AK148" s="491"/>
      <c r="AL148" s="491"/>
      <c r="AM148" s="491"/>
      <c r="AN148" s="491"/>
      <c r="AO148" s="492"/>
      <c r="AP148" s="370"/>
    </row>
    <row r="149" spans="2:42" ht="9.9499999999999993" hidden="1" customHeight="1" x14ac:dyDescent="0.3">
      <c r="B149" s="335"/>
      <c r="C149" s="490"/>
      <c r="D149" s="491"/>
      <c r="E149" s="491"/>
      <c r="F149" s="491"/>
      <c r="G149" s="491"/>
      <c r="H149" s="491"/>
      <c r="I149" s="491"/>
      <c r="J149" s="491"/>
      <c r="K149" s="491"/>
      <c r="L149" s="491"/>
      <c r="M149" s="491"/>
      <c r="N149" s="491"/>
      <c r="O149" s="491"/>
      <c r="P149" s="491"/>
      <c r="Q149" s="491"/>
      <c r="R149" s="491"/>
      <c r="S149" s="491"/>
      <c r="T149" s="491"/>
      <c r="U149" s="492"/>
      <c r="V149" s="531"/>
      <c r="W149" s="490"/>
      <c r="X149" s="491"/>
      <c r="Y149" s="491"/>
      <c r="Z149" s="491"/>
      <c r="AA149" s="491"/>
      <c r="AB149" s="491"/>
      <c r="AC149" s="491"/>
      <c r="AD149" s="491"/>
      <c r="AE149" s="491"/>
      <c r="AF149" s="491"/>
      <c r="AG149" s="491"/>
      <c r="AH149" s="491"/>
      <c r="AI149" s="491"/>
      <c r="AJ149" s="491"/>
      <c r="AK149" s="491"/>
      <c r="AL149" s="491"/>
      <c r="AM149" s="491"/>
      <c r="AN149" s="491"/>
      <c r="AO149" s="492"/>
      <c r="AP149" s="370"/>
    </row>
    <row r="150" spans="2:42" ht="9.9499999999999993" hidden="1" customHeight="1" x14ac:dyDescent="0.3">
      <c r="B150" s="335"/>
      <c r="C150" s="490"/>
      <c r="D150" s="491"/>
      <c r="E150" s="491"/>
      <c r="F150" s="491"/>
      <c r="G150" s="491"/>
      <c r="H150" s="491"/>
      <c r="I150" s="491"/>
      <c r="J150" s="491"/>
      <c r="K150" s="491"/>
      <c r="L150" s="491"/>
      <c r="M150" s="491"/>
      <c r="N150" s="491"/>
      <c r="O150" s="491"/>
      <c r="P150" s="491"/>
      <c r="Q150" s="491"/>
      <c r="R150" s="491"/>
      <c r="S150" s="491"/>
      <c r="T150" s="491"/>
      <c r="U150" s="492"/>
      <c r="V150" s="531"/>
      <c r="W150" s="490"/>
      <c r="X150" s="491"/>
      <c r="Y150" s="491"/>
      <c r="Z150" s="491"/>
      <c r="AA150" s="491"/>
      <c r="AB150" s="491"/>
      <c r="AC150" s="491"/>
      <c r="AD150" s="491"/>
      <c r="AE150" s="491"/>
      <c r="AF150" s="491"/>
      <c r="AG150" s="491"/>
      <c r="AH150" s="491"/>
      <c r="AI150" s="491"/>
      <c r="AJ150" s="491"/>
      <c r="AK150" s="491"/>
      <c r="AL150" s="491"/>
      <c r="AM150" s="491"/>
      <c r="AN150" s="491"/>
      <c r="AO150" s="492"/>
      <c r="AP150" s="370"/>
    </row>
    <row r="151" spans="2:42" ht="9.9499999999999993" hidden="1" customHeight="1" x14ac:dyDescent="0.3">
      <c r="B151" s="335"/>
      <c r="C151" s="490"/>
      <c r="D151" s="491"/>
      <c r="E151" s="491"/>
      <c r="F151" s="491"/>
      <c r="G151" s="491"/>
      <c r="H151" s="491"/>
      <c r="I151" s="491"/>
      <c r="J151" s="491"/>
      <c r="K151" s="491"/>
      <c r="L151" s="491"/>
      <c r="M151" s="491"/>
      <c r="N151" s="491"/>
      <c r="O151" s="491"/>
      <c r="P151" s="491"/>
      <c r="Q151" s="491"/>
      <c r="R151" s="491"/>
      <c r="S151" s="491"/>
      <c r="T151" s="491"/>
      <c r="U151" s="492"/>
      <c r="V151" s="531"/>
      <c r="W151" s="490"/>
      <c r="X151" s="491"/>
      <c r="Y151" s="491"/>
      <c r="Z151" s="491"/>
      <c r="AA151" s="491"/>
      <c r="AB151" s="491"/>
      <c r="AC151" s="491"/>
      <c r="AD151" s="491"/>
      <c r="AE151" s="491"/>
      <c r="AF151" s="491"/>
      <c r="AG151" s="491"/>
      <c r="AH151" s="491"/>
      <c r="AI151" s="491"/>
      <c r="AJ151" s="491"/>
      <c r="AK151" s="491"/>
      <c r="AL151" s="491"/>
      <c r="AM151" s="491"/>
      <c r="AN151" s="491"/>
      <c r="AO151" s="492"/>
      <c r="AP151" s="370"/>
    </row>
    <row r="152" spans="2:42" ht="9.9499999999999993" hidden="1" customHeight="1" x14ac:dyDescent="0.3">
      <c r="B152" s="335"/>
      <c r="C152" s="490"/>
      <c r="D152" s="491"/>
      <c r="E152" s="491"/>
      <c r="F152" s="491"/>
      <c r="G152" s="491"/>
      <c r="H152" s="491"/>
      <c r="I152" s="491"/>
      <c r="J152" s="491"/>
      <c r="K152" s="491"/>
      <c r="L152" s="491"/>
      <c r="M152" s="491"/>
      <c r="N152" s="491"/>
      <c r="O152" s="491"/>
      <c r="P152" s="491"/>
      <c r="Q152" s="491"/>
      <c r="R152" s="491"/>
      <c r="S152" s="491"/>
      <c r="T152" s="491"/>
      <c r="U152" s="492"/>
      <c r="V152" s="531"/>
      <c r="W152" s="490"/>
      <c r="X152" s="491"/>
      <c r="Y152" s="491"/>
      <c r="Z152" s="491"/>
      <c r="AA152" s="491"/>
      <c r="AB152" s="491"/>
      <c r="AC152" s="491"/>
      <c r="AD152" s="491"/>
      <c r="AE152" s="491"/>
      <c r="AF152" s="491"/>
      <c r="AG152" s="491"/>
      <c r="AH152" s="491"/>
      <c r="AI152" s="491"/>
      <c r="AJ152" s="491"/>
      <c r="AK152" s="491"/>
      <c r="AL152" s="491"/>
      <c r="AM152" s="491"/>
      <c r="AN152" s="491"/>
      <c r="AO152" s="492"/>
      <c r="AP152" s="370"/>
    </row>
    <row r="153" spans="2:42" ht="9.9499999999999993" hidden="1" customHeight="1" x14ac:dyDescent="0.3">
      <c r="B153" s="335"/>
      <c r="C153" s="490"/>
      <c r="D153" s="491"/>
      <c r="E153" s="491"/>
      <c r="F153" s="491"/>
      <c r="G153" s="491"/>
      <c r="H153" s="491"/>
      <c r="I153" s="491"/>
      <c r="J153" s="491"/>
      <c r="K153" s="491"/>
      <c r="L153" s="491"/>
      <c r="M153" s="491"/>
      <c r="N153" s="491"/>
      <c r="O153" s="491"/>
      <c r="P153" s="491"/>
      <c r="Q153" s="491"/>
      <c r="R153" s="491"/>
      <c r="S153" s="491"/>
      <c r="T153" s="491"/>
      <c r="U153" s="492"/>
      <c r="V153" s="531"/>
      <c r="W153" s="490"/>
      <c r="X153" s="491"/>
      <c r="Y153" s="491"/>
      <c r="Z153" s="491"/>
      <c r="AA153" s="491"/>
      <c r="AB153" s="491"/>
      <c r="AC153" s="491"/>
      <c r="AD153" s="491"/>
      <c r="AE153" s="491"/>
      <c r="AF153" s="491"/>
      <c r="AG153" s="491"/>
      <c r="AH153" s="491"/>
      <c r="AI153" s="491"/>
      <c r="AJ153" s="491"/>
      <c r="AK153" s="491"/>
      <c r="AL153" s="491"/>
      <c r="AM153" s="491"/>
      <c r="AN153" s="491"/>
      <c r="AO153" s="492"/>
      <c r="AP153" s="370"/>
    </row>
    <row r="154" spans="2:42" ht="9.9499999999999993" hidden="1" customHeight="1" x14ac:dyDescent="0.3">
      <c r="B154" s="335"/>
      <c r="C154" s="490"/>
      <c r="D154" s="491"/>
      <c r="E154" s="491"/>
      <c r="F154" s="491"/>
      <c r="G154" s="491"/>
      <c r="H154" s="491"/>
      <c r="I154" s="491"/>
      <c r="J154" s="491"/>
      <c r="K154" s="491"/>
      <c r="L154" s="491"/>
      <c r="M154" s="491"/>
      <c r="N154" s="491"/>
      <c r="O154" s="491"/>
      <c r="P154" s="491"/>
      <c r="Q154" s="491"/>
      <c r="R154" s="491"/>
      <c r="S154" s="491"/>
      <c r="T154" s="491"/>
      <c r="U154" s="492"/>
      <c r="V154" s="531"/>
      <c r="W154" s="490"/>
      <c r="X154" s="491"/>
      <c r="Y154" s="491"/>
      <c r="Z154" s="491"/>
      <c r="AA154" s="491"/>
      <c r="AB154" s="491"/>
      <c r="AC154" s="491"/>
      <c r="AD154" s="491"/>
      <c r="AE154" s="491"/>
      <c r="AF154" s="491"/>
      <c r="AG154" s="491"/>
      <c r="AH154" s="491"/>
      <c r="AI154" s="491"/>
      <c r="AJ154" s="491"/>
      <c r="AK154" s="491"/>
      <c r="AL154" s="491"/>
      <c r="AM154" s="491"/>
      <c r="AN154" s="491"/>
      <c r="AO154" s="492"/>
      <c r="AP154" s="370"/>
    </row>
    <row r="155" spans="2:42" ht="9.9499999999999993" hidden="1" customHeight="1" x14ac:dyDescent="0.3">
      <c r="B155" s="335"/>
      <c r="C155" s="490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  <c r="P155" s="491"/>
      <c r="Q155" s="491"/>
      <c r="R155" s="491"/>
      <c r="S155" s="491"/>
      <c r="T155" s="491"/>
      <c r="U155" s="492"/>
      <c r="V155" s="531"/>
      <c r="W155" s="490"/>
      <c r="X155" s="491"/>
      <c r="Y155" s="491"/>
      <c r="Z155" s="491"/>
      <c r="AA155" s="491"/>
      <c r="AB155" s="491"/>
      <c r="AC155" s="491"/>
      <c r="AD155" s="491"/>
      <c r="AE155" s="491"/>
      <c r="AF155" s="491"/>
      <c r="AG155" s="491"/>
      <c r="AH155" s="491"/>
      <c r="AI155" s="491"/>
      <c r="AJ155" s="491"/>
      <c r="AK155" s="491"/>
      <c r="AL155" s="491"/>
      <c r="AM155" s="491"/>
      <c r="AN155" s="491"/>
      <c r="AO155" s="492"/>
      <c r="AP155" s="370"/>
    </row>
    <row r="156" spans="2:42" ht="9.9499999999999993" hidden="1" customHeight="1" x14ac:dyDescent="0.3">
      <c r="B156" s="335"/>
      <c r="C156" s="490"/>
      <c r="D156" s="491"/>
      <c r="E156" s="491"/>
      <c r="F156" s="491"/>
      <c r="G156" s="491"/>
      <c r="H156" s="491"/>
      <c r="I156" s="491"/>
      <c r="J156" s="491"/>
      <c r="K156" s="491"/>
      <c r="L156" s="491"/>
      <c r="M156" s="491"/>
      <c r="N156" s="491"/>
      <c r="O156" s="491"/>
      <c r="P156" s="491"/>
      <c r="Q156" s="491"/>
      <c r="R156" s="491"/>
      <c r="S156" s="491"/>
      <c r="T156" s="491"/>
      <c r="U156" s="492"/>
      <c r="V156" s="531"/>
      <c r="W156" s="490"/>
      <c r="X156" s="491"/>
      <c r="Y156" s="491"/>
      <c r="Z156" s="491"/>
      <c r="AA156" s="491"/>
      <c r="AB156" s="491"/>
      <c r="AC156" s="491"/>
      <c r="AD156" s="491"/>
      <c r="AE156" s="491"/>
      <c r="AF156" s="491"/>
      <c r="AG156" s="491"/>
      <c r="AH156" s="491"/>
      <c r="AI156" s="491"/>
      <c r="AJ156" s="491"/>
      <c r="AK156" s="491"/>
      <c r="AL156" s="491"/>
      <c r="AM156" s="491"/>
      <c r="AN156" s="491"/>
      <c r="AO156" s="492"/>
      <c r="AP156" s="370"/>
    </row>
    <row r="157" spans="2:42" ht="9.9499999999999993" hidden="1" customHeight="1" x14ac:dyDescent="0.3">
      <c r="B157" s="335"/>
      <c r="C157" s="490"/>
      <c r="D157" s="491"/>
      <c r="E157" s="491"/>
      <c r="F157" s="491"/>
      <c r="G157" s="491"/>
      <c r="H157" s="491"/>
      <c r="I157" s="491"/>
      <c r="J157" s="491"/>
      <c r="K157" s="491"/>
      <c r="L157" s="491"/>
      <c r="M157" s="491"/>
      <c r="N157" s="491"/>
      <c r="O157" s="491"/>
      <c r="P157" s="491"/>
      <c r="Q157" s="491"/>
      <c r="R157" s="491"/>
      <c r="S157" s="491"/>
      <c r="T157" s="491"/>
      <c r="U157" s="492"/>
      <c r="V157" s="531"/>
      <c r="W157" s="490"/>
      <c r="X157" s="491"/>
      <c r="Y157" s="491"/>
      <c r="Z157" s="491"/>
      <c r="AA157" s="491"/>
      <c r="AB157" s="491"/>
      <c r="AC157" s="491"/>
      <c r="AD157" s="491"/>
      <c r="AE157" s="491"/>
      <c r="AF157" s="491"/>
      <c r="AG157" s="491"/>
      <c r="AH157" s="491"/>
      <c r="AI157" s="491"/>
      <c r="AJ157" s="491"/>
      <c r="AK157" s="491"/>
      <c r="AL157" s="491"/>
      <c r="AM157" s="491"/>
      <c r="AN157" s="491"/>
      <c r="AO157" s="492"/>
      <c r="AP157" s="370"/>
    </row>
    <row r="158" spans="2:42" ht="9.9499999999999993" hidden="1" customHeight="1" x14ac:dyDescent="0.3">
      <c r="B158" s="335"/>
      <c r="C158" s="528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30"/>
      <c r="V158" s="531"/>
      <c r="W158" s="528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  <c r="AI158" s="529"/>
      <c r="AJ158" s="529"/>
      <c r="AK158" s="529"/>
      <c r="AL158" s="529"/>
      <c r="AM158" s="529"/>
      <c r="AN158" s="529"/>
      <c r="AO158" s="530"/>
      <c r="AP158" s="370"/>
    </row>
    <row r="159" spans="2:42" ht="9.9499999999999993" hidden="1" customHeight="1" x14ac:dyDescent="0.3">
      <c r="B159" s="335"/>
      <c r="C159" s="371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3"/>
      <c r="V159" s="531"/>
      <c r="W159" s="371"/>
      <c r="X159" s="372"/>
      <c r="Y159" s="372"/>
      <c r="Z159" s="372"/>
      <c r="AA159" s="372"/>
      <c r="AB159" s="372"/>
      <c r="AC159" s="372"/>
      <c r="AD159" s="372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72"/>
      <c r="AO159" s="373"/>
      <c r="AP159" s="370"/>
    </row>
    <row r="160" spans="2:42" ht="9.9499999999999993" hidden="1" customHeight="1" x14ac:dyDescent="0.3">
      <c r="B160" s="249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260"/>
      <c r="AM160" s="260"/>
      <c r="AN160" s="260"/>
      <c r="AO160" s="260"/>
      <c r="AP160" s="253"/>
    </row>
    <row r="161" spans="2:42" ht="9.9499999999999993" hidden="1" customHeight="1" x14ac:dyDescent="0.3">
      <c r="B161" s="335"/>
      <c r="C161" s="525"/>
      <c r="D161" s="526"/>
      <c r="E161" s="526"/>
      <c r="F161" s="526"/>
      <c r="G161" s="526"/>
      <c r="H161" s="526"/>
      <c r="I161" s="526"/>
      <c r="J161" s="526"/>
      <c r="K161" s="526"/>
      <c r="L161" s="526"/>
      <c r="M161" s="526"/>
      <c r="N161" s="526"/>
      <c r="O161" s="526"/>
      <c r="P161" s="526"/>
      <c r="Q161" s="526"/>
      <c r="R161" s="526"/>
      <c r="S161" s="526"/>
      <c r="T161" s="526"/>
      <c r="U161" s="527"/>
      <c r="V161" s="531"/>
      <c r="W161" s="525"/>
      <c r="X161" s="526"/>
      <c r="Y161" s="526"/>
      <c r="Z161" s="526"/>
      <c r="AA161" s="526"/>
      <c r="AB161" s="526"/>
      <c r="AC161" s="526"/>
      <c r="AD161" s="526"/>
      <c r="AE161" s="526"/>
      <c r="AF161" s="526"/>
      <c r="AG161" s="526"/>
      <c r="AH161" s="526"/>
      <c r="AI161" s="526"/>
      <c r="AJ161" s="526"/>
      <c r="AK161" s="526"/>
      <c r="AL161" s="526"/>
      <c r="AM161" s="526"/>
      <c r="AN161" s="526"/>
      <c r="AO161" s="527"/>
      <c r="AP161" s="370"/>
    </row>
    <row r="162" spans="2:42" ht="9.9499999999999993" hidden="1" customHeight="1" x14ac:dyDescent="0.3">
      <c r="B162" s="335"/>
      <c r="C162" s="490"/>
      <c r="D162" s="491"/>
      <c r="E162" s="491"/>
      <c r="F162" s="491"/>
      <c r="G162" s="491"/>
      <c r="H162" s="491"/>
      <c r="I162" s="491"/>
      <c r="J162" s="491"/>
      <c r="K162" s="491"/>
      <c r="L162" s="491"/>
      <c r="M162" s="491"/>
      <c r="N162" s="491"/>
      <c r="O162" s="491"/>
      <c r="P162" s="491"/>
      <c r="Q162" s="491"/>
      <c r="R162" s="491"/>
      <c r="S162" s="491"/>
      <c r="T162" s="491"/>
      <c r="U162" s="492"/>
      <c r="V162" s="531"/>
      <c r="W162" s="490"/>
      <c r="X162" s="491"/>
      <c r="Y162" s="491"/>
      <c r="Z162" s="491"/>
      <c r="AA162" s="491"/>
      <c r="AB162" s="491"/>
      <c r="AC162" s="491"/>
      <c r="AD162" s="491"/>
      <c r="AE162" s="491"/>
      <c r="AF162" s="491"/>
      <c r="AG162" s="491"/>
      <c r="AH162" s="491"/>
      <c r="AI162" s="491"/>
      <c r="AJ162" s="491"/>
      <c r="AK162" s="491"/>
      <c r="AL162" s="491"/>
      <c r="AM162" s="491"/>
      <c r="AN162" s="491"/>
      <c r="AO162" s="492"/>
      <c r="AP162" s="370"/>
    </row>
    <row r="163" spans="2:42" ht="9.9499999999999993" hidden="1" customHeight="1" x14ac:dyDescent="0.3">
      <c r="B163" s="335"/>
      <c r="C163" s="490"/>
      <c r="D163" s="491"/>
      <c r="E163" s="491"/>
      <c r="F163" s="491"/>
      <c r="G163" s="491"/>
      <c r="H163" s="491"/>
      <c r="I163" s="491"/>
      <c r="J163" s="491"/>
      <c r="K163" s="491"/>
      <c r="L163" s="491"/>
      <c r="M163" s="491"/>
      <c r="N163" s="491"/>
      <c r="O163" s="491"/>
      <c r="P163" s="491"/>
      <c r="Q163" s="491"/>
      <c r="R163" s="491"/>
      <c r="S163" s="491"/>
      <c r="T163" s="491"/>
      <c r="U163" s="492"/>
      <c r="V163" s="531"/>
      <c r="W163" s="490"/>
      <c r="X163" s="491"/>
      <c r="Y163" s="491"/>
      <c r="Z163" s="491"/>
      <c r="AA163" s="491"/>
      <c r="AB163" s="491"/>
      <c r="AC163" s="491"/>
      <c r="AD163" s="491"/>
      <c r="AE163" s="491"/>
      <c r="AF163" s="491"/>
      <c r="AG163" s="491"/>
      <c r="AH163" s="491"/>
      <c r="AI163" s="491"/>
      <c r="AJ163" s="491"/>
      <c r="AK163" s="491"/>
      <c r="AL163" s="491"/>
      <c r="AM163" s="491"/>
      <c r="AN163" s="491"/>
      <c r="AO163" s="492"/>
      <c r="AP163" s="370"/>
    </row>
    <row r="164" spans="2:42" ht="9.9499999999999993" hidden="1" customHeight="1" x14ac:dyDescent="0.3">
      <c r="B164" s="335"/>
      <c r="C164" s="490"/>
      <c r="D164" s="491"/>
      <c r="E164" s="491"/>
      <c r="F164" s="491"/>
      <c r="G164" s="491"/>
      <c r="H164" s="491"/>
      <c r="I164" s="491"/>
      <c r="J164" s="491"/>
      <c r="K164" s="491"/>
      <c r="L164" s="491"/>
      <c r="M164" s="491"/>
      <c r="N164" s="491"/>
      <c r="O164" s="491"/>
      <c r="P164" s="491"/>
      <c r="Q164" s="491"/>
      <c r="R164" s="491"/>
      <c r="S164" s="491"/>
      <c r="T164" s="491"/>
      <c r="U164" s="492"/>
      <c r="V164" s="531"/>
      <c r="W164" s="490"/>
      <c r="X164" s="491"/>
      <c r="Y164" s="491"/>
      <c r="Z164" s="491"/>
      <c r="AA164" s="491"/>
      <c r="AB164" s="491"/>
      <c r="AC164" s="491"/>
      <c r="AD164" s="491"/>
      <c r="AE164" s="491"/>
      <c r="AF164" s="491"/>
      <c r="AG164" s="491"/>
      <c r="AH164" s="491"/>
      <c r="AI164" s="491"/>
      <c r="AJ164" s="491"/>
      <c r="AK164" s="491"/>
      <c r="AL164" s="491"/>
      <c r="AM164" s="491"/>
      <c r="AN164" s="491"/>
      <c r="AO164" s="492"/>
      <c r="AP164" s="370"/>
    </row>
    <row r="165" spans="2:42" ht="9.9499999999999993" hidden="1" customHeight="1" x14ac:dyDescent="0.3">
      <c r="B165" s="335"/>
      <c r="C165" s="490"/>
      <c r="D165" s="491"/>
      <c r="E165" s="491"/>
      <c r="F165" s="491"/>
      <c r="G165" s="491"/>
      <c r="H165" s="491"/>
      <c r="I165" s="491"/>
      <c r="J165" s="491"/>
      <c r="K165" s="491"/>
      <c r="L165" s="491"/>
      <c r="M165" s="491"/>
      <c r="N165" s="491"/>
      <c r="O165" s="491"/>
      <c r="P165" s="491"/>
      <c r="Q165" s="491"/>
      <c r="R165" s="491"/>
      <c r="S165" s="491"/>
      <c r="T165" s="491"/>
      <c r="U165" s="492"/>
      <c r="V165" s="531"/>
      <c r="W165" s="490"/>
      <c r="X165" s="491"/>
      <c r="Y165" s="491"/>
      <c r="Z165" s="491"/>
      <c r="AA165" s="491"/>
      <c r="AB165" s="491"/>
      <c r="AC165" s="491"/>
      <c r="AD165" s="491"/>
      <c r="AE165" s="491"/>
      <c r="AF165" s="491"/>
      <c r="AG165" s="491"/>
      <c r="AH165" s="491"/>
      <c r="AI165" s="491"/>
      <c r="AJ165" s="491"/>
      <c r="AK165" s="491"/>
      <c r="AL165" s="491"/>
      <c r="AM165" s="491"/>
      <c r="AN165" s="491"/>
      <c r="AO165" s="492"/>
      <c r="AP165" s="370"/>
    </row>
    <row r="166" spans="2:42" ht="9.9499999999999993" hidden="1" customHeight="1" x14ac:dyDescent="0.3">
      <c r="B166" s="335"/>
      <c r="C166" s="490"/>
      <c r="D166" s="491"/>
      <c r="E166" s="491"/>
      <c r="F166" s="491"/>
      <c r="G166" s="491"/>
      <c r="H166" s="491"/>
      <c r="I166" s="491"/>
      <c r="J166" s="491"/>
      <c r="K166" s="491"/>
      <c r="L166" s="491"/>
      <c r="M166" s="491"/>
      <c r="N166" s="491"/>
      <c r="O166" s="491"/>
      <c r="P166" s="491"/>
      <c r="Q166" s="491"/>
      <c r="R166" s="491"/>
      <c r="S166" s="491"/>
      <c r="T166" s="491"/>
      <c r="U166" s="492"/>
      <c r="V166" s="531"/>
      <c r="W166" s="490"/>
      <c r="X166" s="491"/>
      <c r="Y166" s="491"/>
      <c r="Z166" s="491"/>
      <c r="AA166" s="491"/>
      <c r="AB166" s="491"/>
      <c r="AC166" s="491"/>
      <c r="AD166" s="491"/>
      <c r="AE166" s="491"/>
      <c r="AF166" s="491"/>
      <c r="AG166" s="491"/>
      <c r="AH166" s="491"/>
      <c r="AI166" s="491"/>
      <c r="AJ166" s="491"/>
      <c r="AK166" s="491"/>
      <c r="AL166" s="491"/>
      <c r="AM166" s="491"/>
      <c r="AN166" s="491"/>
      <c r="AO166" s="492"/>
      <c r="AP166" s="370"/>
    </row>
    <row r="167" spans="2:42" ht="9.9499999999999993" hidden="1" customHeight="1" x14ac:dyDescent="0.3">
      <c r="B167" s="335"/>
      <c r="C167" s="490"/>
      <c r="D167" s="491"/>
      <c r="E167" s="491"/>
      <c r="F167" s="491"/>
      <c r="G167" s="491"/>
      <c r="H167" s="491"/>
      <c r="I167" s="491"/>
      <c r="J167" s="491"/>
      <c r="K167" s="491"/>
      <c r="L167" s="491"/>
      <c r="M167" s="491"/>
      <c r="N167" s="491"/>
      <c r="O167" s="491"/>
      <c r="P167" s="491"/>
      <c r="Q167" s="491"/>
      <c r="R167" s="491"/>
      <c r="S167" s="491"/>
      <c r="T167" s="491"/>
      <c r="U167" s="492"/>
      <c r="V167" s="531"/>
      <c r="W167" s="490"/>
      <c r="X167" s="491"/>
      <c r="Y167" s="491"/>
      <c r="Z167" s="491"/>
      <c r="AA167" s="491"/>
      <c r="AB167" s="491"/>
      <c r="AC167" s="491"/>
      <c r="AD167" s="491"/>
      <c r="AE167" s="491"/>
      <c r="AF167" s="491"/>
      <c r="AG167" s="491"/>
      <c r="AH167" s="491"/>
      <c r="AI167" s="491"/>
      <c r="AJ167" s="491"/>
      <c r="AK167" s="491"/>
      <c r="AL167" s="491"/>
      <c r="AM167" s="491"/>
      <c r="AN167" s="491"/>
      <c r="AO167" s="492"/>
      <c r="AP167" s="370"/>
    </row>
    <row r="168" spans="2:42" ht="9.9499999999999993" hidden="1" customHeight="1" x14ac:dyDescent="0.3">
      <c r="B168" s="335"/>
      <c r="C168" s="490"/>
      <c r="D168" s="491"/>
      <c r="E168" s="491"/>
      <c r="F168" s="491"/>
      <c r="G168" s="491"/>
      <c r="H168" s="491"/>
      <c r="I168" s="491"/>
      <c r="J168" s="491"/>
      <c r="K168" s="491"/>
      <c r="L168" s="491"/>
      <c r="M168" s="491"/>
      <c r="N168" s="491"/>
      <c r="O168" s="491"/>
      <c r="P168" s="491"/>
      <c r="Q168" s="491"/>
      <c r="R168" s="491"/>
      <c r="S168" s="491"/>
      <c r="T168" s="491"/>
      <c r="U168" s="492"/>
      <c r="V168" s="531"/>
      <c r="W168" s="490"/>
      <c r="X168" s="491"/>
      <c r="Y168" s="491"/>
      <c r="Z168" s="491"/>
      <c r="AA168" s="491"/>
      <c r="AB168" s="491"/>
      <c r="AC168" s="491"/>
      <c r="AD168" s="491"/>
      <c r="AE168" s="491"/>
      <c r="AF168" s="491"/>
      <c r="AG168" s="491"/>
      <c r="AH168" s="491"/>
      <c r="AI168" s="491"/>
      <c r="AJ168" s="491"/>
      <c r="AK168" s="491"/>
      <c r="AL168" s="491"/>
      <c r="AM168" s="491"/>
      <c r="AN168" s="491"/>
      <c r="AO168" s="492"/>
      <c r="AP168" s="370"/>
    </row>
    <row r="169" spans="2:42" ht="9.9499999999999993" hidden="1" customHeight="1" x14ac:dyDescent="0.3">
      <c r="B169" s="335"/>
      <c r="C169" s="490"/>
      <c r="D169" s="491"/>
      <c r="E169" s="491"/>
      <c r="F169" s="491"/>
      <c r="G169" s="491"/>
      <c r="H169" s="491"/>
      <c r="I169" s="491"/>
      <c r="J169" s="491"/>
      <c r="K169" s="491"/>
      <c r="L169" s="491"/>
      <c r="M169" s="491"/>
      <c r="N169" s="491"/>
      <c r="O169" s="491"/>
      <c r="P169" s="491"/>
      <c r="Q169" s="491"/>
      <c r="R169" s="491"/>
      <c r="S169" s="491"/>
      <c r="T169" s="491"/>
      <c r="U169" s="492"/>
      <c r="V169" s="531"/>
      <c r="W169" s="490"/>
      <c r="X169" s="491"/>
      <c r="Y169" s="491"/>
      <c r="Z169" s="491"/>
      <c r="AA169" s="491"/>
      <c r="AB169" s="491"/>
      <c r="AC169" s="491"/>
      <c r="AD169" s="491"/>
      <c r="AE169" s="491"/>
      <c r="AF169" s="491"/>
      <c r="AG169" s="491"/>
      <c r="AH169" s="491"/>
      <c r="AI169" s="491"/>
      <c r="AJ169" s="491"/>
      <c r="AK169" s="491"/>
      <c r="AL169" s="491"/>
      <c r="AM169" s="491"/>
      <c r="AN169" s="491"/>
      <c r="AO169" s="492"/>
      <c r="AP169" s="370"/>
    </row>
    <row r="170" spans="2:42" ht="9.9499999999999993" hidden="1" customHeight="1" x14ac:dyDescent="0.3">
      <c r="B170" s="335"/>
      <c r="C170" s="490"/>
      <c r="D170" s="491"/>
      <c r="E170" s="491"/>
      <c r="F170" s="491"/>
      <c r="G170" s="491"/>
      <c r="H170" s="491"/>
      <c r="I170" s="491"/>
      <c r="J170" s="491"/>
      <c r="K170" s="491"/>
      <c r="L170" s="491"/>
      <c r="M170" s="491"/>
      <c r="N170" s="491"/>
      <c r="O170" s="491"/>
      <c r="P170" s="491"/>
      <c r="Q170" s="491"/>
      <c r="R170" s="491"/>
      <c r="S170" s="491"/>
      <c r="T170" s="491"/>
      <c r="U170" s="492"/>
      <c r="V170" s="531"/>
      <c r="W170" s="490"/>
      <c r="X170" s="491"/>
      <c r="Y170" s="491"/>
      <c r="Z170" s="491"/>
      <c r="AA170" s="491"/>
      <c r="AB170" s="491"/>
      <c r="AC170" s="491"/>
      <c r="AD170" s="491"/>
      <c r="AE170" s="491"/>
      <c r="AF170" s="491"/>
      <c r="AG170" s="491"/>
      <c r="AH170" s="491"/>
      <c r="AI170" s="491"/>
      <c r="AJ170" s="491"/>
      <c r="AK170" s="491"/>
      <c r="AL170" s="491"/>
      <c r="AM170" s="491"/>
      <c r="AN170" s="491"/>
      <c r="AO170" s="492"/>
      <c r="AP170" s="370"/>
    </row>
    <row r="171" spans="2:42" ht="9.9499999999999993" hidden="1" customHeight="1" x14ac:dyDescent="0.3">
      <c r="B171" s="335"/>
      <c r="C171" s="490"/>
      <c r="D171" s="491"/>
      <c r="E171" s="491"/>
      <c r="F171" s="491"/>
      <c r="G171" s="491"/>
      <c r="H171" s="491"/>
      <c r="I171" s="491"/>
      <c r="J171" s="491"/>
      <c r="K171" s="491"/>
      <c r="L171" s="491"/>
      <c r="M171" s="491"/>
      <c r="N171" s="491"/>
      <c r="O171" s="491"/>
      <c r="P171" s="491"/>
      <c r="Q171" s="491"/>
      <c r="R171" s="491"/>
      <c r="S171" s="491"/>
      <c r="T171" s="491"/>
      <c r="U171" s="492"/>
      <c r="V171" s="531"/>
      <c r="W171" s="490"/>
      <c r="X171" s="491"/>
      <c r="Y171" s="491"/>
      <c r="Z171" s="491"/>
      <c r="AA171" s="491"/>
      <c r="AB171" s="491"/>
      <c r="AC171" s="491"/>
      <c r="AD171" s="491"/>
      <c r="AE171" s="491"/>
      <c r="AF171" s="491"/>
      <c r="AG171" s="491"/>
      <c r="AH171" s="491"/>
      <c r="AI171" s="491"/>
      <c r="AJ171" s="491"/>
      <c r="AK171" s="491"/>
      <c r="AL171" s="491"/>
      <c r="AM171" s="491"/>
      <c r="AN171" s="491"/>
      <c r="AO171" s="492"/>
      <c r="AP171" s="370"/>
    </row>
    <row r="172" spans="2:42" ht="9.9499999999999993" hidden="1" customHeight="1" x14ac:dyDescent="0.3">
      <c r="B172" s="335"/>
      <c r="C172" s="490"/>
      <c r="D172" s="491"/>
      <c r="E172" s="491"/>
      <c r="F172" s="491"/>
      <c r="G172" s="491"/>
      <c r="H172" s="491"/>
      <c r="I172" s="491"/>
      <c r="J172" s="491"/>
      <c r="K172" s="491"/>
      <c r="L172" s="491"/>
      <c r="M172" s="491"/>
      <c r="N172" s="491"/>
      <c r="O172" s="491"/>
      <c r="P172" s="491"/>
      <c r="Q172" s="491"/>
      <c r="R172" s="491"/>
      <c r="S172" s="491"/>
      <c r="T172" s="491"/>
      <c r="U172" s="492"/>
      <c r="V172" s="531"/>
      <c r="W172" s="490"/>
      <c r="X172" s="491"/>
      <c r="Y172" s="491"/>
      <c r="Z172" s="491"/>
      <c r="AA172" s="491"/>
      <c r="AB172" s="491"/>
      <c r="AC172" s="491"/>
      <c r="AD172" s="491"/>
      <c r="AE172" s="491"/>
      <c r="AF172" s="491"/>
      <c r="AG172" s="491"/>
      <c r="AH172" s="491"/>
      <c r="AI172" s="491"/>
      <c r="AJ172" s="491"/>
      <c r="AK172" s="491"/>
      <c r="AL172" s="491"/>
      <c r="AM172" s="491"/>
      <c r="AN172" s="491"/>
      <c r="AO172" s="492"/>
      <c r="AP172" s="370"/>
    </row>
    <row r="173" spans="2:42" ht="9.9499999999999993" hidden="1" customHeight="1" x14ac:dyDescent="0.3">
      <c r="B173" s="335"/>
      <c r="C173" s="528"/>
      <c r="D173" s="529"/>
      <c r="E173" s="529"/>
      <c r="F173" s="529"/>
      <c r="G173" s="529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30"/>
      <c r="V173" s="531"/>
      <c r="W173" s="528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529"/>
      <c r="AH173" s="529"/>
      <c r="AI173" s="529"/>
      <c r="AJ173" s="529"/>
      <c r="AK173" s="529"/>
      <c r="AL173" s="529"/>
      <c r="AM173" s="529"/>
      <c r="AN173" s="529"/>
      <c r="AO173" s="530"/>
      <c r="AP173" s="370"/>
    </row>
    <row r="174" spans="2:42" ht="9.9499999999999993" hidden="1" customHeight="1" x14ac:dyDescent="0.3">
      <c r="B174" s="335"/>
      <c r="C174" s="371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3"/>
      <c r="V174" s="531"/>
      <c r="W174" s="534"/>
      <c r="X174" s="535"/>
      <c r="Y174" s="535"/>
      <c r="Z174" s="535"/>
      <c r="AA174" s="535"/>
      <c r="AB174" s="535"/>
      <c r="AC174" s="535"/>
      <c r="AD174" s="535"/>
      <c r="AE174" s="535"/>
      <c r="AF174" s="535"/>
      <c r="AG174" s="535"/>
      <c r="AH174" s="535"/>
      <c r="AI174" s="535"/>
      <c r="AJ174" s="535"/>
      <c r="AK174" s="535"/>
      <c r="AL174" s="535"/>
      <c r="AM174" s="535"/>
      <c r="AN174" s="535"/>
      <c r="AO174" s="536"/>
      <c r="AP174" s="370"/>
    </row>
    <row r="175" spans="2:42" ht="9.9499999999999993" hidden="1" customHeight="1" x14ac:dyDescent="0.3">
      <c r="B175" s="249"/>
      <c r="C175" s="487" t="s">
        <v>101</v>
      </c>
      <c r="D175" s="488"/>
      <c r="E175" s="488"/>
      <c r="F175" s="488"/>
      <c r="G175" s="488"/>
      <c r="H175" s="488"/>
      <c r="I175" s="488"/>
      <c r="J175" s="488"/>
      <c r="K175" s="488"/>
      <c r="L175" s="488"/>
      <c r="M175" s="488"/>
      <c r="N175" s="488"/>
      <c r="O175" s="488"/>
      <c r="P175" s="488"/>
      <c r="Q175" s="488"/>
      <c r="R175" s="488"/>
      <c r="S175" s="488"/>
      <c r="T175" s="488"/>
      <c r="U175" s="489"/>
      <c r="V175" s="260"/>
      <c r="W175" s="487" t="s">
        <v>102</v>
      </c>
      <c r="X175" s="488"/>
      <c r="Y175" s="488"/>
      <c r="Z175" s="488"/>
      <c r="AA175" s="488"/>
      <c r="AB175" s="488"/>
      <c r="AC175" s="488"/>
      <c r="AD175" s="488"/>
      <c r="AE175" s="488"/>
      <c r="AF175" s="488"/>
      <c r="AG175" s="488"/>
      <c r="AH175" s="488"/>
      <c r="AI175" s="488"/>
      <c r="AJ175" s="488"/>
      <c r="AK175" s="488"/>
      <c r="AL175" s="488"/>
      <c r="AM175" s="488"/>
      <c r="AN175" s="488"/>
      <c r="AO175" s="489"/>
      <c r="AP175" s="253"/>
    </row>
    <row r="176" spans="2:42" ht="9.9499999999999993" hidden="1" customHeight="1" x14ac:dyDescent="0.3">
      <c r="B176" s="249"/>
      <c r="C176" s="476"/>
      <c r="D176" s="477"/>
      <c r="E176" s="477"/>
      <c r="F176" s="477"/>
      <c r="G176" s="477"/>
      <c r="H176" s="477"/>
      <c r="I176" s="477"/>
      <c r="J176" s="477"/>
      <c r="K176" s="477"/>
      <c r="L176" s="477"/>
      <c r="M176" s="477"/>
      <c r="N176" s="477"/>
      <c r="O176" s="477"/>
      <c r="P176" s="477"/>
      <c r="Q176" s="477"/>
      <c r="R176" s="477"/>
      <c r="S176" s="477"/>
      <c r="T176" s="477"/>
      <c r="U176" s="478"/>
      <c r="V176" s="344"/>
      <c r="W176" s="476"/>
      <c r="X176" s="477"/>
      <c r="Y176" s="477"/>
      <c r="Z176" s="477"/>
      <c r="AA176" s="477"/>
      <c r="AB176" s="477"/>
      <c r="AC176" s="477"/>
      <c r="AD176" s="477"/>
      <c r="AE176" s="477"/>
      <c r="AF176" s="477"/>
      <c r="AG176" s="477"/>
      <c r="AH176" s="477"/>
      <c r="AI176" s="477"/>
      <c r="AJ176" s="477"/>
      <c r="AK176" s="477"/>
      <c r="AL176" s="477"/>
      <c r="AM176" s="477"/>
      <c r="AN176" s="477"/>
      <c r="AO176" s="478"/>
      <c r="AP176" s="253"/>
    </row>
    <row r="177" spans="2:42" ht="9.9499999999999993" hidden="1" customHeight="1" x14ac:dyDescent="0.3">
      <c r="B177" s="249"/>
      <c r="C177" s="479"/>
      <c r="D177" s="480"/>
      <c r="E177" s="480"/>
      <c r="F177" s="480"/>
      <c r="G177" s="480"/>
      <c r="H177" s="480"/>
      <c r="I177" s="480"/>
      <c r="J177" s="480"/>
      <c r="K177" s="480"/>
      <c r="L177" s="480"/>
      <c r="M177" s="480"/>
      <c r="N177" s="480"/>
      <c r="O177" s="480"/>
      <c r="P177" s="480"/>
      <c r="Q177" s="480"/>
      <c r="R177" s="480"/>
      <c r="S177" s="480"/>
      <c r="T177" s="480"/>
      <c r="U177" s="481"/>
      <c r="V177" s="344"/>
      <c r="W177" s="479"/>
      <c r="X177" s="480"/>
      <c r="Y177" s="480"/>
      <c r="Z177" s="480"/>
      <c r="AA177" s="480"/>
      <c r="AB177" s="480"/>
      <c r="AC177" s="480"/>
      <c r="AD177" s="480"/>
      <c r="AE177" s="480"/>
      <c r="AF177" s="480"/>
      <c r="AG177" s="480"/>
      <c r="AH177" s="480"/>
      <c r="AI177" s="480"/>
      <c r="AJ177" s="480"/>
      <c r="AK177" s="480"/>
      <c r="AL177" s="480"/>
      <c r="AM177" s="480"/>
      <c r="AN177" s="480"/>
      <c r="AO177" s="481"/>
      <c r="AP177" s="253"/>
    </row>
    <row r="178" spans="2:42" ht="9.9499999999999993" hidden="1" customHeight="1" x14ac:dyDescent="0.3">
      <c r="B178" s="249"/>
      <c r="C178" s="479"/>
      <c r="D178" s="480"/>
      <c r="E178" s="480"/>
      <c r="F178" s="480"/>
      <c r="G178" s="480"/>
      <c r="H178" s="480"/>
      <c r="I178" s="480"/>
      <c r="J178" s="480"/>
      <c r="K178" s="480"/>
      <c r="L178" s="480"/>
      <c r="M178" s="480"/>
      <c r="N178" s="480"/>
      <c r="O178" s="480"/>
      <c r="P178" s="480"/>
      <c r="Q178" s="480"/>
      <c r="R178" s="480"/>
      <c r="S178" s="480"/>
      <c r="T178" s="480"/>
      <c r="U178" s="481"/>
      <c r="V178" s="344"/>
      <c r="W178" s="479"/>
      <c r="X178" s="480"/>
      <c r="Y178" s="480"/>
      <c r="Z178" s="480"/>
      <c r="AA178" s="480"/>
      <c r="AB178" s="480"/>
      <c r="AC178" s="480"/>
      <c r="AD178" s="480"/>
      <c r="AE178" s="480"/>
      <c r="AF178" s="480"/>
      <c r="AG178" s="480"/>
      <c r="AH178" s="480"/>
      <c r="AI178" s="480"/>
      <c r="AJ178" s="480"/>
      <c r="AK178" s="480"/>
      <c r="AL178" s="480"/>
      <c r="AM178" s="480"/>
      <c r="AN178" s="480"/>
      <c r="AO178" s="481"/>
      <c r="AP178" s="253"/>
    </row>
    <row r="179" spans="2:42" ht="9.9499999999999993" hidden="1" customHeight="1" x14ac:dyDescent="0.3">
      <c r="B179" s="249"/>
      <c r="C179" s="479"/>
      <c r="D179" s="480"/>
      <c r="E179" s="480"/>
      <c r="F179" s="480"/>
      <c r="G179" s="480"/>
      <c r="H179" s="480"/>
      <c r="I179" s="480"/>
      <c r="J179" s="480"/>
      <c r="K179" s="480"/>
      <c r="L179" s="480"/>
      <c r="M179" s="480"/>
      <c r="N179" s="480"/>
      <c r="O179" s="480"/>
      <c r="P179" s="480"/>
      <c r="Q179" s="480"/>
      <c r="R179" s="480"/>
      <c r="S179" s="480"/>
      <c r="T179" s="480"/>
      <c r="U179" s="481"/>
      <c r="V179" s="344"/>
      <c r="W179" s="479"/>
      <c r="X179" s="480"/>
      <c r="Y179" s="480"/>
      <c r="Z179" s="480"/>
      <c r="AA179" s="480"/>
      <c r="AB179" s="480"/>
      <c r="AC179" s="480"/>
      <c r="AD179" s="480"/>
      <c r="AE179" s="480"/>
      <c r="AF179" s="480"/>
      <c r="AG179" s="480"/>
      <c r="AH179" s="480"/>
      <c r="AI179" s="480"/>
      <c r="AJ179" s="480"/>
      <c r="AK179" s="480"/>
      <c r="AL179" s="480"/>
      <c r="AM179" s="480"/>
      <c r="AN179" s="480"/>
      <c r="AO179" s="481"/>
      <c r="AP179" s="253"/>
    </row>
    <row r="180" spans="2:42" ht="9.9499999999999993" hidden="1" customHeight="1" x14ac:dyDescent="0.3">
      <c r="B180" s="249"/>
      <c r="C180" s="479"/>
      <c r="D180" s="480"/>
      <c r="E180" s="480"/>
      <c r="F180" s="480"/>
      <c r="G180" s="480"/>
      <c r="H180" s="480"/>
      <c r="I180" s="480"/>
      <c r="J180" s="480"/>
      <c r="K180" s="480"/>
      <c r="L180" s="480"/>
      <c r="M180" s="480"/>
      <c r="N180" s="480"/>
      <c r="O180" s="480"/>
      <c r="P180" s="480"/>
      <c r="Q180" s="480"/>
      <c r="R180" s="480"/>
      <c r="S180" s="480"/>
      <c r="T180" s="480"/>
      <c r="U180" s="481"/>
      <c r="V180" s="344"/>
      <c r="W180" s="479"/>
      <c r="X180" s="480"/>
      <c r="Y180" s="480"/>
      <c r="Z180" s="480"/>
      <c r="AA180" s="480"/>
      <c r="AB180" s="480"/>
      <c r="AC180" s="480"/>
      <c r="AD180" s="480"/>
      <c r="AE180" s="480"/>
      <c r="AF180" s="480"/>
      <c r="AG180" s="480"/>
      <c r="AH180" s="480"/>
      <c r="AI180" s="480"/>
      <c r="AJ180" s="480"/>
      <c r="AK180" s="480"/>
      <c r="AL180" s="480"/>
      <c r="AM180" s="480"/>
      <c r="AN180" s="480"/>
      <c r="AO180" s="481"/>
      <c r="AP180" s="253"/>
    </row>
    <row r="181" spans="2:42" ht="9.9499999999999993" hidden="1" customHeight="1" x14ac:dyDescent="0.3">
      <c r="B181" s="249"/>
      <c r="C181" s="479"/>
      <c r="D181" s="480"/>
      <c r="E181" s="480"/>
      <c r="F181" s="480"/>
      <c r="G181" s="480"/>
      <c r="H181" s="480"/>
      <c r="I181" s="480"/>
      <c r="J181" s="480"/>
      <c r="K181" s="480"/>
      <c r="L181" s="480"/>
      <c r="M181" s="480"/>
      <c r="N181" s="480"/>
      <c r="O181" s="480"/>
      <c r="P181" s="480"/>
      <c r="Q181" s="480"/>
      <c r="R181" s="480"/>
      <c r="S181" s="480"/>
      <c r="T181" s="480"/>
      <c r="U181" s="481"/>
      <c r="V181" s="344"/>
      <c r="W181" s="479"/>
      <c r="X181" s="480"/>
      <c r="Y181" s="480"/>
      <c r="Z181" s="480"/>
      <c r="AA181" s="480"/>
      <c r="AB181" s="480"/>
      <c r="AC181" s="480"/>
      <c r="AD181" s="480"/>
      <c r="AE181" s="480"/>
      <c r="AF181" s="480"/>
      <c r="AG181" s="480"/>
      <c r="AH181" s="480"/>
      <c r="AI181" s="480"/>
      <c r="AJ181" s="480"/>
      <c r="AK181" s="480"/>
      <c r="AL181" s="480"/>
      <c r="AM181" s="480"/>
      <c r="AN181" s="480"/>
      <c r="AO181" s="481"/>
      <c r="AP181" s="253"/>
    </row>
    <row r="182" spans="2:42" ht="9.9499999999999993" hidden="1" customHeight="1" x14ac:dyDescent="0.3">
      <c r="B182" s="249"/>
      <c r="C182" s="479"/>
      <c r="D182" s="480"/>
      <c r="E182" s="480"/>
      <c r="F182" s="480"/>
      <c r="G182" s="480"/>
      <c r="H182" s="480"/>
      <c r="I182" s="480"/>
      <c r="J182" s="480"/>
      <c r="K182" s="480"/>
      <c r="L182" s="480"/>
      <c r="M182" s="480"/>
      <c r="N182" s="480"/>
      <c r="O182" s="480"/>
      <c r="P182" s="480"/>
      <c r="Q182" s="480"/>
      <c r="R182" s="480"/>
      <c r="S182" s="480"/>
      <c r="T182" s="480"/>
      <c r="U182" s="481"/>
      <c r="V182" s="344"/>
      <c r="W182" s="479"/>
      <c r="X182" s="480"/>
      <c r="Y182" s="480"/>
      <c r="Z182" s="480"/>
      <c r="AA182" s="480"/>
      <c r="AB182" s="480"/>
      <c r="AC182" s="480"/>
      <c r="AD182" s="480"/>
      <c r="AE182" s="480"/>
      <c r="AF182" s="480"/>
      <c r="AG182" s="480"/>
      <c r="AH182" s="480"/>
      <c r="AI182" s="480"/>
      <c r="AJ182" s="480"/>
      <c r="AK182" s="480"/>
      <c r="AL182" s="480"/>
      <c r="AM182" s="480"/>
      <c r="AN182" s="480"/>
      <c r="AO182" s="481"/>
      <c r="AP182" s="253"/>
    </row>
    <row r="183" spans="2:42" ht="9.9499999999999993" hidden="1" customHeight="1" x14ac:dyDescent="0.3">
      <c r="B183" s="249"/>
      <c r="C183" s="479"/>
      <c r="D183" s="480"/>
      <c r="E183" s="480"/>
      <c r="F183" s="480"/>
      <c r="G183" s="480"/>
      <c r="H183" s="480"/>
      <c r="I183" s="480"/>
      <c r="J183" s="480"/>
      <c r="K183" s="480"/>
      <c r="L183" s="480"/>
      <c r="M183" s="480"/>
      <c r="N183" s="480"/>
      <c r="O183" s="480"/>
      <c r="P183" s="480"/>
      <c r="Q183" s="480"/>
      <c r="R183" s="480"/>
      <c r="S183" s="480"/>
      <c r="T183" s="480"/>
      <c r="U183" s="481"/>
      <c r="V183" s="344"/>
      <c r="W183" s="479"/>
      <c r="X183" s="480"/>
      <c r="Y183" s="480"/>
      <c r="Z183" s="480"/>
      <c r="AA183" s="480"/>
      <c r="AB183" s="480"/>
      <c r="AC183" s="480"/>
      <c r="AD183" s="480"/>
      <c r="AE183" s="480"/>
      <c r="AF183" s="480"/>
      <c r="AG183" s="480"/>
      <c r="AH183" s="480"/>
      <c r="AI183" s="480"/>
      <c r="AJ183" s="480"/>
      <c r="AK183" s="480"/>
      <c r="AL183" s="480"/>
      <c r="AM183" s="480"/>
      <c r="AN183" s="480"/>
      <c r="AO183" s="481"/>
      <c r="AP183" s="253"/>
    </row>
    <row r="184" spans="2:42" ht="9.9499999999999993" hidden="1" customHeight="1" x14ac:dyDescent="0.3">
      <c r="B184" s="249"/>
      <c r="C184" s="479"/>
      <c r="D184" s="480"/>
      <c r="E184" s="480"/>
      <c r="F184" s="480"/>
      <c r="G184" s="480"/>
      <c r="H184" s="480"/>
      <c r="I184" s="480"/>
      <c r="J184" s="480"/>
      <c r="K184" s="480"/>
      <c r="L184" s="480"/>
      <c r="M184" s="480"/>
      <c r="N184" s="480"/>
      <c r="O184" s="480"/>
      <c r="P184" s="480"/>
      <c r="Q184" s="480"/>
      <c r="R184" s="480"/>
      <c r="S184" s="480"/>
      <c r="T184" s="480"/>
      <c r="U184" s="481"/>
      <c r="V184" s="344"/>
      <c r="W184" s="479"/>
      <c r="X184" s="480"/>
      <c r="Y184" s="480"/>
      <c r="Z184" s="480"/>
      <c r="AA184" s="480"/>
      <c r="AB184" s="480"/>
      <c r="AC184" s="480"/>
      <c r="AD184" s="480"/>
      <c r="AE184" s="480"/>
      <c r="AF184" s="480"/>
      <c r="AG184" s="480"/>
      <c r="AH184" s="480"/>
      <c r="AI184" s="480"/>
      <c r="AJ184" s="480"/>
      <c r="AK184" s="480"/>
      <c r="AL184" s="480"/>
      <c r="AM184" s="480"/>
      <c r="AN184" s="480"/>
      <c r="AO184" s="481"/>
      <c r="AP184" s="253"/>
    </row>
    <row r="185" spans="2:42" ht="9.9499999999999993" hidden="1" customHeight="1" x14ac:dyDescent="0.3">
      <c r="B185" s="249"/>
      <c r="C185" s="479"/>
      <c r="D185" s="480"/>
      <c r="E185" s="480"/>
      <c r="F185" s="480"/>
      <c r="G185" s="480"/>
      <c r="H185" s="480"/>
      <c r="I185" s="480"/>
      <c r="J185" s="480"/>
      <c r="K185" s="480"/>
      <c r="L185" s="480"/>
      <c r="M185" s="480"/>
      <c r="N185" s="480"/>
      <c r="O185" s="480"/>
      <c r="P185" s="480"/>
      <c r="Q185" s="480"/>
      <c r="R185" s="480"/>
      <c r="S185" s="480"/>
      <c r="T185" s="480"/>
      <c r="U185" s="481"/>
      <c r="V185" s="344"/>
      <c r="W185" s="479"/>
      <c r="X185" s="480"/>
      <c r="Y185" s="480"/>
      <c r="Z185" s="480"/>
      <c r="AA185" s="480"/>
      <c r="AB185" s="480"/>
      <c r="AC185" s="480"/>
      <c r="AD185" s="480"/>
      <c r="AE185" s="480"/>
      <c r="AF185" s="480"/>
      <c r="AG185" s="480"/>
      <c r="AH185" s="480"/>
      <c r="AI185" s="480"/>
      <c r="AJ185" s="480"/>
      <c r="AK185" s="480"/>
      <c r="AL185" s="480"/>
      <c r="AM185" s="480"/>
      <c r="AN185" s="480"/>
      <c r="AO185" s="481"/>
      <c r="AP185" s="253"/>
    </row>
    <row r="186" spans="2:42" ht="9.9499999999999993" hidden="1" customHeight="1" x14ac:dyDescent="0.3">
      <c r="B186" s="249"/>
      <c r="C186" s="479"/>
      <c r="D186" s="480"/>
      <c r="E186" s="480"/>
      <c r="F186" s="480"/>
      <c r="G186" s="480"/>
      <c r="H186" s="480"/>
      <c r="I186" s="480"/>
      <c r="J186" s="480"/>
      <c r="K186" s="480"/>
      <c r="L186" s="480"/>
      <c r="M186" s="480"/>
      <c r="N186" s="480"/>
      <c r="O186" s="480"/>
      <c r="P186" s="480"/>
      <c r="Q186" s="480"/>
      <c r="R186" s="480"/>
      <c r="S186" s="480"/>
      <c r="T186" s="480"/>
      <c r="U186" s="481"/>
      <c r="V186" s="344"/>
      <c r="W186" s="479"/>
      <c r="X186" s="480"/>
      <c r="Y186" s="480"/>
      <c r="Z186" s="480"/>
      <c r="AA186" s="480"/>
      <c r="AB186" s="480"/>
      <c r="AC186" s="480"/>
      <c r="AD186" s="480"/>
      <c r="AE186" s="480"/>
      <c r="AF186" s="480"/>
      <c r="AG186" s="480"/>
      <c r="AH186" s="480"/>
      <c r="AI186" s="480"/>
      <c r="AJ186" s="480"/>
      <c r="AK186" s="480"/>
      <c r="AL186" s="480"/>
      <c r="AM186" s="480"/>
      <c r="AN186" s="480"/>
      <c r="AO186" s="481"/>
      <c r="AP186" s="253"/>
    </row>
    <row r="187" spans="2:42" ht="9.9499999999999993" hidden="1" customHeight="1" x14ac:dyDescent="0.3">
      <c r="B187" s="249"/>
      <c r="C187" s="479"/>
      <c r="D187" s="480"/>
      <c r="E187" s="480"/>
      <c r="F187" s="480"/>
      <c r="G187" s="480"/>
      <c r="H187" s="480"/>
      <c r="I187" s="480"/>
      <c r="J187" s="480"/>
      <c r="K187" s="480"/>
      <c r="L187" s="480"/>
      <c r="M187" s="480"/>
      <c r="N187" s="480"/>
      <c r="O187" s="480"/>
      <c r="P187" s="480"/>
      <c r="Q187" s="480"/>
      <c r="R187" s="480"/>
      <c r="S187" s="480"/>
      <c r="T187" s="480"/>
      <c r="U187" s="481"/>
      <c r="V187" s="344"/>
      <c r="W187" s="479"/>
      <c r="X187" s="480"/>
      <c r="Y187" s="480"/>
      <c r="Z187" s="480"/>
      <c r="AA187" s="480"/>
      <c r="AB187" s="480"/>
      <c r="AC187" s="480"/>
      <c r="AD187" s="480"/>
      <c r="AE187" s="480"/>
      <c r="AF187" s="480"/>
      <c r="AG187" s="480"/>
      <c r="AH187" s="480"/>
      <c r="AI187" s="480"/>
      <c r="AJ187" s="480"/>
      <c r="AK187" s="480"/>
      <c r="AL187" s="480"/>
      <c r="AM187" s="480"/>
      <c r="AN187" s="480"/>
      <c r="AO187" s="481"/>
      <c r="AP187" s="253"/>
    </row>
    <row r="188" spans="2:42" ht="9.9499999999999993" hidden="1" customHeight="1" x14ac:dyDescent="0.3">
      <c r="B188" s="249"/>
      <c r="C188" s="482"/>
      <c r="D188" s="483"/>
      <c r="E188" s="483"/>
      <c r="F188" s="483"/>
      <c r="G188" s="483"/>
      <c r="H188" s="483"/>
      <c r="I188" s="483"/>
      <c r="J188" s="483"/>
      <c r="K188" s="483"/>
      <c r="L188" s="483"/>
      <c r="M188" s="483"/>
      <c r="N188" s="483"/>
      <c r="O188" s="483"/>
      <c r="P188" s="483"/>
      <c r="Q188" s="483"/>
      <c r="R188" s="483"/>
      <c r="S188" s="483"/>
      <c r="T188" s="483"/>
      <c r="U188" s="484"/>
      <c r="V188" s="344"/>
      <c r="W188" s="482"/>
      <c r="X188" s="483"/>
      <c r="Y188" s="483"/>
      <c r="Z188" s="483"/>
      <c r="AA188" s="483"/>
      <c r="AB188" s="483"/>
      <c r="AC188" s="483"/>
      <c r="AD188" s="483"/>
      <c r="AE188" s="483"/>
      <c r="AF188" s="483"/>
      <c r="AG188" s="483"/>
      <c r="AH188" s="483"/>
      <c r="AI188" s="483"/>
      <c r="AJ188" s="483"/>
      <c r="AK188" s="483"/>
      <c r="AL188" s="483"/>
      <c r="AM188" s="483"/>
      <c r="AN188" s="483"/>
      <c r="AO188" s="484"/>
      <c r="AP188" s="253"/>
    </row>
    <row r="189" spans="2:42" ht="9.9499999999999993" hidden="1" customHeight="1" x14ac:dyDescent="0.3">
      <c r="B189" s="249"/>
      <c r="C189" s="546" t="s">
        <v>99</v>
      </c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8"/>
      <c r="V189" s="344"/>
      <c r="W189" s="546" t="s">
        <v>103</v>
      </c>
      <c r="X189" s="547"/>
      <c r="Y189" s="547"/>
      <c r="Z189" s="547"/>
      <c r="AA189" s="547"/>
      <c r="AB189" s="547"/>
      <c r="AC189" s="547"/>
      <c r="AD189" s="547"/>
      <c r="AE189" s="547"/>
      <c r="AF189" s="547"/>
      <c r="AG189" s="547"/>
      <c r="AH189" s="547"/>
      <c r="AI189" s="547"/>
      <c r="AJ189" s="547"/>
      <c r="AK189" s="547"/>
      <c r="AL189" s="547"/>
      <c r="AM189" s="547"/>
      <c r="AN189" s="547"/>
      <c r="AO189" s="548"/>
      <c r="AP189" s="253"/>
    </row>
    <row r="190" spans="2:42" ht="19.149999999999999" hidden="1" customHeight="1" x14ac:dyDescent="0.3">
      <c r="B190" s="4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  <c r="AA190" s="250"/>
      <c r="AB190" s="250"/>
      <c r="AC190" s="250"/>
      <c r="AD190" s="250"/>
      <c r="AE190" s="250"/>
      <c r="AF190" s="250"/>
      <c r="AG190" s="250"/>
      <c r="AH190" s="250"/>
      <c r="AI190" s="250"/>
      <c r="AJ190" s="250"/>
      <c r="AK190" s="250"/>
      <c r="AL190" s="250"/>
      <c r="AM190" s="250"/>
      <c r="AN190" s="250"/>
      <c r="AO190" s="250"/>
      <c r="AP190" s="5"/>
    </row>
    <row r="191" spans="2:42" ht="13.15" hidden="1" customHeight="1" x14ac:dyDescent="0.3">
      <c r="B191" s="249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260"/>
      <c r="AI191" s="260"/>
      <c r="AJ191" s="260"/>
      <c r="AK191" s="260"/>
      <c r="AL191" s="260"/>
      <c r="AM191" s="260"/>
      <c r="AN191" s="260"/>
      <c r="AO191" s="260"/>
      <c r="AP191" s="253"/>
    </row>
    <row r="192" spans="2:42" ht="13.15" hidden="1" customHeight="1" x14ac:dyDescent="0.3">
      <c r="B192" s="249"/>
      <c r="C192" s="334" t="s">
        <v>2461</v>
      </c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260"/>
      <c r="W192" s="487" t="s">
        <v>2463</v>
      </c>
      <c r="X192" s="488"/>
      <c r="Y192" s="488"/>
      <c r="Z192" s="488"/>
      <c r="AA192" s="488"/>
      <c r="AB192" s="488"/>
      <c r="AC192" s="488"/>
      <c r="AD192" s="488"/>
      <c r="AE192" s="488"/>
      <c r="AF192" s="488"/>
      <c r="AG192" s="488"/>
      <c r="AH192" s="488"/>
      <c r="AI192" s="488"/>
      <c r="AJ192" s="488"/>
      <c r="AK192" s="488"/>
      <c r="AL192" s="488"/>
      <c r="AM192" s="488"/>
      <c r="AN192" s="488"/>
      <c r="AO192" s="489"/>
      <c r="AP192" s="253"/>
    </row>
    <row r="193" spans="2:42" ht="10.15" hidden="1" customHeight="1" x14ac:dyDescent="0.3">
      <c r="B193" s="249"/>
      <c r="C193" s="485"/>
      <c r="D193" s="378"/>
      <c r="E193" s="378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  <c r="R193" s="378"/>
      <c r="S193" s="378"/>
      <c r="T193" s="378"/>
      <c r="U193" s="378"/>
      <c r="V193" s="260"/>
      <c r="W193" s="490"/>
      <c r="X193" s="491"/>
      <c r="Y193" s="491"/>
      <c r="Z193" s="491"/>
      <c r="AA193" s="491"/>
      <c r="AB193" s="491"/>
      <c r="AC193" s="491"/>
      <c r="AD193" s="491"/>
      <c r="AE193" s="491"/>
      <c r="AF193" s="491"/>
      <c r="AG193" s="491"/>
      <c r="AH193" s="491"/>
      <c r="AI193" s="491"/>
      <c r="AJ193" s="491"/>
      <c r="AK193" s="491"/>
      <c r="AL193" s="491"/>
      <c r="AM193" s="491"/>
      <c r="AN193" s="491"/>
      <c r="AO193" s="492"/>
      <c r="AP193" s="253"/>
    </row>
    <row r="194" spans="2:42" ht="9.4" hidden="1" customHeight="1" x14ac:dyDescent="0.3">
      <c r="B194" s="249"/>
      <c r="C194" s="378"/>
      <c r="D194" s="378"/>
      <c r="E194" s="378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  <c r="R194" s="378"/>
      <c r="S194" s="378"/>
      <c r="T194" s="378"/>
      <c r="U194" s="378"/>
      <c r="V194" s="260"/>
      <c r="W194" s="490"/>
      <c r="X194" s="491"/>
      <c r="Y194" s="491"/>
      <c r="Z194" s="491"/>
      <c r="AA194" s="491"/>
      <c r="AB194" s="491"/>
      <c r="AC194" s="491"/>
      <c r="AD194" s="491"/>
      <c r="AE194" s="491"/>
      <c r="AF194" s="491"/>
      <c r="AG194" s="491"/>
      <c r="AH194" s="491"/>
      <c r="AI194" s="491"/>
      <c r="AJ194" s="491"/>
      <c r="AK194" s="491"/>
      <c r="AL194" s="491"/>
      <c r="AM194" s="491"/>
      <c r="AN194" s="491"/>
      <c r="AO194" s="492"/>
      <c r="AP194" s="253"/>
    </row>
    <row r="195" spans="2:42" ht="9" hidden="1" customHeight="1" x14ac:dyDescent="0.3">
      <c r="B195" s="249"/>
      <c r="C195" s="378"/>
      <c r="D195" s="378"/>
      <c r="E195" s="378"/>
      <c r="F195" s="378"/>
      <c r="G195" s="378"/>
      <c r="H195" s="378"/>
      <c r="I195" s="378"/>
      <c r="J195" s="378"/>
      <c r="K195" s="378"/>
      <c r="L195" s="378"/>
      <c r="M195" s="378"/>
      <c r="N195" s="378"/>
      <c r="O195" s="378"/>
      <c r="P195" s="378"/>
      <c r="Q195" s="378"/>
      <c r="R195" s="378"/>
      <c r="S195" s="378"/>
      <c r="T195" s="378"/>
      <c r="U195" s="378"/>
      <c r="V195" s="260"/>
      <c r="W195" s="490"/>
      <c r="X195" s="491"/>
      <c r="Y195" s="491"/>
      <c r="Z195" s="491"/>
      <c r="AA195" s="491"/>
      <c r="AB195" s="491"/>
      <c r="AC195" s="491"/>
      <c r="AD195" s="491"/>
      <c r="AE195" s="491"/>
      <c r="AF195" s="491"/>
      <c r="AG195" s="491"/>
      <c r="AH195" s="491"/>
      <c r="AI195" s="491"/>
      <c r="AJ195" s="491"/>
      <c r="AK195" s="491"/>
      <c r="AL195" s="491"/>
      <c r="AM195" s="491"/>
      <c r="AN195" s="491"/>
      <c r="AO195" s="492"/>
      <c r="AP195" s="253"/>
    </row>
    <row r="196" spans="2:42" ht="12" hidden="1" customHeight="1" x14ac:dyDescent="0.3">
      <c r="B196" s="249"/>
      <c r="C196" s="378"/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378"/>
      <c r="P196" s="378"/>
      <c r="Q196" s="378"/>
      <c r="R196" s="378"/>
      <c r="S196" s="378"/>
      <c r="T196" s="378"/>
      <c r="U196" s="378"/>
      <c r="V196" s="260"/>
      <c r="W196" s="490"/>
      <c r="X196" s="491"/>
      <c r="Y196" s="491"/>
      <c r="Z196" s="491"/>
      <c r="AA196" s="491"/>
      <c r="AB196" s="491"/>
      <c r="AC196" s="491"/>
      <c r="AD196" s="491"/>
      <c r="AE196" s="491"/>
      <c r="AF196" s="491"/>
      <c r="AG196" s="491"/>
      <c r="AH196" s="491"/>
      <c r="AI196" s="491"/>
      <c r="AJ196" s="491"/>
      <c r="AK196" s="491"/>
      <c r="AL196" s="491"/>
      <c r="AM196" s="491"/>
      <c r="AN196" s="491"/>
      <c r="AO196" s="492"/>
      <c r="AP196" s="253"/>
    </row>
    <row r="197" spans="2:42" ht="7.5" hidden="1" customHeight="1" x14ac:dyDescent="0.3">
      <c r="B197" s="249"/>
      <c r="C197" s="378"/>
      <c r="D197" s="378"/>
      <c r="E197" s="378"/>
      <c r="F197" s="378"/>
      <c r="G197" s="378"/>
      <c r="H197" s="378"/>
      <c r="I197" s="378"/>
      <c r="J197" s="378"/>
      <c r="K197" s="378"/>
      <c r="L197" s="378"/>
      <c r="M197" s="378"/>
      <c r="N197" s="378"/>
      <c r="O197" s="378"/>
      <c r="P197" s="378"/>
      <c r="Q197" s="378"/>
      <c r="R197" s="378"/>
      <c r="S197" s="378"/>
      <c r="T197" s="378"/>
      <c r="U197" s="378"/>
      <c r="V197" s="260"/>
      <c r="W197" s="490"/>
      <c r="X197" s="491"/>
      <c r="Y197" s="491"/>
      <c r="Z197" s="491"/>
      <c r="AA197" s="491"/>
      <c r="AB197" s="491"/>
      <c r="AC197" s="491"/>
      <c r="AD197" s="491"/>
      <c r="AE197" s="491"/>
      <c r="AF197" s="491"/>
      <c r="AG197" s="491"/>
      <c r="AH197" s="491"/>
      <c r="AI197" s="491"/>
      <c r="AJ197" s="491"/>
      <c r="AK197" s="491"/>
      <c r="AL197" s="491"/>
      <c r="AM197" s="491"/>
      <c r="AN197" s="491"/>
      <c r="AO197" s="492"/>
      <c r="AP197" s="253"/>
    </row>
    <row r="198" spans="2:42" ht="10.9" hidden="1" customHeight="1" x14ac:dyDescent="0.3">
      <c r="B198" s="249"/>
      <c r="C198" s="378"/>
      <c r="D198" s="378"/>
      <c r="E198" s="378"/>
      <c r="F198" s="378"/>
      <c r="G198" s="378"/>
      <c r="H198" s="378"/>
      <c r="I198" s="378"/>
      <c r="J198" s="378"/>
      <c r="K198" s="378"/>
      <c r="L198" s="378"/>
      <c r="M198" s="378"/>
      <c r="N198" s="378"/>
      <c r="O198" s="378"/>
      <c r="P198" s="378"/>
      <c r="Q198" s="378"/>
      <c r="R198" s="378"/>
      <c r="S198" s="378"/>
      <c r="T198" s="378"/>
      <c r="U198" s="378"/>
      <c r="V198" s="260"/>
      <c r="W198" s="490"/>
      <c r="X198" s="491"/>
      <c r="Y198" s="491"/>
      <c r="Z198" s="491"/>
      <c r="AA198" s="491"/>
      <c r="AB198" s="491"/>
      <c r="AC198" s="491"/>
      <c r="AD198" s="491"/>
      <c r="AE198" s="491"/>
      <c r="AF198" s="491"/>
      <c r="AG198" s="491"/>
      <c r="AH198" s="491"/>
      <c r="AI198" s="491"/>
      <c r="AJ198" s="491"/>
      <c r="AK198" s="491"/>
      <c r="AL198" s="491"/>
      <c r="AM198" s="491"/>
      <c r="AN198" s="491"/>
      <c r="AO198" s="492"/>
      <c r="AP198" s="253"/>
    </row>
    <row r="199" spans="2:42" ht="10.15" hidden="1" customHeight="1" x14ac:dyDescent="0.3">
      <c r="B199" s="249"/>
      <c r="C199" s="378"/>
      <c r="D199" s="378"/>
      <c r="E199" s="378"/>
      <c r="F199" s="378"/>
      <c r="G199" s="378"/>
      <c r="H199" s="378"/>
      <c r="I199" s="378"/>
      <c r="J199" s="378"/>
      <c r="K199" s="378"/>
      <c r="L199" s="378"/>
      <c r="M199" s="378"/>
      <c r="N199" s="378"/>
      <c r="O199" s="378"/>
      <c r="P199" s="378"/>
      <c r="Q199" s="378"/>
      <c r="R199" s="378"/>
      <c r="S199" s="378"/>
      <c r="T199" s="378"/>
      <c r="U199" s="378"/>
      <c r="V199" s="260"/>
      <c r="W199" s="490"/>
      <c r="X199" s="491"/>
      <c r="Y199" s="491"/>
      <c r="Z199" s="491"/>
      <c r="AA199" s="491"/>
      <c r="AB199" s="491"/>
      <c r="AC199" s="491"/>
      <c r="AD199" s="491"/>
      <c r="AE199" s="491"/>
      <c r="AF199" s="491"/>
      <c r="AG199" s="491"/>
      <c r="AH199" s="491"/>
      <c r="AI199" s="491"/>
      <c r="AJ199" s="491"/>
      <c r="AK199" s="491"/>
      <c r="AL199" s="491"/>
      <c r="AM199" s="491"/>
      <c r="AN199" s="491"/>
      <c r="AO199" s="492"/>
      <c r="AP199" s="253"/>
    </row>
    <row r="200" spans="2:42" ht="7.9" hidden="1" customHeight="1" x14ac:dyDescent="0.3">
      <c r="B200" s="249"/>
      <c r="C200" s="378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8"/>
      <c r="P200" s="378"/>
      <c r="Q200" s="378"/>
      <c r="R200" s="378"/>
      <c r="S200" s="378"/>
      <c r="T200" s="378"/>
      <c r="U200" s="378"/>
      <c r="V200" s="260"/>
      <c r="W200" s="490"/>
      <c r="X200" s="491"/>
      <c r="Y200" s="491"/>
      <c r="Z200" s="491"/>
      <c r="AA200" s="491"/>
      <c r="AB200" s="491"/>
      <c r="AC200" s="491"/>
      <c r="AD200" s="491"/>
      <c r="AE200" s="491"/>
      <c r="AF200" s="491"/>
      <c r="AG200" s="491"/>
      <c r="AH200" s="491"/>
      <c r="AI200" s="491"/>
      <c r="AJ200" s="491"/>
      <c r="AK200" s="491"/>
      <c r="AL200" s="491"/>
      <c r="AM200" s="491"/>
      <c r="AN200" s="491"/>
      <c r="AO200" s="492"/>
      <c r="AP200" s="253"/>
    </row>
    <row r="201" spans="2:42" ht="9.4" hidden="1" customHeight="1" x14ac:dyDescent="0.3">
      <c r="B201" s="249"/>
      <c r="C201" s="378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260"/>
      <c r="W201" s="490"/>
      <c r="X201" s="491"/>
      <c r="Y201" s="491"/>
      <c r="Z201" s="491"/>
      <c r="AA201" s="491"/>
      <c r="AB201" s="491"/>
      <c r="AC201" s="491"/>
      <c r="AD201" s="491"/>
      <c r="AE201" s="491"/>
      <c r="AF201" s="491"/>
      <c r="AG201" s="491"/>
      <c r="AH201" s="491"/>
      <c r="AI201" s="491"/>
      <c r="AJ201" s="491"/>
      <c r="AK201" s="491"/>
      <c r="AL201" s="491"/>
      <c r="AM201" s="491"/>
      <c r="AN201" s="491"/>
      <c r="AO201" s="492"/>
      <c r="AP201" s="253"/>
    </row>
    <row r="202" spans="2:42" ht="10.5" hidden="1" customHeight="1" x14ac:dyDescent="0.3">
      <c r="B202" s="249"/>
      <c r="C202" s="378"/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378"/>
      <c r="O202" s="378"/>
      <c r="P202" s="378"/>
      <c r="Q202" s="378"/>
      <c r="R202" s="378"/>
      <c r="S202" s="378"/>
      <c r="T202" s="378"/>
      <c r="U202" s="378"/>
      <c r="V202" s="260"/>
      <c r="W202" s="490"/>
      <c r="X202" s="491"/>
      <c r="Y202" s="491"/>
      <c r="Z202" s="491"/>
      <c r="AA202" s="491"/>
      <c r="AB202" s="491"/>
      <c r="AC202" s="491"/>
      <c r="AD202" s="491"/>
      <c r="AE202" s="491"/>
      <c r="AF202" s="491"/>
      <c r="AG202" s="491"/>
      <c r="AH202" s="491"/>
      <c r="AI202" s="491"/>
      <c r="AJ202" s="491"/>
      <c r="AK202" s="491"/>
      <c r="AL202" s="491"/>
      <c r="AM202" s="491"/>
      <c r="AN202" s="491"/>
      <c r="AO202" s="492"/>
      <c r="AP202" s="253"/>
    </row>
    <row r="203" spans="2:42" ht="9.4" hidden="1" customHeight="1" x14ac:dyDescent="0.3">
      <c r="B203" s="249"/>
      <c r="C203" s="378"/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260"/>
      <c r="W203" s="490"/>
      <c r="X203" s="491"/>
      <c r="Y203" s="491"/>
      <c r="Z203" s="491"/>
      <c r="AA203" s="491"/>
      <c r="AB203" s="491"/>
      <c r="AC203" s="491"/>
      <c r="AD203" s="491"/>
      <c r="AE203" s="491"/>
      <c r="AF203" s="491"/>
      <c r="AG203" s="491"/>
      <c r="AH203" s="491"/>
      <c r="AI203" s="491"/>
      <c r="AJ203" s="491"/>
      <c r="AK203" s="491"/>
      <c r="AL203" s="491"/>
      <c r="AM203" s="491"/>
      <c r="AN203" s="491"/>
      <c r="AO203" s="492"/>
      <c r="AP203" s="253"/>
    </row>
    <row r="204" spans="2:42" ht="10.15" hidden="1" customHeight="1" x14ac:dyDescent="0.3">
      <c r="B204" s="249"/>
      <c r="C204" s="378"/>
      <c r="D204" s="378"/>
      <c r="E204" s="378"/>
      <c r="F204" s="378"/>
      <c r="G204" s="378"/>
      <c r="H204" s="378"/>
      <c r="I204" s="378"/>
      <c r="J204" s="378"/>
      <c r="K204" s="378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260"/>
      <c r="W204" s="490"/>
      <c r="X204" s="491"/>
      <c r="Y204" s="491"/>
      <c r="Z204" s="491"/>
      <c r="AA204" s="491"/>
      <c r="AB204" s="491"/>
      <c r="AC204" s="491"/>
      <c r="AD204" s="491"/>
      <c r="AE204" s="491"/>
      <c r="AF204" s="491"/>
      <c r="AG204" s="491"/>
      <c r="AH204" s="491"/>
      <c r="AI204" s="491"/>
      <c r="AJ204" s="491"/>
      <c r="AK204" s="491"/>
      <c r="AL204" s="491"/>
      <c r="AM204" s="491"/>
      <c r="AN204" s="491"/>
      <c r="AO204" s="492"/>
      <c r="AP204" s="253"/>
    </row>
    <row r="205" spans="2:42" ht="9.4" hidden="1" customHeight="1" x14ac:dyDescent="0.3">
      <c r="B205" s="249"/>
      <c r="C205" s="378"/>
      <c r="D205" s="378"/>
      <c r="E205" s="378"/>
      <c r="F205" s="378"/>
      <c r="G205" s="378"/>
      <c r="H205" s="378"/>
      <c r="I205" s="378"/>
      <c r="J205" s="378"/>
      <c r="K205" s="378"/>
      <c r="L205" s="378"/>
      <c r="M205" s="378"/>
      <c r="N205" s="378"/>
      <c r="O205" s="378"/>
      <c r="P205" s="378"/>
      <c r="Q205" s="378"/>
      <c r="R205" s="378"/>
      <c r="S205" s="378"/>
      <c r="T205" s="378"/>
      <c r="U205" s="378"/>
      <c r="V205" s="260"/>
      <c r="W205" s="490"/>
      <c r="X205" s="491"/>
      <c r="Y205" s="491"/>
      <c r="Z205" s="491"/>
      <c r="AA205" s="491"/>
      <c r="AB205" s="491"/>
      <c r="AC205" s="491"/>
      <c r="AD205" s="491"/>
      <c r="AE205" s="491"/>
      <c r="AF205" s="491"/>
      <c r="AG205" s="491"/>
      <c r="AH205" s="491"/>
      <c r="AI205" s="491"/>
      <c r="AJ205" s="491"/>
      <c r="AK205" s="491"/>
      <c r="AL205" s="491"/>
      <c r="AM205" s="491"/>
      <c r="AN205" s="491"/>
      <c r="AO205" s="492"/>
      <c r="AP205" s="253"/>
    </row>
    <row r="206" spans="2:42" ht="10.15" hidden="1" customHeight="1" x14ac:dyDescent="0.3">
      <c r="B206" s="249"/>
      <c r="C206" s="486" t="s">
        <v>2464</v>
      </c>
      <c r="D206" s="486"/>
      <c r="E206" s="486"/>
      <c r="F206" s="486"/>
      <c r="G206" s="486"/>
      <c r="H206" s="486"/>
      <c r="I206" s="486"/>
      <c r="J206" s="486"/>
      <c r="K206" s="486"/>
      <c r="L206" s="486"/>
      <c r="M206" s="486"/>
      <c r="N206" s="486"/>
      <c r="O206" s="486"/>
      <c r="P206" s="486"/>
      <c r="Q206" s="486"/>
      <c r="R206" s="486"/>
      <c r="S206" s="486"/>
      <c r="T206" s="486"/>
      <c r="U206" s="486"/>
      <c r="V206" s="260"/>
      <c r="W206" s="374" t="s">
        <v>2465</v>
      </c>
      <c r="X206" s="375"/>
      <c r="Y206" s="375"/>
      <c r="Z206" s="375"/>
      <c r="AA206" s="375"/>
      <c r="AB206" s="375"/>
      <c r="AC206" s="375"/>
      <c r="AD206" s="375"/>
      <c r="AE206" s="375"/>
      <c r="AF206" s="375"/>
      <c r="AG206" s="375"/>
      <c r="AH206" s="375"/>
      <c r="AI206" s="375"/>
      <c r="AJ206" s="375"/>
      <c r="AK206" s="375"/>
      <c r="AL206" s="375"/>
      <c r="AM206" s="375"/>
      <c r="AN206" s="375"/>
      <c r="AO206" s="376"/>
      <c r="AP206" s="253"/>
    </row>
    <row r="207" spans="2:42" ht="10.15" hidden="1" customHeight="1" x14ac:dyDescent="0.3">
      <c r="B207" s="249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60"/>
      <c r="W207" s="257"/>
      <c r="X207" s="257"/>
      <c r="Y207" s="257"/>
      <c r="Z207" s="257"/>
      <c r="AA207" s="257"/>
      <c r="AB207" s="257"/>
      <c r="AC207" s="257"/>
      <c r="AD207" s="257"/>
      <c r="AE207" s="257"/>
      <c r="AF207" s="257"/>
      <c r="AG207" s="257"/>
      <c r="AH207" s="257"/>
      <c r="AI207" s="257"/>
      <c r="AJ207" s="257"/>
      <c r="AK207" s="257"/>
      <c r="AL207" s="257"/>
      <c r="AM207" s="257"/>
      <c r="AN207" s="257"/>
      <c r="AO207" s="257"/>
      <c r="AP207" s="253"/>
    </row>
    <row r="208" spans="2:42" ht="10.15" hidden="1" customHeight="1" x14ac:dyDescent="0.3">
      <c r="B208" s="249"/>
      <c r="C208" s="334" t="s">
        <v>2466</v>
      </c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260"/>
      <c r="W208" s="487" t="s">
        <v>2467</v>
      </c>
      <c r="X208" s="488"/>
      <c r="Y208" s="488"/>
      <c r="Z208" s="488"/>
      <c r="AA208" s="488"/>
      <c r="AB208" s="488"/>
      <c r="AC208" s="488"/>
      <c r="AD208" s="488"/>
      <c r="AE208" s="488"/>
      <c r="AF208" s="488"/>
      <c r="AG208" s="488"/>
      <c r="AH208" s="488"/>
      <c r="AI208" s="488"/>
      <c r="AJ208" s="488"/>
      <c r="AK208" s="488"/>
      <c r="AL208" s="488"/>
      <c r="AM208" s="488"/>
      <c r="AN208" s="488"/>
      <c r="AO208" s="489"/>
      <c r="AP208" s="253"/>
    </row>
    <row r="209" spans="2:42" ht="10.15" hidden="1" customHeight="1" x14ac:dyDescent="0.3">
      <c r="B209" s="249"/>
      <c r="C209" s="485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  <c r="R209" s="378"/>
      <c r="S209" s="378"/>
      <c r="T209" s="378"/>
      <c r="U209" s="378"/>
      <c r="V209" s="260"/>
      <c r="W209" s="490"/>
      <c r="X209" s="491"/>
      <c r="Y209" s="491"/>
      <c r="Z209" s="491"/>
      <c r="AA209" s="491"/>
      <c r="AB209" s="491"/>
      <c r="AC209" s="491"/>
      <c r="AD209" s="491"/>
      <c r="AE209" s="491"/>
      <c r="AF209" s="491"/>
      <c r="AG209" s="491"/>
      <c r="AH209" s="491"/>
      <c r="AI209" s="491"/>
      <c r="AJ209" s="491"/>
      <c r="AK209" s="491"/>
      <c r="AL209" s="491"/>
      <c r="AM209" s="491"/>
      <c r="AN209" s="491"/>
      <c r="AO209" s="492"/>
      <c r="AP209" s="253"/>
    </row>
    <row r="210" spans="2:42" ht="10.15" hidden="1" customHeight="1" x14ac:dyDescent="0.3">
      <c r="B210" s="249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  <c r="R210" s="378"/>
      <c r="S210" s="378"/>
      <c r="T210" s="378"/>
      <c r="U210" s="378"/>
      <c r="V210" s="260"/>
      <c r="W210" s="490"/>
      <c r="X210" s="491"/>
      <c r="Y210" s="491"/>
      <c r="Z210" s="491"/>
      <c r="AA210" s="491"/>
      <c r="AB210" s="491"/>
      <c r="AC210" s="491"/>
      <c r="AD210" s="491"/>
      <c r="AE210" s="491"/>
      <c r="AF210" s="491"/>
      <c r="AG210" s="491"/>
      <c r="AH210" s="491"/>
      <c r="AI210" s="491"/>
      <c r="AJ210" s="491"/>
      <c r="AK210" s="491"/>
      <c r="AL210" s="491"/>
      <c r="AM210" s="491"/>
      <c r="AN210" s="491"/>
      <c r="AO210" s="492"/>
      <c r="AP210" s="253"/>
    </row>
    <row r="211" spans="2:42" ht="10.15" hidden="1" customHeight="1" x14ac:dyDescent="0.3">
      <c r="B211" s="249"/>
      <c r="C211" s="378"/>
      <c r="D211" s="378"/>
      <c r="E211" s="378"/>
      <c r="F211" s="378"/>
      <c r="G211" s="378"/>
      <c r="H211" s="378"/>
      <c r="I211" s="378"/>
      <c r="J211" s="378"/>
      <c r="K211" s="378"/>
      <c r="L211" s="378"/>
      <c r="M211" s="378"/>
      <c r="N211" s="378"/>
      <c r="O211" s="378"/>
      <c r="P211" s="378"/>
      <c r="Q211" s="378"/>
      <c r="R211" s="378"/>
      <c r="S211" s="378"/>
      <c r="T211" s="378"/>
      <c r="U211" s="378"/>
      <c r="V211" s="260"/>
      <c r="W211" s="490"/>
      <c r="X211" s="491"/>
      <c r="Y211" s="491"/>
      <c r="Z211" s="491"/>
      <c r="AA211" s="491"/>
      <c r="AB211" s="491"/>
      <c r="AC211" s="491"/>
      <c r="AD211" s="491"/>
      <c r="AE211" s="491"/>
      <c r="AF211" s="491"/>
      <c r="AG211" s="491"/>
      <c r="AH211" s="491"/>
      <c r="AI211" s="491"/>
      <c r="AJ211" s="491"/>
      <c r="AK211" s="491"/>
      <c r="AL211" s="491"/>
      <c r="AM211" s="491"/>
      <c r="AN211" s="491"/>
      <c r="AO211" s="492"/>
      <c r="AP211" s="253"/>
    </row>
    <row r="212" spans="2:42" ht="10.15" hidden="1" customHeight="1" x14ac:dyDescent="0.3">
      <c r="B212" s="249"/>
      <c r="C212" s="378"/>
      <c r="D212" s="378"/>
      <c r="E212" s="378"/>
      <c r="F212" s="378"/>
      <c r="G212" s="378"/>
      <c r="H212" s="378"/>
      <c r="I212" s="378"/>
      <c r="J212" s="378"/>
      <c r="K212" s="378"/>
      <c r="L212" s="378"/>
      <c r="M212" s="378"/>
      <c r="N212" s="378"/>
      <c r="O212" s="378"/>
      <c r="P212" s="378"/>
      <c r="Q212" s="378"/>
      <c r="R212" s="378"/>
      <c r="S212" s="378"/>
      <c r="T212" s="378"/>
      <c r="U212" s="378"/>
      <c r="V212" s="260"/>
      <c r="W212" s="490"/>
      <c r="X212" s="491"/>
      <c r="Y212" s="491"/>
      <c r="Z212" s="491"/>
      <c r="AA212" s="491"/>
      <c r="AB212" s="491"/>
      <c r="AC212" s="491"/>
      <c r="AD212" s="491"/>
      <c r="AE212" s="491"/>
      <c r="AF212" s="491"/>
      <c r="AG212" s="491"/>
      <c r="AH212" s="491"/>
      <c r="AI212" s="491"/>
      <c r="AJ212" s="491"/>
      <c r="AK212" s="491"/>
      <c r="AL212" s="491"/>
      <c r="AM212" s="491"/>
      <c r="AN212" s="491"/>
      <c r="AO212" s="492"/>
      <c r="AP212" s="253"/>
    </row>
    <row r="213" spans="2:42" ht="10.15" hidden="1" customHeight="1" x14ac:dyDescent="0.3">
      <c r="B213" s="249"/>
      <c r="C213" s="378"/>
      <c r="D213" s="378"/>
      <c r="E213" s="378"/>
      <c r="F213" s="378"/>
      <c r="G213" s="378"/>
      <c r="H213" s="378"/>
      <c r="I213" s="378"/>
      <c r="J213" s="378"/>
      <c r="K213" s="378"/>
      <c r="L213" s="378"/>
      <c r="M213" s="378"/>
      <c r="N213" s="378"/>
      <c r="O213" s="378"/>
      <c r="P213" s="378"/>
      <c r="Q213" s="378"/>
      <c r="R213" s="378"/>
      <c r="S213" s="378"/>
      <c r="T213" s="378"/>
      <c r="U213" s="378"/>
      <c r="V213" s="260"/>
      <c r="W213" s="490"/>
      <c r="X213" s="491"/>
      <c r="Y213" s="491"/>
      <c r="Z213" s="491"/>
      <c r="AA213" s="491"/>
      <c r="AB213" s="491"/>
      <c r="AC213" s="491"/>
      <c r="AD213" s="491"/>
      <c r="AE213" s="491"/>
      <c r="AF213" s="491"/>
      <c r="AG213" s="491"/>
      <c r="AH213" s="491"/>
      <c r="AI213" s="491"/>
      <c r="AJ213" s="491"/>
      <c r="AK213" s="491"/>
      <c r="AL213" s="491"/>
      <c r="AM213" s="491"/>
      <c r="AN213" s="491"/>
      <c r="AO213" s="492"/>
      <c r="AP213" s="253"/>
    </row>
    <row r="214" spans="2:42" ht="10.15" hidden="1" customHeight="1" x14ac:dyDescent="0.3">
      <c r="B214" s="249"/>
      <c r="C214" s="378"/>
      <c r="D214" s="378"/>
      <c r="E214" s="378"/>
      <c r="F214" s="378"/>
      <c r="G214" s="378"/>
      <c r="H214" s="378"/>
      <c r="I214" s="378"/>
      <c r="J214" s="378"/>
      <c r="K214" s="378"/>
      <c r="L214" s="378"/>
      <c r="M214" s="378"/>
      <c r="N214" s="378"/>
      <c r="O214" s="378"/>
      <c r="P214" s="378"/>
      <c r="Q214" s="378"/>
      <c r="R214" s="378"/>
      <c r="S214" s="378"/>
      <c r="T214" s="378"/>
      <c r="U214" s="378"/>
      <c r="V214" s="260"/>
      <c r="W214" s="490"/>
      <c r="X214" s="491"/>
      <c r="Y214" s="491"/>
      <c r="Z214" s="491"/>
      <c r="AA214" s="491"/>
      <c r="AB214" s="491"/>
      <c r="AC214" s="491"/>
      <c r="AD214" s="491"/>
      <c r="AE214" s="491"/>
      <c r="AF214" s="491"/>
      <c r="AG214" s="491"/>
      <c r="AH214" s="491"/>
      <c r="AI214" s="491"/>
      <c r="AJ214" s="491"/>
      <c r="AK214" s="491"/>
      <c r="AL214" s="491"/>
      <c r="AM214" s="491"/>
      <c r="AN214" s="491"/>
      <c r="AO214" s="492"/>
      <c r="AP214" s="253"/>
    </row>
    <row r="215" spans="2:42" ht="10.15" hidden="1" customHeight="1" x14ac:dyDescent="0.3">
      <c r="B215" s="249"/>
      <c r="C215" s="378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8"/>
      <c r="P215" s="378"/>
      <c r="Q215" s="378"/>
      <c r="R215" s="378"/>
      <c r="S215" s="378"/>
      <c r="T215" s="378"/>
      <c r="U215" s="378"/>
      <c r="V215" s="260"/>
      <c r="W215" s="490"/>
      <c r="X215" s="491"/>
      <c r="Y215" s="491"/>
      <c r="Z215" s="491"/>
      <c r="AA215" s="491"/>
      <c r="AB215" s="491"/>
      <c r="AC215" s="491"/>
      <c r="AD215" s="491"/>
      <c r="AE215" s="491"/>
      <c r="AF215" s="491"/>
      <c r="AG215" s="491"/>
      <c r="AH215" s="491"/>
      <c r="AI215" s="491"/>
      <c r="AJ215" s="491"/>
      <c r="AK215" s="491"/>
      <c r="AL215" s="491"/>
      <c r="AM215" s="491"/>
      <c r="AN215" s="491"/>
      <c r="AO215" s="492"/>
      <c r="AP215" s="253"/>
    </row>
    <row r="216" spans="2:42" ht="10.15" hidden="1" customHeight="1" x14ac:dyDescent="0.3">
      <c r="B216" s="249"/>
      <c r="C216" s="378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8"/>
      <c r="P216" s="378"/>
      <c r="Q216" s="378"/>
      <c r="R216" s="378"/>
      <c r="S216" s="378"/>
      <c r="T216" s="378"/>
      <c r="U216" s="378"/>
      <c r="V216" s="260"/>
      <c r="W216" s="490"/>
      <c r="X216" s="491"/>
      <c r="Y216" s="491"/>
      <c r="Z216" s="491"/>
      <c r="AA216" s="491"/>
      <c r="AB216" s="491"/>
      <c r="AC216" s="491"/>
      <c r="AD216" s="491"/>
      <c r="AE216" s="491"/>
      <c r="AF216" s="491"/>
      <c r="AG216" s="491"/>
      <c r="AH216" s="491"/>
      <c r="AI216" s="491"/>
      <c r="AJ216" s="491"/>
      <c r="AK216" s="491"/>
      <c r="AL216" s="491"/>
      <c r="AM216" s="491"/>
      <c r="AN216" s="491"/>
      <c r="AO216" s="492"/>
      <c r="AP216" s="253"/>
    </row>
    <row r="217" spans="2:42" ht="10.15" hidden="1" customHeight="1" x14ac:dyDescent="0.3">
      <c r="B217" s="249"/>
      <c r="C217" s="378"/>
      <c r="D217" s="378"/>
      <c r="E217" s="378"/>
      <c r="F217" s="378"/>
      <c r="G217" s="378"/>
      <c r="H217" s="378"/>
      <c r="I217" s="378"/>
      <c r="J217" s="378"/>
      <c r="K217" s="378"/>
      <c r="L217" s="378"/>
      <c r="M217" s="378"/>
      <c r="N217" s="378"/>
      <c r="O217" s="378"/>
      <c r="P217" s="378"/>
      <c r="Q217" s="378"/>
      <c r="R217" s="378"/>
      <c r="S217" s="378"/>
      <c r="T217" s="378"/>
      <c r="U217" s="378"/>
      <c r="V217" s="260"/>
      <c r="W217" s="490"/>
      <c r="X217" s="491"/>
      <c r="Y217" s="491"/>
      <c r="Z217" s="491"/>
      <c r="AA217" s="491"/>
      <c r="AB217" s="491"/>
      <c r="AC217" s="491"/>
      <c r="AD217" s="491"/>
      <c r="AE217" s="491"/>
      <c r="AF217" s="491"/>
      <c r="AG217" s="491"/>
      <c r="AH217" s="491"/>
      <c r="AI217" s="491"/>
      <c r="AJ217" s="491"/>
      <c r="AK217" s="491"/>
      <c r="AL217" s="491"/>
      <c r="AM217" s="491"/>
      <c r="AN217" s="491"/>
      <c r="AO217" s="492"/>
      <c r="AP217" s="253"/>
    </row>
    <row r="218" spans="2:42" ht="10.15" hidden="1" customHeight="1" x14ac:dyDescent="0.3">
      <c r="B218" s="249"/>
      <c r="C218" s="378"/>
      <c r="D218" s="378"/>
      <c r="E218" s="378"/>
      <c r="F218" s="378"/>
      <c r="G218" s="378"/>
      <c r="H218" s="378"/>
      <c r="I218" s="378"/>
      <c r="J218" s="378"/>
      <c r="K218" s="378"/>
      <c r="L218" s="378"/>
      <c r="M218" s="378"/>
      <c r="N218" s="378"/>
      <c r="O218" s="378"/>
      <c r="P218" s="378"/>
      <c r="Q218" s="378"/>
      <c r="R218" s="378"/>
      <c r="S218" s="378"/>
      <c r="T218" s="378"/>
      <c r="U218" s="378"/>
      <c r="V218" s="260"/>
      <c r="W218" s="490"/>
      <c r="X218" s="491"/>
      <c r="Y218" s="491"/>
      <c r="Z218" s="491"/>
      <c r="AA218" s="491"/>
      <c r="AB218" s="491"/>
      <c r="AC218" s="491"/>
      <c r="AD218" s="491"/>
      <c r="AE218" s="491"/>
      <c r="AF218" s="491"/>
      <c r="AG218" s="491"/>
      <c r="AH218" s="491"/>
      <c r="AI218" s="491"/>
      <c r="AJ218" s="491"/>
      <c r="AK218" s="491"/>
      <c r="AL218" s="491"/>
      <c r="AM218" s="491"/>
      <c r="AN218" s="491"/>
      <c r="AO218" s="492"/>
      <c r="AP218" s="253"/>
    </row>
    <row r="219" spans="2:42" ht="10.15" hidden="1" customHeight="1" x14ac:dyDescent="0.3">
      <c r="B219" s="249"/>
      <c r="C219" s="378"/>
      <c r="D219" s="378"/>
      <c r="E219" s="378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260"/>
      <c r="W219" s="490"/>
      <c r="X219" s="491"/>
      <c r="Y219" s="491"/>
      <c r="Z219" s="491"/>
      <c r="AA219" s="491"/>
      <c r="AB219" s="491"/>
      <c r="AC219" s="491"/>
      <c r="AD219" s="491"/>
      <c r="AE219" s="491"/>
      <c r="AF219" s="491"/>
      <c r="AG219" s="491"/>
      <c r="AH219" s="491"/>
      <c r="AI219" s="491"/>
      <c r="AJ219" s="491"/>
      <c r="AK219" s="491"/>
      <c r="AL219" s="491"/>
      <c r="AM219" s="491"/>
      <c r="AN219" s="491"/>
      <c r="AO219" s="492"/>
      <c r="AP219" s="253"/>
    </row>
    <row r="220" spans="2:42" ht="10.15" hidden="1" customHeight="1" x14ac:dyDescent="0.3">
      <c r="B220" s="249"/>
      <c r="C220" s="378"/>
      <c r="D220" s="378"/>
      <c r="E220" s="378"/>
      <c r="F220" s="378"/>
      <c r="G220" s="378"/>
      <c r="H220" s="378"/>
      <c r="I220" s="378"/>
      <c r="J220" s="378"/>
      <c r="K220" s="378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260"/>
      <c r="W220" s="490"/>
      <c r="X220" s="491"/>
      <c r="Y220" s="491"/>
      <c r="Z220" s="491"/>
      <c r="AA220" s="491"/>
      <c r="AB220" s="491"/>
      <c r="AC220" s="491"/>
      <c r="AD220" s="491"/>
      <c r="AE220" s="491"/>
      <c r="AF220" s="491"/>
      <c r="AG220" s="491"/>
      <c r="AH220" s="491"/>
      <c r="AI220" s="491"/>
      <c r="AJ220" s="491"/>
      <c r="AK220" s="491"/>
      <c r="AL220" s="491"/>
      <c r="AM220" s="491"/>
      <c r="AN220" s="491"/>
      <c r="AO220" s="492"/>
      <c r="AP220" s="253"/>
    </row>
    <row r="221" spans="2:42" ht="10.15" hidden="1" customHeight="1" x14ac:dyDescent="0.3">
      <c r="B221" s="249"/>
      <c r="C221" s="378"/>
      <c r="D221" s="378"/>
      <c r="E221" s="378"/>
      <c r="F221" s="378"/>
      <c r="G221" s="378"/>
      <c r="H221" s="378"/>
      <c r="I221" s="378"/>
      <c r="J221" s="378"/>
      <c r="K221" s="378"/>
      <c r="L221" s="378"/>
      <c r="M221" s="378"/>
      <c r="N221" s="378"/>
      <c r="O221" s="378"/>
      <c r="P221" s="378"/>
      <c r="Q221" s="378"/>
      <c r="R221" s="378"/>
      <c r="S221" s="378"/>
      <c r="T221" s="378"/>
      <c r="U221" s="378"/>
      <c r="V221" s="260"/>
      <c r="W221" s="490"/>
      <c r="X221" s="491"/>
      <c r="Y221" s="491"/>
      <c r="Z221" s="491"/>
      <c r="AA221" s="491"/>
      <c r="AB221" s="491"/>
      <c r="AC221" s="491"/>
      <c r="AD221" s="491"/>
      <c r="AE221" s="491"/>
      <c r="AF221" s="491"/>
      <c r="AG221" s="491"/>
      <c r="AH221" s="491"/>
      <c r="AI221" s="491"/>
      <c r="AJ221" s="491"/>
      <c r="AK221" s="491"/>
      <c r="AL221" s="491"/>
      <c r="AM221" s="491"/>
      <c r="AN221" s="491"/>
      <c r="AO221" s="492"/>
      <c r="AP221" s="253"/>
    </row>
    <row r="222" spans="2:42" ht="10.15" hidden="1" customHeight="1" x14ac:dyDescent="0.3">
      <c r="B222" s="249"/>
      <c r="C222" s="486" t="s">
        <v>2468</v>
      </c>
      <c r="D222" s="486"/>
      <c r="E222" s="486"/>
      <c r="F222" s="486"/>
      <c r="G222" s="486"/>
      <c r="H222" s="486"/>
      <c r="I222" s="486"/>
      <c r="J222" s="486"/>
      <c r="K222" s="486"/>
      <c r="L222" s="486"/>
      <c r="M222" s="486"/>
      <c r="N222" s="486"/>
      <c r="O222" s="486"/>
      <c r="P222" s="486"/>
      <c r="Q222" s="486"/>
      <c r="R222" s="486"/>
      <c r="S222" s="486"/>
      <c r="T222" s="486"/>
      <c r="U222" s="486"/>
      <c r="V222" s="260"/>
      <c r="W222" s="374" t="s">
        <v>2469</v>
      </c>
      <c r="X222" s="375"/>
      <c r="Y222" s="375"/>
      <c r="Z222" s="375"/>
      <c r="AA222" s="375"/>
      <c r="AB222" s="375"/>
      <c r="AC222" s="375"/>
      <c r="AD222" s="375"/>
      <c r="AE222" s="375"/>
      <c r="AF222" s="375"/>
      <c r="AG222" s="375"/>
      <c r="AH222" s="375"/>
      <c r="AI222" s="375"/>
      <c r="AJ222" s="375"/>
      <c r="AK222" s="375"/>
      <c r="AL222" s="375"/>
      <c r="AM222" s="375"/>
      <c r="AN222" s="375"/>
      <c r="AO222" s="376"/>
      <c r="AP222" s="253"/>
    </row>
    <row r="223" spans="2:42" ht="9.4" hidden="1" customHeight="1" x14ac:dyDescent="0.3">
      <c r="B223" s="249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0"/>
      <c r="AJ223" s="260"/>
      <c r="AK223" s="260"/>
      <c r="AL223" s="260"/>
      <c r="AM223" s="260"/>
      <c r="AN223" s="260"/>
      <c r="AO223" s="260"/>
      <c r="AP223" s="253"/>
    </row>
    <row r="224" spans="2:42" ht="10.5" hidden="1" customHeight="1" x14ac:dyDescent="0.3">
      <c r="B224" s="249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  <c r="AA224" s="260"/>
      <c r="AB224" s="260"/>
      <c r="AC224" s="260"/>
      <c r="AD224" s="260"/>
      <c r="AE224" s="260"/>
      <c r="AF224" s="260"/>
      <c r="AG224" s="260"/>
      <c r="AH224" s="260"/>
      <c r="AI224" s="260"/>
      <c r="AJ224" s="260"/>
      <c r="AK224" s="260"/>
      <c r="AL224" s="260"/>
      <c r="AM224" s="260"/>
      <c r="AN224" s="260"/>
      <c r="AO224" s="260"/>
      <c r="AP224" s="253"/>
    </row>
    <row r="225" spans="2:42" ht="9.9499999999999993" hidden="1" customHeight="1" x14ac:dyDescent="0.3">
      <c r="B225" s="264" t="s">
        <v>104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/>
      <c r="V225" s="261"/>
      <c r="W225" s="3" t="s">
        <v>105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265"/>
    </row>
    <row r="226" spans="2:42" ht="9.9499999999999993" hidden="1" customHeight="1" x14ac:dyDescent="0.3">
      <c r="B226" s="335"/>
      <c r="C226" s="344"/>
      <c r="D226" s="344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5"/>
      <c r="V226" s="344"/>
      <c r="W226" s="343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253"/>
    </row>
    <row r="227" spans="2:42" ht="9.9499999999999993" hidden="1" customHeight="1" x14ac:dyDescent="0.3">
      <c r="B227" s="532"/>
      <c r="C227" s="523"/>
      <c r="D227" s="523"/>
      <c r="E227" s="523"/>
      <c r="F227" s="523"/>
      <c r="G227" s="523"/>
      <c r="H227" s="523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33"/>
      <c r="V227" s="344"/>
      <c r="W227" s="522"/>
      <c r="X227" s="523"/>
      <c r="Y227" s="523"/>
      <c r="Z227" s="523"/>
      <c r="AA227" s="523"/>
      <c r="AB227" s="523"/>
      <c r="AC227" s="523"/>
      <c r="AD227" s="523"/>
      <c r="AE227" s="523"/>
      <c r="AF227" s="523"/>
      <c r="AG227" s="523"/>
      <c r="AH227" s="523"/>
      <c r="AI227" s="523"/>
      <c r="AJ227" s="523"/>
      <c r="AK227" s="523"/>
      <c r="AL227" s="523"/>
      <c r="AM227" s="523"/>
      <c r="AN227" s="523"/>
      <c r="AO227" s="523"/>
      <c r="AP227" s="524"/>
    </row>
    <row r="228" spans="2:42" ht="9.9499999999999993" hidden="1" customHeight="1" x14ac:dyDescent="0.3">
      <c r="B228" s="532"/>
      <c r="C228" s="523"/>
      <c r="D228" s="523"/>
      <c r="E228" s="523"/>
      <c r="F228" s="523"/>
      <c r="G228" s="523"/>
      <c r="H228" s="523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33"/>
      <c r="V228" s="344"/>
      <c r="W228" s="522"/>
      <c r="X228" s="523"/>
      <c r="Y228" s="523"/>
      <c r="Z228" s="523"/>
      <c r="AA228" s="523"/>
      <c r="AB228" s="523"/>
      <c r="AC228" s="523"/>
      <c r="AD228" s="523"/>
      <c r="AE228" s="523"/>
      <c r="AF228" s="523"/>
      <c r="AG228" s="523"/>
      <c r="AH228" s="523"/>
      <c r="AI228" s="523"/>
      <c r="AJ228" s="523"/>
      <c r="AK228" s="523"/>
      <c r="AL228" s="523"/>
      <c r="AM228" s="523"/>
      <c r="AN228" s="523"/>
      <c r="AO228" s="523"/>
      <c r="AP228" s="524"/>
    </row>
    <row r="229" spans="2:42" ht="9" hidden="1" customHeight="1" x14ac:dyDescent="0.3">
      <c r="B229" s="532"/>
      <c r="C229" s="523"/>
      <c r="D229" s="523"/>
      <c r="E229" s="523"/>
      <c r="F229" s="523"/>
      <c r="G229" s="523"/>
      <c r="H229" s="523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33"/>
      <c r="V229" s="344"/>
      <c r="W229" s="522"/>
      <c r="X229" s="523"/>
      <c r="Y229" s="523"/>
      <c r="Z229" s="523"/>
      <c r="AA229" s="523"/>
      <c r="AB229" s="523"/>
      <c r="AC229" s="523"/>
      <c r="AD229" s="523"/>
      <c r="AE229" s="523"/>
      <c r="AF229" s="523"/>
      <c r="AG229" s="523"/>
      <c r="AH229" s="523"/>
      <c r="AI229" s="523"/>
      <c r="AJ229" s="523"/>
      <c r="AK229" s="523"/>
      <c r="AL229" s="523"/>
      <c r="AM229" s="523"/>
      <c r="AN229" s="523"/>
      <c r="AO229" s="523"/>
      <c r="AP229" s="524"/>
    </row>
    <row r="230" spans="2:42" ht="0.6" hidden="1" customHeight="1" x14ac:dyDescent="0.3">
      <c r="B230" s="532"/>
      <c r="C230" s="523"/>
      <c r="D230" s="523"/>
      <c r="E230" s="523"/>
      <c r="F230" s="523"/>
      <c r="G230" s="523"/>
      <c r="H230" s="523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33"/>
      <c r="V230" s="344"/>
      <c r="W230" s="522"/>
      <c r="X230" s="523"/>
      <c r="Y230" s="523"/>
      <c r="Z230" s="523"/>
      <c r="AA230" s="523"/>
      <c r="AB230" s="523"/>
      <c r="AC230" s="523"/>
      <c r="AD230" s="523"/>
      <c r="AE230" s="523"/>
      <c r="AF230" s="523"/>
      <c r="AG230" s="523"/>
      <c r="AH230" s="523"/>
      <c r="AI230" s="523"/>
      <c r="AJ230" s="523"/>
      <c r="AK230" s="523"/>
      <c r="AL230" s="523"/>
      <c r="AM230" s="523"/>
      <c r="AN230" s="523"/>
      <c r="AO230" s="523"/>
      <c r="AP230" s="524"/>
    </row>
    <row r="231" spans="2:42" ht="9.9499999999999993" hidden="1" customHeight="1" x14ac:dyDescent="0.3">
      <c r="B231" s="532"/>
      <c r="C231" s="523"/>
      <c r="D231" s="523"/>
      <c r="E231" s="523"/>
      <c r="F231" s="523"/>
      <c r="G231" s="523"/>
      <c r="H231" s="523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33"/>
      <c r="V231" s="344"/>
      <c r="W231" s="522"/>
      <c r="X231" s="523"/>
      <c r="Y231" s="523"/>
      <c r="Z231" s="523"/>
      <c r="AA231" s="523"/>
      <c r="AB231" s="523"/>
      <c r="AC231" s="523"/>
      <c r="AD231" s="523"/>
      <c r="AE231" s="523"/>
      <c r="AF231" s="523"/>
      <c r="AG231" s="523"/>
      <c r="AH231" s="523"/>
      <c r="AI231" s="523"/>
      <c r="AJ231" s="523"/>
      <c r="AK231" s="523"/>
      <c r="AL231" s="523"/>
      <c r="AM231" s="523"/>
      <c r="AN231" s="523"/>
      <c r="AO231" s="523"/>
      <c r="AP231" s="524"/>
    </row>
    <row r="232" spans="2:42" ht="9.9499999999999993" hidden="1" customHeight="1" x14ac:dyDescent="0.3">
      <c r="B232" s="532"/>
      <c r="C232" s="523"/>
      <c r="D232" s="523"/>
      <c r="E232" s="523"/>
      <c r="F232" s="523"/>
      <c r="G232" s="523"/>
      <c r="H232" s="523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33"/>
      <c r="V232" s="344"/>
      <c r="W232" s="522"/>
      <c r="X232" s="523"/>
      <c r="Y232" s="523"/>
      <c r="Z232" s="523"/>
      <c r="AA232" s="523"/>
      <c r="AB232" s="523"/>
      <c r="AC232" s="523"/>
      <c r="AD232" s="523"/>
      <c r="AE232" s="523"/>
      <c r="AF232" s="523"/>
      <c r="AG232" s="523"/>
      <c r="AH232" s="523"/>
      <c r="AI232" s="523"/>
      <c r="AJ232" s="523"/>
      <c r="AK232" s="523"/>
      <c r="AL232" s="523"/>
      <c r="AM232" s="523"/>
      <c r="AN232" s="523"/>
      <c r="AO232" s="523"/>
      <c r="AP232" s="524"/>
    </row>
    <row r="233" spans="2:42" ht="9.9499999999999993" hidden="1" customHeight="1" x14ac:dyDescent="0.3">
      <c r="B233" s="532"/>
      <c r="C233" s="523"/>
      <c r="D233" s="523"/>
      <c r="E233" s="523"/>
      <c r="F233" s="523"/>
      <c r="G233" s="523"/>
      <c r="H233" s="523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33"/>
      <c r="V233" s="344"/>
      <c r="W233" s="522"/>
      <c r="X233" s="523"/>
      <c r="Y233" s="523"/>
      <c r="Z233" s="523"/>
      <c r="AA233" s="523"/>
      <c r="AB233" s="523"/>
      <c r="AC233" s="523"/>
      <c r="AD233" s="523"/>
      <c r="AE233" s="523"/>
      <c r="AF233" s="523"/>
      <c r="AG233" s="523"/>
      <c r="AH233" s="523"/>
      <c r="AI233" s="523"/>
      <c r="AJ233" s="523"/>
      <c r="AK233" s="523"/>
      <c r="AL233" s="523"/>
      <c r="AM233" s="523"/>
      <c r="AN233" s="523"/>
      <c r="AO233" s="523"/>
      <c r="AP233" s="524"/>
    </row>
    <row r="234" spans="2:42" ht="22.9" hidden="1" customHeight="1" x14ac:dyDescent="0.3">
      <c r="B234" s="544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8"/>
      <c r="V234" s="260"/>
      <c r="W234" s="346"/>
      <c r="X234" s="347"/>
      <c r="Y234" s="347"/>
      <c r="Z234" s="347"/>
      <c r="AA234" s="347"/>
      <c r="AB234" s="347"/>
      <c r="AC234" s="347"/>
      <c r="AD234" s="347"/>
      <c r="AE234" s="347"/>
      <c r="AF234" s="347"/>
      <c r="AG234" s="347"/>
      <c r="AH234" s="347"/>
      <c r="AI234" s="347"/>
      <c r="AJ234" s="347"/>
      <c r="AK234" s="347"/>
      <c r="AL234" s="347"/>
      <c r="AM234" s="347"/>
      <c r="AN234" s="347"/>
      <c r="AO234" s="347"/>
      <c r="AP234" s="545"/>
    </row>
    <row r="235" spans="2:42" ht="9.9499999999999993" hidden="1" customHeight="1" x14ac:dyDescent="0.3">
      <c r="B235" s="4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  <c r="AA235" s="250"/>
      <c r="AB235" s="250"/>
      <c r="AC235" s="250"/>
      <c r="AD235" s="250"/>
      <c r="AE235" s="250"/>
      <c r="AF235" s="250"/>
      <c r="AG235" s="250"/>
      <c r="AH235" s="250"/>
      <c r="AI235" s="250"/>
      <c r="AJ235" s="250"/>
      <c r="AK235" s="250"/>
      <c r="AL235" s="250"/>
      <c r="AM235" s="250"/>
      <c r="AN235" s="250"/>
      <c r="AO235" s="250"/>
      <c r="AP235" s="5"/>
    </row>
    <row r="236" spans="2:42" ht="9.9499999999999993" hidden="1" customHeight="1" thickBot="1" x14ac:dyDescent="0.3">
      <c r="B236" s="19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20"/>
    </row>
    <row r="237" spans="2:42" ht="9.9499999999999993" hidden="1" customHeight="1" thickBot="1" x14ac:dyDescent="0.3">
      <c r="B237" s="541" t="s">
        <v>106</v>
      </c>
      <c r="C237" s="542"/>
      <c r="D237" s="542"/>
      <c r="E237" s="542"/>
      <c r="F237" s="542"/>
      <c r="G237" s="542"/>
      <c r="H237" s="542"/>
      <c r="I237" s="542"/>
      <c r="J237" s="542"/>
      <c r="K237" s="542"/>
      <c r="L237" s="542"/>
      <c r="M237" s="542"/>
      <c r="N237" s="542"/>
      <c r="O237" s="542"/>
      <c r="P237" s="542"/>
      <c r="Q237" s="542"/>
      <c r="R237" s="542"/>
      <c r="S237" s="542"/>
      <c r="T237" s="542"/>
      <c r="U237" s="542"/>
      <c r="V237" s="542"/>
      <c r="W237" s="542"/>
      <c r="X237" s="542"/>
      <c r="Y237" s="542"/>
      <c r="Z237" s="542"/>
      <c r="AA237" s="542"/>
      <c r="AB237" s="542"/>
      <c r="AC237" s="542"/>
      <c r="AD237" s="542"/>
      <c r="AE237" s="542"/>
      <c r="AF237" s="542"/>
      <c r="AG237" s="542"/>
      <c r="AH237" s="542"/>
      <c r="AI237" s="542"/>
      <c r="AJ237" s="542"/>
      <c r="AK237" s="542"/>
      <c r="AL237" s="542"/>
      <c r="AM237" s="542"/>
      <c r="AN237" s="542"/>
      <c r="AO237" s="542"/>
      <c r="AP237" s="543"/>
    </row>
    <row r="238" spans="2:42" ht="22.5" hidden="1" thickBot="1" x14ac:dyDescent="0.3">
      <c r="B238" s="34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2" t="s">
        <v>107</v>
      </c>
      <c r="P238" s="35"/>
      <c r="Q238" s="35"/>
      <c r="R238" s="35"/>
      <c r="S238" s="36">
        <v>0.29166666666666669</v>
      </c>
      <c r="T238" s="36">
        <v>0.3125</v>
      </c>
      <c r="U238" s="36">
        <v>0.33333333333333331</v>
      </c>
      <c r="V238" s="36">
        <v>0.35416666666666702</v>
      </c>
      <c r="W238" s="36">
        <v>0.375</v>
      </c>
      <c r="X238" s="36">
        <v>0.39583333333333398</v>
      </c>
      <c r="Y238" s="36">
        <v>0.41666666666666702</v>
      </c>
      <c r="Z238" s="36">
        <v>0.4375</v>
      </c>
      <c r="AA238" s="36">
        <v>0.45833333333333398</v>
      </c>
      <c r="AB238" s="36">
        <v>0.47916666666666702</v>
      </c>
      <c r="AC238" s="36">
        <v>0.5</v>
      </c>
      <c r="AD238" s="36">
        <v>0.52083333333333304</v>
      </c>
      <c r="AE238" s="37">
        <v>0.54166666666666696</v>
      </c>
      <c r="AF238" s="37">
        <v>0.5625</v>
      </c>
      <c r="AG238" s="37">
        <v>0.58333333333333304</v>
      </c>
      <c r="AH238" s="36">
        <v>0.60416666666666696</v>
      </c>
      <c r="AI238" s="36">
        <v>0.625</v>
      </c>
      <c r="AJ238" s="36">
        <v>0.64583333333333304</v>
      </c>
      <c r="AK238" s="36">
        <v>0.66666666666666696</v>
      </c>
      <c r="AL238" s="36">
        <v>0.6875</v>
      </c>
      <c r="AM238" s="36">
        <v>0.70833333333333304</v>
      </c>
      <c r="AN238" s="36">
        <v>0.72916666666666696</v>
      </c>
      <c r="AO238" s="36">
        <v>0.75</v>
      </c>
      <c r="AP238" s="38">
        <v>0.77083333333333304</v>
      </c>
    </row>
    <row r="239" spans="2:42" ht="9.9499999999999993" hidden="1" customHeight="1" thickBot="1" x14ac:dyDescent="0.3">
      <c r="B239" s="39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33" t="s">
        <v>108</v>
      </c>
      <c r="P239" s="40"/>
      <c r="Q239" s="40"/>
      <c r="R239" s="40"/>
      <c r="S239" s="41">
        <v>0.5</v>
      </c>
      <c r="T239" s="41">
        <v>1</v>
      </c>
      <c r="U239" s="41">
        <v>1.5</v>
      </c>
      <c r="V239" s="41">
        <v>2</v>
      </c>
      <c r="W239" s="41">
        <v>2.5</v>
      </c>
      <c r="X239" s="41">
        <v>3</v>
      </c>
      <c r="Y239" s="41">
        <v>3.5</v>
      </c>
      <c r="Z239" s="41">
        <v>4</v>
      </c>
      <c r="AA239" s="41">
        <v>4.5</v>
      </c>
      <c r="AB239" s="41">
        <v>5</v>
      </c>
      <c r="AC239" s="41">
        <v>5.5</v>
      </c>
      <c r="AD239" s="41">
        <v>6</v>
      </c>
      <c r="AE239" s="42"/>
      <c r="AF239" s="42"/>
      <c r="AG239" s="42"/>
      <c r="AH239" s="41">
        <v>6.5</v>
      </c>
      <c r="AI239" s="41">
        <v>7</v>
      </c>
      <c r="AJ239" s="41">
        <v>7.5</v>
      </c>
      <c r="AK239" s="41">
        <v>8</v>
      </c>
      <c r="AL239" s="41">
        <v>8.5</v>
      </c>
      <c r="AM239" s="41">
        <v>9</v>
      </c>
      <c r="AN239" s="41">
        <v>9.5</v>
      </c>
      <c r="AO239" s="41">
        <v>10</v>
      </c>
      <c r="AP239" s="43">
        <v>10.25</v>
      </c>
    </row>
    <row r="240" spans="2:42" ht="9.9499999999999993" hidden="1" customHeight="1" x14ac:dyDescent="0.3">
      <c r="B240" s="17" t="s">
        <v>109</v>
      </c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  <c r="AD240" s="266"/>
      <c r="AE240" s="266"/>
      <c r="AF240" s="266"/>
      <c r="AG240" s="266"/>
      <c r="AH240" s="266"/>
      <c r="AI240" s="266"/>
      <c r="AJ240" s="266"/>
      <c r="AK240" s="266"/>
      <c r="AL240" s="266"/>
      <c r="AM240" s="266"/>
      <c r="AN240" s="266"/>
      <c r="AO240" s="266"/>
      <c r="AP240" s="18"/>
    </row>
    <row r="241" spans="2:42" ht="9.9499999999999993" hidden="1" customHeight="1" x14ac:dyDescent="0.3">
      <c r="B241" s="19"/>
      <c r="C241" s="52"/>
      <c r="D241" s="52"/>
      <c r="E241" s="52"/>
      <c r="F241" s="65" t="s">
        <v>110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>
        <v>1</v>
      </c>
      <c r="T241" s="8">
        <v>1</v>
      </c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3">
      <c r="B242" s="19"/>
      <c r="C242" s="52"/>
      <c r="D242" s="52"/>
      <c r="E242" s="52"/>
      <c r="F242" s="65" t="s">
        <v>111</v>
      </c>
      <c r="G242" s="52"/>
      <c r="H242" s="52"/>
      <c r="I242" s="52"/>
      <c r="J242" s="52"/>
      <c r="K242" s="52"/>
      <c r="L242" s="66"/>
      <c r="M242" s="52"/>
      <c r="N242" s="52"/>
      <c r="O242" s="52"/>
      <c r="P242" s="52"/>
      <c r="Q242" s="52"/>
      <c r="R242" s="52"/>
      <c r="S242" s="8"/>
      <c r="T242" s="8"/>
      <c r="U242" s="8">
        <v>1</v>
      </c>
      <c r="V242" s="8"/>
      <c r="W242" s="8"/>
      <c r="X242" s="8"/>
      <c r="Y242" s="8"/>
      <c r="Z242" s="8"/>
      <c r="AA242" s="8"/>
      <c r="AB242" s="8"/>
      <c r="AC242" s="8"/>
      <c r="AD242" s="8"/>
      <c r="AE242" s="267"/>
      <c r="AF242" s="267"/>
      <c r="AG242" s="267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3">
      <c r="B243" s="19"/>
      <c r="C243" s="52"/>
      <c r="D243" s="52"/>
      <c r="E243" s="52"/>
      <c r="F243" s="65" t="s">
        <v>112</v>
      </c>
      <c r="G243" s="52"/>
      <c r="H243" s="52"/>
      <c r="I243" s="52"/>
      <c r="J243" s="52"/>
      <c r="K243" s="52"/>
      <c r="L243" s="66"/>
      <c r="M243" s="52"/>
      <c r="N243" s="52"/>
      <c r="O243" s="52"/>
      <c r="P243" s="52"/>
      <c r="Q243" s="52"/>
      <c r="R243" s="52"/>
      <c r="S243" s="8"/>
      <c r="T243" s="8"/>
      <c r="U243" s="8"/>
      <c r="V243" s="8">
        <v>1</v>
      </c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3">
      <c r="B244" s="140" t="s">
        <v>113</v>
      </c>
      <c r="C244" s="52"/>
      <c r="D244" s="52"/>
      <c r="E244" s="52"/>
      <c r="F244" s="52" t="s">
        <v>114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9.9499999999999993" hidden="1" customHeight="1" x14ac:dyDescent="0.3">
      <c r="B245" s="71"/>
      <c r="C245" s="52"/>
      <c r="D245" s="52"/>
      <c r="E245" s="52"/>
      <c r="F245" s="67" t="s">
        <v>115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/>
    </row>
    <row r="246" spans="2:42" ht="9.9499999999999993" hidden="1" customHeight="1" x14ac:dyDescent="0.3">
      <c r="B246" s="71"/>
      <c r="C246" s="52"/>
      <c r="D246" s="52"/>
      <c r="E246" s="52"/>
      <c r="F246" s="52" t="s">
        <v>116</v>
      </c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8"/>
      <c r="T246" s="8"/>
      <c r="U246" s="8"/>
      <c r="V246" s="8"/>
      <c r="W246" s="8">
        <v>1</v>
      </c>
      <c r="X246" s="8">
        <v>1</v>
      </c>
      <c r="Y246" s="8">
        <v>1</v>
      </c>
      <c r="Z246" s="8">
        <v>1</v>
      </c>
      <c r="AA246" s="8">
        <v>1</v>
      </c>
      <c r="AB246" s="8">
        <v>1</v>
      </c>
      <c r="AC246" s="8">
        <v>1</v>
      </c>
      <c r="AD246" s="8">
        <v>1</v>
      </c>
      <c r="AE246" s="267"/>
      <c r="AF246" s="267"/>
      <c r="AG246" s="267"/>
      <c r="AH246" s="8">
        <v>1</v>
      </c>
      <c r="AI246" s="8">
        <v>1</v>
      </c>
      <c r="AJ246" s="8">
        <v>1</v>
      </c>
      <c r="AK246" s="8">
        <v>1</v>
      </c>
      <c r="AL246" s="8">
        <v>1</v>
      </c>
      <c r="AM246" s="8">
        <v>1</v>
      </c>
      <c r="AN246" s="8">
        <v>1</v>
      </c>
      <c r="AO246" s="8">
        <v>1</v>
      </c>
      <c r="AP246" s="26"/>
    </row>
    <row r="247" spans="2:42" ht="22.9" hidden="1" customHeight="1" thickBot="1" x14ac:dyDescent="0.3">
      <c r="B247" s="19"/>
      <c r="C247" s="52"/>
      <c r="D247" s="52"/>
      <c r="E247" s="52"/>
      <c r="F247" s="65" t="s">
        <v>117</v>
      </c>
      <c r="G247" s="65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267"/>
      <c r="AF247" s="267"/>
      <c r="AG247" s="267"/>
      <c r="AH247" s="8"/>
      <c r="AI247" s="8"/>
      <c r="AJ247" s="8"/>
      <c r="AK247" s="8"/>
      <c r="AL247" s="8"/>
      <c r="AM247" s="8"/>
      <c r="AN247" s="8"/>
      <c r="AO247" s="8"/>
      <c r="AP247" s="26">
        <v>1</v>
      </c>
    </row>
    <row r="248" spans="2:42" ht="22.5" hidden="1" thickBot="1" x14ac:dyDescent="0.3">
      <c r="B248" s="10"/>
      <c r="C248" s="11"/>
      <c r="D248" s="11"/>
      <c r="E248" s="11"/>
      <c r="F248" s="21"/>
      <c r="G248" s="11"/>
      <c r="H248" s="11"/>
      <c r="I248" s="11"/>
      <c r="J248" s="11"/>
      <c r="K248" s="11"/>
      <c r="L248" s="11"/>
      <c r="M248" s="11"/>
      <c r="N248" s="11"/>
      <c r="O248" s="6" t="s">
        <v>107</v>
      </c>
      <c r="P248" s="11"/>
      <c r="Q248" s="11"/>
      <c r="R248" s="11"/>
      <c r="S248" s="12">
        <v>0.29166666666666669</v>
      </c>
      <c r="T248" s="12">
        <v>0.3125</v>
      </c>
      <c r="U248" s="12">
        <v>0.33333333333333331</v>
      </c>
      <c r="V248" s="12">
        <v>0.35416666666666702</v>
      </c>
      <c r="W248" s="12">
        <v>0.375</v>
      </c>
      <c r="X248" s="12">
        <v>0.39583333333333398</v>
      </c>
      <c r="Y248" s="12">
        <v>0.41666666666666702</v>
      </c>
      <c r="Z248" s="12">
        <v>0.4375</v>
      </c>
      <c r="AA248" s="12">
        <v>0.45833333333333398</v>
      </c>
      <c r="AB248" s="12">
        <v>0.47916666666666702</v>
      </c>
      <c r="AC248" s="12">
        <v>0.5</v>
      </c>
      <c r="AD248" s="12">
        <v>0.52083333333333304</v>
      </c>
      <c r="AE248" s="13">
        <v>0.54166666666666696</v>
      </c>
      <c r="AF248" s="13">
        <v>0.5625</v>
      </c>
      <c r="AG248" s="13">
        <v>0.58333333333333304</v>
      </c>
      <c r="AH248" s="12">
        <v>0.60416666666666696</v>
      </c>
      <c r="AI248" s="12">
        <v>0.625</v>
      </c>
      <c r="AJ248" s="12">
        <v>0.64583333333333304</v>
      </c>
      <c r="AK248" s="12">
        <v>0.66666666666666696</v>
      </c>
      <c r="AL248" s="12">
        <v>0.6875</v>
      </c>
      <c r="AM248" s="12">
        <v>0.70833333333333304</v>
      </c>
      <c r="AN248" s="12">
        <v>0.72916666666666696</v>
      </c>
      <c r="AO248" s="12">
        <v>0.75</v>
      </c>
      <c r="AP248" s="14">
        <v>0.77083333333333304</v>
      </c>
    </row>
    <row r="249" spans="2:42" ht="9.9499999999999993" hidden="1" customHeight="1" thickBot="1" x14ac:dyDescent="0.3">
      <c r="B249" s="15"/>
      <c r="C249" s="16"/>
      <c r="D249" s="16"/>
      <c r="E249" s="16"/>
      <c r="F249" s="25"/>
      <c r="G249" s="16"/>
      <c r="H249" s="16"/>
      <c r="I249" s="16"/>
      <c r="J249" s="16"/>
      <c r="K249" s="16"/>
      <c r="L249" s="16"/>
      <c r="M249" s="16"/>
      <c r="N249" s="16"/>
      <c r="O249" s="7" t="s">
        <v>108</v>
      </c>
      <c r="P249" s="16"/>
      <c r="Q249" s="16"/>
      <c r="R249" s="16"/>
      <c r="S249" s="22">
        <v>0.5</v>
      </c>
      <c r="T249" s="22">
        <v>1</v>
      </c>
      <c r="U249" s="22">
        <v>1.5</v>
      </c>
      <c r="V249" s="22">
        <v>2</v>
      </c>
      <c r="W249" s="22">
        <v>2.5</v>
      </c>
      <c r="X249" s="22">
        <v>3</v>
      </c>
      <c r="Y249" s="22">
        <v>3.5</v>
      </c>
      <c r="Z249" s="22">
        <v>4</v>
      </c>
      <c r="AA249" s="22">
        <v>4.5</v>
      </c>
      <c r="AB249" s="22">
        <v>5</v>
      </c>
      <c r="AC249" s="22">
        <v>5.5</v>
      </c>
      <c r="AD249" s="22">
        <v>6</v>
      </c>
      <c r="AE249" s="23"/>
      <c r="AF249" s="23"/>
      <c r="AG249" s="23"/>
      <c r="AH249" s="22">
        <v>6.5</v>
      </c>
      <c r="AI249" s="22">
        <v>7</v>
      </c>
      <c r="AJ249" s="22">
        <v>7.5</v>
      </c>
      <c r="AK249" s="22">
        <v>8</v>
      </c>
      <c r="AL249" s="22">
        <v>8.5</v>
      </c>
      <c r="AM249" s="22">
        <v>9</v>
      </c>
      <c r="AN249" s="22">
        <v>9.5</v>
      </c>
      <c r="AO249" s="22">
        <v>10</v>
      </c>
      <c r="AP249" s="24">
        <v>10.25</v>
      </c>
    </row>
    <row r="250" spans="2:42" ht="9.9499999999999993" hidden="1" customHeight="1" x14ac:dyDescent="0.3">
      <c r="B250" s="17" t="s">
        <v>71</v>
      </c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  <c r="AD250" s="266"/>
      <c r="AE250" s="266"/>
      <c r="AF250" s="266"/>
      <c r="AG250" s="266"/>
      <c r="AH250" s="266"/>
      <c r="AI250" s="266"/>
      <c r="AJ250" s="266"/>
      <c r="AK250" s="266"/>
      <c r="AL250" s="266"/>
      <c r="AM250" s="266"/>
      <c r="AN250" s="266"/>
      <c r="AO250" s="266"/>
      <c r="AP250" s="18"/>
    </row>
    <row r="251" spans="2:42" ht="9.9499999999999993" hidden="1" customHeight="1" x14ac:dyDescent="0.3">
      <c r="B251" s="46"/>
      <c r="C251" s="68"/>
      <c r="D251" s="68"/>
      <c r="E251" s="268"/>
      <c r="F251" s="269" t="s">
        <v>110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>
        <v>1</v>
      </c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3">
      <c r="B252" s="46"/>
      <c r="C252" s="68"/>
      <c r="D252" s="68"/>
      <c r="E252" s="268"/>
      <c r="F252" s="269" t="s">
        <v>118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>
        <v>1</v>
      </c>
      <c r="U252" s="44">
        <v>1</v>
      </c>
      <c r="V252" s="44"/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3">
      <c r="B253" s="46"/>
      <c r="C253" s="68"/>
      <c r="D253" s="68"/>
      <c r="E253" s="68"/>
      <c r="F253" s="269" t="s">
        <v>112</v>
      </c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44"/>
      <c r="T253" s="44">
        <v>1</v>
      </c>
      <c r="U253" s="44">
        <v>1</v>
      </c>
      <c r="V253" s="44">
        <v>1</v>
      </c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3">
      <c r="B254" s="46"/>
      <c r="C254" s="68"/>
      <c r="D254" s="68"/>
      <c r="E254" s="271"/>
      <c r="F254" s="269" t="s">
        <v>119</v>
      </c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44"/>
      <c r="T254" s="44"/>
      <c r="U254" s="44"/>
      <c r="V254" s="44">
        <v>1</v>
      </c>
      <c r="W254" s="44"/>
      <c r="X254" s="44"/>
      <c r="Y254" s="44"/>
      <c r="Z254" s="44"/>
      <c r="AA254" s="44"/>
      <c r="AB254" s="44"/>
      <c r="AC254" s="44"/>
      <c r="AD254" s="44"/>
      <c r="AE254" s="270"/>
      <c r="AF254" s="270"/>
      <c r="AG254" s="270"/>
      <c r="AH254" s="44"/>
      <c r="AI254" s="44"/>
      <c r="AJ254" s="44"/>
      <c r="AK254" s="44"/>
      <c r="AL254" s="44"/>
      <c r="AM254" s="44"/>
      <c r="AN254" s="44"/>
      <c r="AO254" s="44"/>
      <c r="AP254" s="45"/>
    </row>
    <row r="255" spans="2:42" ht="9.9499999999999993" hidden="1" customHeight="1" x14ac:dyDescent="0.3">
      <c r="B255" s="503"/>
      <c r="C255" s="471"/>
      <c r="D255" s="471"/>
      <c r="E255" s="471"/>
      <c r="F255" s="471" t="s">
        <v>72</v>
      </c>
      <c r="G255" s="471"/>
      <c r="H255" s="471"/>
      <c r="I255" s="471"/>
      <c r="J255" s="471"/>
      <c r="K255" s="471"/>
      <c r="L255" s="471"/>
      <c r="M255" s="471"/>
      <c r="N255" s="471"/>
      <c r="O255" s="471"/>
      <c r="P255" s="471"/>
      <c r="Q255" s="471"/>
      <c r="R255" s="472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270"/>
      <c r="AF255" s="270"/>
      <c r="AG255" s="270"/>
      <c r="AH255" s="44"/>
      <c r="AI255" s="44"/>
      <c r="AJ255" s="44"/>
      <c r="AK255" s="44"/>
      <c r="AL255" s="44"/>
      <c r="AM255" s="44"/>
      <c r="AN255" s="44"/>
      <c r="AO255" s="44"/>
      <c r="AP255" s="45"/>
    </row>
    <row r="256" spans="2:42" ht="9.9499999999999993" hidden="1" customHeight="1" x14ac:dyDescent="0.3">
      <c r="B256" s="256"/>
      <c r="C256" s="272"/>
      <c r="D256" s="272"/>
      <c r="E256" s="272"/>
      <c r="F256" s="272" t="s">
        <v>120</v>
      </c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164"/>
      <c r="S256" s="44"/>
      <c r="T256" s="44"/>
      <c r="U256" s="44"/>
      <c r="V256" s="44"/>
      <c r="W256" s="44"/>
      <c r="X256" s="44"/>
      <c r="Y256" s="44"/>
      <c r="Z256" s="44">
        <v>1</v>
      </c>
      <c r="AA256" s="44">
        <v>1</v>
      </c>
      <c r="AB256" s="44">
        <v>1</v>
      </c>
      <c r="AC256" s="44">
        <v>1</v>
      </c>
      <c r="AD256" s="44">
        <v>1</v>
      </c>
      <c r="AE256" s="270"/>
      <c r="AF256" s="270"/>
      <c r="AG256" s="270"/>
      <c r="AH256" s="44"/>
      <c r="AI256" s="44"/>
      <c r="AJ256" s="44"/>
      <c r="AK256" s="44">
        <v>1</v>
      </c>
      <c r="AL256" s="44">
        <v>1</v>
      </c>
      <c r="AM256" s="44">
        <v>1</v>
      </c>
      <c r="AN256" s="44">
        <v>1</v>
      </c>
      <c r="AO256" s="44">
        <v>1</v>
      </c>
      <c r="AP256" s="45"/>
    </row>
    <row r="257" spans="2:43" ht="9.9499999999999993" hidden="1" customHeight="1" x14ac:dyDescent="0.3">
      <c r="B257" s="256"/>
      <c r="C257" s="272"/>
      <c r="D257" s="272"/>
      <c r="E257" s="272"/>
      <c r="F257" s="272" t="s">
        <v>121</v>
      </c>
      <c r="G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72"/>
      <c r="R257" s="164"/>
      <c r="S257" s="44"/>
      <c r="T257" s="44"/>
      <c r="U257" s="44"/>
      <c r="V257" s="44"/>
      <c r="W257" s="44">
        <v>1</v>
      </c>
      <c r="X257" s="44">
        <v>1</v>
      </c>
      <c r="Y257" s="44">
        <v>1</v>
      </c>
      <c r="Z257" s="44">
        <v>1</v>
      </c>
      <c r="AA257" s="44">
        <v>1</v>
      </c>
      <c r="AB257" s="44">
        <v>1</v>
      </c>
      <c r="AC257" s="44">
        <v>1</v>
      </c>
      <c r="AD257" s="44">
        <v>1</v>
      </c>
      <c r="AE257" s="270"/>
      <c r="AF257" s="270"/>
      <c r="AG257" s="270"/>
      <c r="AH257" s="44">
        <v>1</v>
      </c>
      <c r="AI257" s="44">
        <v>1</v>
      </c>
      <c r="AJ257" s="44">
        <v>1</v>
      </c>
      <c r="AK257" s="44">
        <v>1</v>
      </c>
      <c r="AL257" s="44">
        <v>1</v>
      </c>
      <c r="AM257" s="44">
        <v>1</v>
      </c>
      <c r="AN257" s="44">
        <v>1</v>
      </c>
      <c r="AO257" s="44">
        <v>1</v>
      </c>
      <c r="AP257" s="45"/>
    </row>
    <row r="258" spans="2:43" ht="9.9499999999999993" hidden="1" customHeight="1" thickBot="1" x14ac:dyDescent="0.3">
      <c r="B258" s="47"/>
      <c r="C258" s="48"/>
      <c r="D258" s="48"/>
      <c r="E258" s="48"/>
      <c r="F258" s="49" t="s">
        <v>122</v>
      </c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1"/>
      <c r="AF258" s="51"/>
      <c r="AG258" s="51"/>
      <c r="AH258" s="50"/>
      <c r="AI258" s="50"/>
      <c r="AJ258" s="50"/>
      <c r="AK258" s="50"/>
      <c r="AL258" s="50"/>
      <c r="AM258" s="50"/>
      <c r="AN258" s="50"/>
      <c r="AO258" s="50"/>
      <c r="AP258" s="45">
        <v>1</v>
      </c>
    </row>
    <row r="259" spans="2:43" ht="22.5" hidden="1" thickBot="1" x14ac:dyDescent="0.3">
      <c r="B259" s="10"/>
      <c r="C259" s="11"/>
      <c r="D259" s="11"/>
      <c r="E259" s="11"/>
      <c r="F259" s="21"/>
      <c r="G259" s="11"/>
      <c r="H259" s="11"/>
      <c r="I259" s="11"/>
      <c r="J259" s="11"/>
      <c r="K259" s="11"/>
      <c r="L259" s="11"/>
      <c r="M259" s="11"/>
      <c r="N259" s="11"/>
      <c r="O259" s="6" t="s">
        <v>107</v>
      </c>
      <c r="P259" s="11"/>
      <c r="Q259" s="11"/>
      <c r="R259" s="11"/>
      <c r="S259" s="12">
        <v>0.29166666666666669</v>
      </c>
      <c r="T259" s="12">
        <v>0.3125</v>
      </c>
      <c r="U259" s="12">
        <v>0.33333333333333331</v>
      </c>
      <c r="V259" s="12">
        <v>0.35416666666666702</v>
      </c>
      <c r="W259" s="12">
        <v>0.375</v>
      </c>
      <c r="X259" s="12">
        <v>0.39583333333333398</v>
      </c>
      <c r="Y259" s="12">
        <v>0.41666666666666702</v>
      </c>
      <c r="Z259" s="12">
        <v>0.4375</v>
      </c>
      <c r="AA259" s="12">
        <v>0.45833333333333398</v>
      </c>
      <c r="AB259" s="12">
        <v>0.47916666666666702</v>
      </c>
      <c r="AC259" s="12">
        <v>0.5</v>
      </c>
      <c r="AD259" s="12">
        <v>0.52083333333333304</v>
      </c>
      <c r="AE259" s="13">
        <v>0.54166666666666696</v>
      </c>
      <c r="AF259" s="13">
        <v>0.5625</v>
      </c>
      <c r="AG259" s="13">
        <v>0.58333333333333304</v>
      </c>
      <c r="AH259" s="12">
        <v>0.60416666666666696</v>
      </c>
      <c r="AI259" s="12">
        <v>0.625</v>
      </c>
      <c r="AJ259" s="12">
        <v>0.64583333333333304</v>
      </c>
      <c r="AK259" s="12">
        <v>0.66666666666666696</v>
      </c>
      <c r="AL259" s="12">
        <v>0.6875</v>
      </c>
      <c r="AM259" s="12">
        <v>0.70833333333333304</v>
      </c>
      <c r="AN259" s="12">
        <v>0.72916666666666696</v>
      </c>
      <c r="AO259" s="12">
        <v>0.75</v>
      </c>
      <c r="AP259" s="14">
        <v>0.77083333333333304</v>
      </c>
    </row>
    <row r="260" spans="2:43" ht="9.9499999999999993" hidden="1" customHeight="1" thickBot="1" x14ac:dyDescent="0.3">
      <c r="B260" s="15"/>
      <c r="C260" s="16"/>
      <c r="D260" s="16"/>
      <c r="E260" s="16"/>
      <c r="F260" s="25"/>
      <c r="G260" s="16"/>
      <c r="H260" s="16"/>
      <c r="I260" s="16"/>
      <c r="J260" s="16"/>
      <c r="K260" s="16"/>
      <c r="L260" s="16"/>
      <c r="M260" s="16"/>
      <c r="N260" s="16"/>
      <c r="O260" s="7" t="s">
        <v>108</v>
      </c>
      <c r="P260" s="16"/>
      <c r="Q260" s="16"/>
      <c r="R260" s="16"/>
      <c r="S260" s="22">
        <v>0.5</v>
      </c>
      <c r="T260" s="22">
        <v>1</v>
      </c>
      <c r="U260" s="22">
        <v>1.5</v>
      </c>
      <c r="V260" s="22">
        <v>2</v>
      </c>
      <c r="W260" s="22">
        <v>2.5</v>
      </c>
      <c r="X260" s="22">
        <v>3</v>
      </c>
      <c r="Y260" s="22">
        <v>3.5</v>
      </c>
      <c r="Z260" s="22">
        <v>4</v>
      </c>
      <c r="AA260" s="22">
        <v>4.5</v>
      </c>
      <c r="AB260" s="22">
        <v>5</v>
      </c>
      <c r="AC260" s="22">
        <v>5.5</v>
      </c>
      <c r="AD260" s="22">
        <v>6</v>
      </c>
      <c r="AE260" s="23"/>
      <c r="AF260" s="23"/>
      <c r="AG260" s="23"/>
      <c r="AH260" s="22">
        <v>6.5</v>
      </c>
      <c r="AI260" s="22">
        <v>7</v>
      </c>
      <c r="AJ260" s="22">
        <v>7.5</v>
      </c>
      <c r="AK260" s="22">
        <v>8</v>
      </c>
      <c r="AL260" s="22">
        <v>8.5</v>
      </c>
      <c r="AM260" s="22">
        <v>9</v>
      </c>
      <c r="AN260" s="22">
        <v>9.5</v>
      </c>
      <c r="AO260" s="22">
        <v>10</v>
      </c>
      <c r="AP260" s="24">
        <v>10.25</v>
      </c>
    </row>
    <row r="261" spans="2:43" ht="21.6" hidden="1" customHeight="1" x14ac:dyDescent="0.3">
      <c r="B261" s="17" t="s">
        <v>75</v>
      </c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  <c r="AD261" s="266"/>
      <c r="AE261" s="266"/>
      <c r="AF261" s="266"/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18"/>
    </row>
    <row r="262" spans="2:43" ht="9.9499999999999993" hidden="1" customHeight="1" x14ac:dyDescent="0.3">
      <c r="B262" s="46"/>
      <c r="C262" s="68"/>
      <c r="D262" s="68"/>
      <c r="E262" s="268"/>
      <c r="F262" s="269" t="s">
        <v>110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>
        <v>1</v>
      </c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3">
      <c r="B263" s="46"/>
      <c r="C263" s="68"/>
      <c r="D263" s="68"/>
      <c r="E263" s="268"/>
      <c r="F263" s="269" t="s">
        <v>119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>
        <v>1</v>
      </c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3">
      <c r="B264" s="46"/>
      <c r="C264" s="68"/>
      <c r="D264" s="68"/>
      <c r="E264" s="68"/>
      <c r="F264" s="269" t="s">
        <v>123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44"/>
      <c r="T264" s="44"/>
      <c r="U264" s="44">
        <v>1</v>
      </c>
      <c r="V264" s="44">
        <v>1</v>
      </c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3">
      <c r="B265" s="46"/>
      <c r="C265" s="68"/>
      <c r="D265" s="68"/>
      <c r="E265" s="271"/>
      <c r="F265" s="269" t="s">
        <v>112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44"/>
      <c r="T265" s="44"/>
      <c r="U265" s="44">
        <v>1</v>
      </c>
      <c r="V265" s="44">
        <v>1</v>
      </c>
      <c r="W265" s="44"/>
      <c r="X265" s="44"/>
      <c r="Y265" s="44"/>
      <c r="Z265" s="44"/>
      <c r="AA265" s="44"/>
      <c r="AB265" s="44"/>
      <c r="AC265" s="44"/>
      <c r="AD265" s="44"/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3">
      <c r="B266" s="503"/>
      <c r="C266" s="471"/>
      <c r="D266" s="471"/>
      <c r="E266" s="471"/>
      <c r="F266" s="471" t="s">
        <v>124</v>
      </c>
      <c r="G266" s="471"/>
      <c r="H266" s="471"/>
      <c r="I266" s="471"/>
      <c r="J266" s="471"/>
      <c r="K266" s="471"/>
      <c r="L266" s="471"/>
      <c r="M266" s="471"/>
      <c r="N266" s="471"/>
      <c r="O266" s="471"/>
      <c r="P266" s="471"/>
      <c r="Q266" s="471"/>
      <c r="R266" s="472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270"/>
      <c r="AF266" s="270"/>
      <c r="AG266" s="270"/>
      <c r="AH266" s="44"/>
      <c r="AI266" s="44"/>
      <c r="AJ266" s="44"/>
      <c r="AK266" s="44"/>
      <c r="AL266" s="44"/>
      <c r="AM266" s="44"/>
      <c r="AN266" s="44"/>
      <c r="AO266" s="44"/>
      <c r="AP266" s="45"/>
    </row>
    <row r="267" spans="2:43" ht="9.9499999999999993" hidden="1" customHeight="1" x14ac:dyDescent="0.3">
      <c r="B267" s="512"/>
      <c r="C267" s="513"/>
      <c r="D267" s="513"/>
      <c r="E267" s="513"/>
      <c r="F267" s="68" t="s">
        <v>125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44"/>
      <c r="T267" s="44"/>
      <c r="U267" s="44"/>
      <c r="V267" s="44"/>
      <c r="W267" s="44">
        <v>1</v>
      </c>
      <c r="X267" s="44">
        <v>1</v>
      </c>
      <c r="Y267" s="44">
        <v>1</v>
      </c>
      <c r="Z267" s="44">
        <v>1</v>
      </c>
      <c r="AA267" s="44">
        <v>1</v>
      </c>
      <c r="AB267" s="44">
        <v>1</v>
      </c>
      <c r="AC267" s="44">
        <v>1</v>
      </c>
      <c r="AD267" s="44">
        <v>1</v>
      </c>
      <c r="AE267" s="270"/>
      <c r="AF267" s="270"/>
      <c r="AG267" s="270"/>
      <c r="AH267" s="44"/>
      <c r="AI267" s="44"/>
      <c r="AJ267" s="44"/>
      <c r="AK267" s="44"/>
      <c r="AL267" s="44"/>
      <c r="AM267" s="44"/>
      <c r="AN267" s="44"/>
      <c r="AO267" s="44"/>
      <c r="AP267" s="45"/>
    </row>
    <row r="268" spans="2:43" ht="9.9499999999999993" hidden="1" customHeight="1" x14ac:dyDescent="0.3">
      <c r="B268" s="256"/>
      <c r="C268" s="272"/>
      <c r="D268" s="272"/>
      <c r="E268" s="272"/>
      <c r="F268" s="272" t="s">
        <v>126</v>
      </c>
      <c r="G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72"/>
      <c r="R268" s="164"/>
      <c r="S268" s="197"/>
      <c r="T268" s="197"/>
      <c r="U268" s="197"/>
      <c r="V268" s="197"/>
      <c r="W268" s="44">
        <v>1</v>
      </c>
      <c r="X268" s="44">
        <v>1</v>
      </c>
      <c r="Y268" s="44">
        <v>1</v>
      </c>
      <c r="Z268" s="44">
        <v>1</v>
      </c>
      <c r="AA268" s="44">
        <v>1</v>
      </c>
      <c r="AB268" s="44">
        <v>1</v>
      </c>
      <c r="AC268" s="44">
        <v>1</v>
      </c>
      <c r="AD268" s="44">
        <v>1</v>
      </c>
      <c r="AE268" s="270"/>
      <c r="AF268" s="270"/>
      <c r="AG268" s="270"/>
      <c r="AH268" s="44">
        <v>1</v>
      </c>
      <c r="AI268" s="44">
        <v>1</v>
      </c>
      <c r="AJ268" s="44">
        <v>1</v>
      </c>
      <c r="AK268" s="44">
        <v>1</v>
      </c>
      <c r="AL268" s="44">
        <v>1</v>
      </c>
      <c r="AM268" s="44">
        <v>1</v>
      </c>
      <c r="AN268" s="44">
        <v>1</v>
      </c>
      <c r="AO268" s="44">
        <v>1</v>
      </c>
      <c r="AP268" s="45"/>
    </row>
    <row r="269" spans="2:43" ht="15" hidden="1" customHeight="1" x14ac:dyDescent="0.3">
      <c r="B269" s="256"/>
      <c r="C269" s="272"/>
      <c r="D269" s="272"/>
      <c r="E269" s="272"/>
      <c r="F269" s="68" t="s">
        <v>127</v>
      </c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199"/>
      <c r="S269" s="197"/>
      <c r="T269" s="197"/>
      <c r="U269" s="197"/>
      <c r="V269" s="197"/>
      <c r="W269" s="197">
        <v>1</v>
      </c>
      <c r="X269" s="197">
        <v>1</v>
      </c>
      <c r="Y269" s="197">
        <v>1</v>
      </c>
      <c r="Z269" s="197">
        <v>1</v>
      </c>
      <c r="AA269" s="197">
        <v>1</v>
      </c>
      <c r="AB269" s="197">
        <v>1</v>
      </c>
      <c r="AC269" s="197">
        <v>1</v>
      </c>
      <c r="AD269" s="197">
        <v>1</v>
      </c>
      <c r="AE269" s="270"/>
      <c r="AF269" s="270"/>
      <c r="AG269" s="270"/>
      <c r="AH269" s="44">
        <v>1</v>
      </c>
      <c r="AI269" s="44">
        <v>1</v>
      </c>
      <c r="AJ269" s="44">
        <v>1</v>
      </c>
      <c r="AK269" s="44">
        <v>1</v>
      </c>
      <c r="AL269" s="44">
        <v>1</v>
      </c>
      <c r="AM269" s="44">
        <v>1</v>
      </c>
      <c r="AN269" s="44">
        <v>1</v>
      </c>
      <c r="AO269" s="44">
        <v>1</v>
      </c>
      <c r="AP269" s="45"/>
    </row>
    <row r="270" spans="2:43" ht="15.75" hidden="1" customHeight="1" thickBot="1" x14ac:dyDescent="0.3">
      <c r="B270" s="46"/>
      <c r="C270" s="68"/>
      <c r="D270" s="68"/>
      <c r="E270" s="68"/>
      <c r="F270" s="312" t="s">
        <v>122</v>
      </c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197"/>
      <c r="T270" s="197"/>
      <c r="U270" s="197"/>
      <c r="V270" s="197"/>
      <c r="W270" s="197"/>
      <c r="X270" s="197"/>
      <c r="Y270" s="197"/>
      <c r="Z270" s="197"/>
      <c r="AA270" s="197"/>
      <c r="AB270" s="197"/>
      <c r="AC270" s="197"/>
      <c r="AD270" s="197"/>
      <c r="AE270" s="270"/>
      <c r="AF270" s="270"/>
      <c r="AG270" s="270"/>
      <c r="AH270" s="197"/>
      <c r="AI270" s="197"/>
      <c r="AJ270" s="197"/>
      <c r="AK270" s="197"/>
      <c r="AL270" s="197"/>
      <c r="AM270" s="197"/>
      <c r="AN270" s="197"/>
      <c r="AO270" s="197"/>
      <c r="AP270" s="313">
        <v>1</v>
      </c>
    </row>
    <row r="271" spans="2:43" ht="9.9499999999999993" customHeight="1" thickBot="1" x14ac:dyDescent="0.3">
      <c r="B271" s="500" t="s">
        <v>2554</v>
      </c>
      <c r="C271" s="501"/>
      <c r="D271" s="501"/>
      <c r="E271" s="501"/>
      <c r="F271" s="501"/>
      <c r="G271" s="501"/>
      <c r="H271" s="501"/>
      <c r="I271" s="501"/>
      <c r="J271" s="501"/>
      <c r="K271" s="501"/>
      <c r="L271" s="501"/>
      <c r="M271" s="501"/>
      <c r="N271" s="501"/>
      <c r="O271" s="501"/>
      <c r="P271" s="501"/>
      <c r="Q271" s="501"/>
      <c r="R271" s="501"/>
      <c r="S271" s="501"/>
      <c r="T271" s="501"/>
      <c r="U271" s="501"/>
      <c r="V271" s="501"/>
      <c r="W271" s="501"/>
      <c r="X271" s="501"/>
      <c r="Y271" s="501"/>
      <c r="Z271" s="501"/>
      <c r="AA271" s="501"/>
      <c r="AB271" s="501"/>
      <c r="AC271" s="501"/>
      <c r="AD271" s="501"/>
      <c r="AE271" s="501"/>
      <c r="AF271" s="501"/>
      <c r="AG271" s="501"/>
      <c r="AH271" s="501"/>
      <c r="AI271" s="501"/>
      <c r="AJ271" s="501"/>
      <c r="AK271" s="501"/>
      <c r="AL271" s="501"/>
      <c r="AM271" s="501"/>
      <c r="AN271" s="501"/>
      <c r="AO271" s="501"/>
      <c r="AP271" s="502"/>
      <c r="AQ271" s="196"/>
    </row>
    <row r="272" spans="2:43" ht="22.5" thickBot="1" x14ac:dyDescent="0.3">
      <c r="B272" s="193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540" t="s">
        <v>107</v>
      </c>
      <c r="O272" s="540"/>
      <c r="P272" s="540"/>
      <c r="Q272" s="540"/>
      <c r="R272" s="195" t="s">
        <v>128</v>
      </c>
      <c r="S272" s="211">
        <v>0.29166666666666669</v>
      </c>
      <c r="T272" s="212">
        <v>0.3125</v>
      </c>
      <c r="U272" s="212">
        <v>0.33333333333333331</v>
      </c>
      <c r="V272" s="212">
        <v>0.35416666666666702</v>
      </c>
      <c r="W272" s="212">
        <v>0.375</v>
      </c>
      <c r="X272" s="212">
        <v>0.39583333333333398</v>
      </c>
      <c r="Y272" s="212">
        <v>0.41666666666666702</v>
      </c>
      <c r="Z272" s="212">
        <v>0.4375</v>
      </c>
      <c r="AA272" s="212">
        <v>0.45833333333333398</v>
      </c>
      <c r="AB272" s="212">
        <v>0.47916666666666702</v>
      </c>
      <c r="AC272" s="213">
        <v>0.5</v>
      </c>
      <c r="AD272" s="213">
        <v>0.52083333333333304</v>
      </c>
      <c r="AE272" s="213">
        <v>0.54166666666666696</v>
      </c>
      <c r="AF272" s="212">
        <v>0.5625</v>
      </c>
      <c r="AG272" s="212">
        <v>0.58333333333333304</v>
      </c>
      <c r="AH272" s="212">
        <v>0.60416666666666696</v>
      </c>
      <c r="AI272" s="212">
        <v>0.625</v>
      </c>
      <c r="AJ272" s="212">
        <v>0.64583333333333304</v>
      </c>
      <c r="AK272" s="212">
        <v>0.66666666666666696</v>
      </c>
      <c r="AL272" s="212">
        <v>0.6875</v>
      </c>
      <c r="AM272" s="212">
        <v>0.70833333333333304</v>
      </c>
      <c r="AN272" s="212">
        <v>0.72916666666666696</v>
      </c>
      <c r="AO272" s="212">
        <v>0.75</v>
      </c>
      <c r="AP272" s="214">
        <v>0.77083333333333304</v>
      </c>
      <c r="AQ272" s="196"/>
    </row>
    <row r="273" spans="2:43" ht="9.9499999999999993" customHeight="1" thickBot="1" x14ac:dyDescent="0.3">
      <c r="B273" s="181"/>
      <c r="C273" s="182" t="s">
        <v>129</v>
      </c>
      <c r="D273" s="169"/>
      <c r="E273" s="169"/>
      <c r="F273" s="169"/>
      <c r="G273" s="169"/>
      <c r="H273" s="169"/>
      <c r="I273" s="169"/>
      <c r="J273" s="169" t="s">
        <v>130</v>
      </c>
      <c r="K273" s="169"/>
      <c r="L273" s="219" t="s">
        <v>131</v>
      </c>
      <c r="M273" s="219"/>
      <c r="N273" s="219" t="s">
        <v>132</v>
      </c>
      <c r="O273" s="219"/>
      <c r="P273" s="219" t="s">
        <v>10</v>
      </c>
      <c r="Q273" s="186" t="s">
        <v>133</v>
      </c>
      <c r="R273" s="187"/>
      <c r="S273" s="192">
        <v>0.29166666666666669</v>
      </c>
      <c r="T273" s="189">
        <v>0.3125</v>
      </c>
      <c r="U273" s="189">
        <v>0.33333333333333331</v>
      </c>
      <c r="V273" s="189">
        <v>0.35416666666666702</v>
      </c>
      <c r="W273" s="189">
        <v>0.375</v>
      </c>
      <c r="X273" s="189">
        <v>0.39583333333333398</v>
      </c>
      <c r="Y273" s="189">
        <v>0.41666666666666702</v>
      </c>
      <c r="Z273" s="189">
        <v>0.4375</v>
      </c>
      <c r="AA273" s="189">
        <v>0.45833333333333398</v>
      </c>
      <c r="AB273" s="189">
        <v>0.47916666666666702</v>
      </c>
      <c r="AC273" s="190">
        <v>0.45833333333333398</v>
      </c>
      <c r="AD273" s="190">
        <v>0.5</v>
      </c>
      <c r="AE273" s="190">
        <v>0.54166666666666696</v>
      </c>
      <c r="AF273" s="189">
        <v>0.52083333333333404</v>
      </c>
      <c r="AG273" s="189">
        <v>0.5625</v>
      </c>
      <c r="AH273" s="189">
        <v>0.60416666666666696</v>
      </c>
      <c r="AI273" s="189">
        <v>0.625</v>
      </c>
      <c r="AJ273" s="189">
        <v>0.64583333333333304</v>
      </c>
      <c r="AK273" s="189">
        <v>0.66666666666666696</v>
      </c>
      <c r="AL273" s="189">
        <v>0.6875</v>
      </c>
      <c r="AM273" s="189">
        <v>0.70833333333333304</v>
      </c>
      <c r="AN273" s="189">
        <v>0.72916666666666696</v>
      </c>
      <c r="AO273" s="189">
        <v>0.75</v>
      </c>
      <c r="AP273" s="191">
        <v>0.77083333333333304</v>
      </c>
      <c r="AQ273" s="196" t="s">
        <v>134</v>
      </c>
    </row>
    <row r="274" spans="2:43" ht="10.15" customHeight="1" thickTop="1" x14ac:dyDescent="0.25">
      <c r="B274" s="537" t="s">
        <v>2482</v>
      </c>
      <c r="C274" s="183" t="s">
        <v>2480</v>
      </c>
      <c r="D274" s="52"/>
      <c r="E274" s="52"/>
      <c r="F274" s="52"/>
      <c r="G274" s="67"/>
      <c r="H274" s="52"/>
      <c r="I274" s="66"/>
      <c r="J274" s="183">
        <f>SUM(S274:AP274)/2</f>
        <v>2.5</v>
      </c>
      <c r="K274" s="52"/>
      <c r="L274" s="66"/>
      <c r="M274" s="52"/>
      <c r="N274" s="70"/>
      <c r="O274" s="68"/>
      <c r="P274" s="68"/>
      <c r="Q274" s="68"/>
      <c r="R274" s="44"/>
      <c r="S274" s="44"/>
      <c r="T274" s="165"/>
      <c r="U274" s="165"/>
      <c r="V274" s="165"/>
      <c r="W274" s="165"/>
      <c r="X274" s="165"/>
      <c r="Y274" s="165">
        <v>1</v>
      </c>
      <c r="Z274" s="165">
        <v>1</v>
      </c>
      <c r="AA274" s="215"/>
      <c r="AB274" s="215"/>
      <c r="AC274" s="69"/>
      <c r="AD274" s="69"/>
      <c r="AE274" s="69"/>
      <c r="AF274" s="215">
        <v>1</v>
      </c>
      <c r="AG274" s="215">
        <v>1</v>
      </c>
      <c r="AH274" s="215">
        <v>1</v>
      </c>
      <c r="AI274" s="215"/>
      <c r="AJ274" s="215"/>
      <c r="AK274" s="215"/>
      <c r="AL274" s="215"/>
      <c r="AM274" s="165"/>
      <c r="AN274" s="165"/>
      <c r="AO274" s="166"/>
      <c r="AP274" s="167"/>
      <c r="AQ274" s="196">
        <f t="shared" ref="AQ274:AQ281" si="26">SUM(S274:AP274)/2</f>
        <v>2.5</v>
      </c>
    </row>
    <row r="275" spans="2:43" ht="10.15" customHeight="1" x14ac:dyDescent="0.25">
      <c r="B275" s="538"/>
      <c r="C275" s="183" t="s">
        <v>2481</v>
      </c>
      <c r="D275" s="52"/>
      <c r="E275" s="52"/>
      <c r="F275" s="52"/>
      <c r="G275" s="67"/>
      <c r="H275" s="52"/>
      <c r="I275" s="52"/>
      <c r="J275" s="183">
        <f>SUM(S275:AP275)/2</f>
        <v>1.5</v>
      </c>
      <c r="K275" s="52"/>
      <c r="L275" s="52" t="s">
        <v>135</v>
      </c>
      <c r="M275" s="52"/>
      <c r="N275" s="309" t="s">
        <v>2545</v>
      </c>
      <c r="O275" s="310"/>
      <c r="P275" s="310" t="s">
        <v>2546</v>
      </c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>
        <v>1</v>
      </c>
      <c r="AB275" s="44">
        <v>1</v>
      </c>
      <c r="AC275" s="69"/>
      <c r="AD275" s="69"/>
      <c r="AE275" s="69"/>
      <c r="AF275" s="44"/>
      <c r="AG275" s="44"/>
      <c r="AH275" s="44"/>
      <c r="AI275" s="44">
        <v>1</v>
      </c>
      <c r="AJ275" s="44"/>
      <c r="AK275" s="44"/>
      <c r="AL275" s="44"/>
      <c r="AM275" s="44"/>
      <c r="AN275" s="44"/>
      <c r="AO275" s="54"/>
      <c r="AP275" s="26"/>
      <c r="AQ275" s="196">
        <f t="shared" si="26"/>
        <v>1.5</v>
      </c>
    </row>
    <row r="276" spans="2:43" ht="10.15" customHeight="1" thickBot="1" x14ac:dyDescent="0.3">
      <c r="B276" s="538"/>
      <c r="C276" s="183"/>
      <c r="D276" s="52"/>
      <c r="E276" s="52"/>
      <c r="F276" s="52"/>
      <c r="G276" s="67"/>
      <c r="H276" s="52"/>
      <c r="I276" s="52"/>
      <c r="J276" s="52" t="s">
        <v>130</v>
      </c>
      <c r="K276" s="52"/>
      <c r="L276" s="52" t="s">
        <v>131</v>
      </c>
      <c r="N276" s="70"/>
      <c r="O276" s="68"/>
      <c r="P276" s="68"/>
      <c r="Q276" s="68"/>
      <c r="R276" s="44"/>
      <c r="S276" s="44"/>
      <c r="T276" s="215"/>
      <c r="U276" s="215"/>
      <c r="V276" s="215"/>
      <c r="W276" s="215"/>
      <c r="X276" s="215"/>
      <c r="Y276" s="215"/>
      <c r="Z276" s="215"/>
      <c r="AA276" s="275"/>
      <c r="AB276" s="275"/>
      <c r="AC276" s="172"/>
      <c r="AD276" s="172"/>
      <c r="AE276" s="172"/>
      <c r="AF276" s="275"/>
      <c r="AG276" s="275"/>
      <c r="AH276" s="275"/>
      <c r="AI276" s="275"/>
      <c r="AJ276" s="275"/>
      <c r="AK276" s="275"/>
      <c r="AL276" s="275"/>
      <c r="AM276" s="215"/>
      <c r="AN276" s="215"/>
      <c r="AO276" s="216"/>
      <c r="AP276" s="217"/>
      <c r="AQ276" s="196"/>
    </row>
    <row r="277" spans="2:43" ht="9.9499999999999993" customHeight="1" thickTop="1" x14ac:dyDescent="0.25">
      <c r="B277" s="473" t="s">
        <v>2479</v>
      </c>
      <c r="C277" s="185" t="s">
        <v>2485</v>
      </c>
      <c r="D277" s="175"/>
      <c r="E277" s="175"/>
      <c r="F277" s="175"/>
      <c r="G277" s="175"/>
      <c r="H277" s="175"/>
      <c r="I277" s="175"/>
      <c r="J277" s="175">
        <f>SUM(S277:AP277)/2</f>
        <v>0</v>
      </c>
      <c r="K277" s="175"/>
      <c r="L277" s="225"/>
      <c r="M277" s="175"/>
      <c r="N277" s="175"/>
      <c r="O277" s="176"/>
      <c r="P277" s="176"/>
      <c r="Q277" s="176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  <c r="AC277" s="178"/>
      <c r="AD277" s="178"/>
      <c r="AE277" s="178"/>
      <c r="AF277" s="177"/>
      <c r="AG277" s="177"/>
      <c r="AH277" s="177"/>
      <c r="AI277" s="177"/>
      <c r="AJ277" s="177"/>
      <c r="AK277" s="177"/>
      <c r="AL277" s="177"/>
      <c r="AM277" s="177"/>
      <c r="AN277" s="177"/>
      <c r="AO277" s="179"/>
      <c r="AP277" s="180"/>
      <c r="AQ277" s="196">
        <f t="shared" si="26"/>
        <v>0</v>
      </c>
    </row>
    <row r="278" spans="2:43" ht="9.9499999999999993" customHeight="1" x14ac:dyDescent="0.25">
      <c r="B278" s="474"/>
      <c r="C278" s="183"/>
      <c r="D278" s="52"/>
      <c r="E278" s="52"/>
      <c r="F278" s="52"/>
      <c r="G278" s="52"/>
      <c r="H278" s="52"/>
      <c r="I278" s="52"/>
      <c r="J278" s="183">
        <f>SUM(S278:AP278)/2</f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</row>
    <row r="279" spans="2:43" ht="9.9499999999999993" customHeight="1" x14ac:dyDescent="0.25">
      <c r="B279" s="474"/>
      <c r="C279" s="183"/>
      <c r="D279" s="52"/>
      <c r="E279" s="52"/>
      <c r="F279" s="52"/>
      <c r="G279" s="52"/>
      <c r="H279" s="52"/>
      <c r="I279" s="52"/>
      <c r="J279" s="183">
        <f t="shared" ref="J279:J281" si="27">SUM(S279:AP279)/2</f>
        <v>0</v>
      </c>
      <c r="K279" s="52"/>
      <c r="L279" s="65"/>
      <c r="M279" s="52"/>
      <c r="N279" s="52"/>
      <c r="O279" s="68"/>
      <c r="P279" s="68"/>
      <c r="Q279" s="6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69"/>
      <c r="AD279" s="69"/>
      <c r="AE279" s="69"/>
      <c r="AF279" s="44"/>
      <c r="AG279" s="44"/>
      <c r="AH279" s="44"/>
      <c r="AI279" s="44"/>
      <c r="AJ279" s="44"/>
      <c r="AK279" s="44"/>
      <c r="AL279" s="44"/>
      <c r="AM279" s="44"/>
      <c r="AN279" s="44"/>
      <c r="AO279" s="54"/>
      <c r="AP279" s="26"/>
      <c r="AQ279" s="196">
        <f t="shared" si="26"/>
        <v>0</v>
      </c>
    </row>
    <row r="280" spans="2:43" ht="9.9499999999999993" customHeight="1" x14ac:dyDescent="0.25">
      <c r="B280" s="474"/>
      <c r="C280" s="183"/>
      <c r="D280" s="52"/>
      <c r="E280" s="52"/>
      <c r="F280" s="52"/>
      <c r="G280" s="52"/>
      <c r="H280" s="52"/>
      <c r="I280" s="52"/>
      <c r="J280" s="183">
        <f t="shared" si="27"/>
        <v>0</v>
      </c>
      <c r="K280" s="52"/>
      <c r="L280" s="65"/>
      <c r="M280" s="52"/>
      <c r="N280" s="52"/>
      <c r="O280" s="68"/>
      <c r="P280" s="68"/>
      <c r="Q280" s="68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69"/>
      <c r="AD280" s="69"/>
      <c r="AE280" s="69"/>
      <c r="AF280" s="44"/>
      <c r="AG280" s="44"/>
      <c r="AH280" s="44"/>
      <c r="AI280" s="44"/>
      <c r="AJ280" s="44"/>
      <c r="AK280" s="44"/>
      <c r="AL280" s="44"/>
      <c r="AM280" s="44"/>
      <c r="AN280" s="44"/>
      <c r="AO280" s="54"/>
      <c r="AP280" s="26"/>
      <c r="AQ280" s="196">
        <f t="shared" si="26"/>
        <v>0</v>
      </c>
    </row>
    <row r="281" spans="2:43" ht="9.9499999999999993" customHeight="1" thickBot="1" x14ac:dyDescent="0.3">
      <c r="B281" s="475"/>
      <c r="C281" s="184"/>
      <c r="D281" s="168"/>
      <c r="E281" s="168"/>
      <c r="F281" s="168"/>
      <c r="G281" s="168"/>
      <c r="H281" s="168"/>
      <c r="I281" s="168"/>
      <c r="J281" s="184">
        <f t="shared" si="27"/>
        <v>0</v>
      </c>
      <c r="K281" s="168"/>
      <c r="L281" s="218"/>
      <c r="M281" s="168"/>
      <c r="N281" s="168"/>
      <c r="O281" s="170"/>
      <c r="P281" s="170"/>
      <c r="Q281" s="170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2"/>
      <c r="AD281" s="172"/>
      <c r="AE281" s="172"/>
      <c r="AF281" s="171"/>
      <c r="AG281" s="171"/>
      <c r="AH281" s="171"/>
      <c r="AI281" s="171"/>
      <c r="AJ281" s="171"/>
      <c r="AK281" s="171"/>
      <c r="AL281" s="171"/>
      <c r="AM281" s="171"/>
      <c r="AN281" s="171"/>
      <c r="AO281" s="173"/>
      <c r="AP281" s="174"/>
      <c r="AQ281" s="196">
        <f t="shared" si="26"/>
        <v>0</v>
      </c>
    </row>
    <row r="282" spans="2:43" ht="9.9499999999999993" customHeight="1" thickTop="1" thickBot="1" x14ac:dyDescent="0.3">
      <c r="B282" s="29"/>
      <c r="C282" s="539" t="s">
        <v>31</v>
      </c>
      <c r="D282" s="539"/>
      <c r="E282" s="539"/>
      <c r="F282" s="539"/>
      <c r="G282" s="539"/>
      <c r="H282" s="539"/>
      <c r="I282" s="539"/>
      <c r="J282" s="120">
        <f>SUM(J274:J281)</f>
        <v>4</v>
      </c>
      <c r="K282" s="120"/>
      <c r="L282" s="120">
        <f>SUM(L274:L281)</f>
        <v>0</v>
      </c>
      <c r="M282" s="120"/>
      <c r="N282" s="120">
        <f>L282/J282</f>
        <v>0</v>
      </c>
      <c r="O282" s="120"/>
      <c r="P282" s="120"/>
      <c r="Q282" s="120"/>
      <c r="R282" s="188" t="s">
        <v>136</v>
      </c>
      <c r="S282" s="53">
        <f t="shared" ref="S282:AP282" si="28">SUM(S274:S281)</f>
        <v>0</v>
      </c>
      <c r="T282" s="53">
        <f t="shared" si="28"/>
        <v>0</v>
      </c>
      <c r="U282" s="53">
        <f t="shared" si="28"/>
        <v>0</v>
      </c>
      <c r="V282" s="53">
        <f t="shared" si="28"/>
        <v>0</v>
      </c>
      <c r="W282" s="53">
        <f t="shared" si="28"/>
        <v>0</v>
      </c>
      <c r="X282" s="53">
        <f t="shared" si="28"/>
        <v>0</v>
      </c>
      <c r="Y282" s="53">
        <f t="shared" si="28"/>
        <v>1</v>
      </c>
      <c r="Z282" s="53">
        <f t="shared" si="28"/>
        <v>1</v>
      </c>
      <c r="AA282" s="53">
        <f t="shared" si="28"/>
        <v>1</v>
      </c>
      <c r="AB282" s="53">
        <f t="shared" si="28"/>
        <v>1</v>
      </c>
      <c r="AC282" s="53">
        <f t="shared" si="28"/>
        <v>0</v>
      </c>
      <c r="AD282" s="53">
        <f t="shared" si="28"/>
        <v>0</v>
      </c>
      <c r="AE282" s="53">
        <f t="shared" si="28"/>
        <v>0</v>
      </c>
      <c r="AF282" s="53">
        <f t="shared" si="28"/>
        <v>1</v>
      </c>
      <c r="AG282" s="53">
        <f t="shared" si="28"/>
        <v>1</v>
      </c>
      <c r="AH282" s="53">
        <f t="shared" si="28"/>
        <v>1</v>
      </c>
      <c r="AI282" s="53">
        <f t="shared" si="28"/>
        <v>1</v>
      </c>
      <c r="AJ282" s="53">
        <f t="shared" si="28"/>
        <v>0</v>
      </c>
      <c r="AK282" s="53">
        <f t="shared" si="28"/>
        <v>0</v>
      </c>
      <c r="AL282" s="53">
        <f t="shared" si="28"/>
        <v>0</v>
      </c>
      <c r="AM282" s="53">
        <f t="shared" si="28"/>
        <v>0</v>
      </c>
      <c r="AN282" s="53">
        <f t="shared" si="28"/>
        <v>0</v>
      </c>
      <c r="AO282" s="53">
        <f t="shared" si="28"/>
        <v>0</v>
      </c>
      <c r="AP282" s="53">
        <f t="shared" si="28"/>
        <v>0</v>
      </c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x14ac:dyDescent="0.25">
      <c r="B302" s="27"/>
      <c r="AP302" s="28"/>
    </row>
    <row r="303" spans="2:42" ht="9.9499999999999993" customHeight="1" x14ac:dyDescent="0.25">
      <c r="B303" s="27"/>
      <c r="AP303" s="28"/>
    </row>
    <row r="304" spans="2:42" ht="9.9499999999999993" customHeight="1" thickBot="1" x14ac:dyDescent="0.3">
      <c r="B304" s="29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1"/>
    </row>
  </sheetData>
  <mergeCells count="424">
    <mergeCell ref="B274:B276"/>
    <mergeCell ref="C282:I282"/>
    <mergeCell ref="C113:U113"/>
    <mergeCell ref="C114:U126"/>
    <mergeCell ref="C127:U127"/>
    <mergeCell ref="W113:AO113"/>
    <mergeCell ref="W114:AO126"/>
    <mergeCell ref="W127:AO127"/>
    <mergeCell ref="N272:Q272"/>
    <mergeCell ref="B237:AP237"/>
    <mergeCell ref="B234:U234"/>
    <mergeCell ref="W234:AP234"/>
    <mergeCell ref="W176:AO188"/>
    <mergeCell ref="C189:U189"/>
    <mergeCell ref="W189:AO189"/>
    <mergeCell ref="C145:U145"/>
    <mergeCell ref="W145:AO145"/>
    <mergeCell ref="C146:U158"/>
    <mergeCell ref="V146:V159"/>
    <mergeCell ref="W146:AO158"/>
    <mergeCell ref="W159:AO159"/>
    <mergeCell ref="B161:B174"/>
    <mergeCell ref="C161:U173"/>
    <mergeCell ref="C129:U129"/>
    <mergeCell ref="V161:V174"/>
    <mergeCell ref="W161:AO173"/>
    <mergeCell ref="AP161:AP174"/>
    <mergeCell ref="C174:U174"/>
    <mergeCell ref="C143:U143"/>
    <mergeCell ref="B255:E255"/>
    <mergeCell ref="F255:R255"/>
    <mergeCell ref="B226:U226"/>
    <mergeCell ref="V226:V233"/>
    <mergeCell ref="W226:AO226"/>
    <mergeCell ref="B227:U233"/>
    <mergeCell ref="W174:AO174"/>
    <mergeCell ref="C192:U192"/>
    <mergeCell ref="C193:U205"/>
    <mergeCell ref="C206:U206"/>
    <mergeCell ref="W192:AO192"/>
    <mergeCell ref="W193:AO205"/>
    <mergeCell ref="W206:AO206"/>
    <mergeCell ref="C175:U175"/>
    <mergeCell ref="W175:AO175"/>
    <mergeCell ref="C130:U142"/>
    <mergeCell ref="B36:AP36"/>
    <mergeCell ref="B37:V37"/>
    <mergeCell ref="W37:AP37"/>
    <mergeCell ref="W129:AO129"/>
    <mergeCell ref="W130:AO142"/>
    <mergeCell ref="W143:AO143"/>
    <mergeCell ref="B267:E267"/>
    <mergeCell ref="B38:V38"/>
    <mergeCell ref="W38:AP38"/>
    <mergeCell ref="B39:AP39"/>
    <mergeCell ref="B52:AP52"/>
    <mergeCell ref="B56:AP56"/>
    <mergeCell ref="B48:AP48"/>
    <mergeCell ref="C65:U77"/>
    <mergeCell ref="V65:V78"/>
    <mergeCell ref="B50:AP50"/>
    <mergeCell ref="B51:AP51"/>
    <mergeCell ref="C80:U80"/>
    <mergeCell ref="W80:AO80"/>
    <mergeCell ref="B146:B159"/>
    <mergeCell ref="AP146:AP159"/>
    <mergeCell ref="C159:U159"/>
    <mergeCell ref="W65:AO77"/>
    <mergeCell ref="W227:AP233"/>
    <mergeCell ref="B53:AP53"/>
    <mergeCell ref="W94:AO94"/>
    <mergeCell ref="C96:U96"/>
    <mergeCell ref="B40:AP46"/>
    <mergeCell ref="F266:R266"/>
    <mergeCell ref="B277:B281"/>
    <mergeCell ref="C176:U188"/>
    <mergeCell ref="V176:V189"/>
    <mergeCell ref="B55:AP55"/>
    <mergeCell ref="B81:B94"/>
    <mergeCell ref="W81:AO93"/>
    <mergeCell ref="AP81:AP94"/>
    <mergeCell ref="C208:U208"/>
    <mergeCell ref="C209:U221"/>
    <mergeCell ref="C222:U222"/>
    <mergeCell ref="W208:AO208"/>
    <mergeCell ref="W209:AO221"/>
    <mergeCell ref="W222:AO222"/>
    <mergeCell ref="B47:AP47"/>
    <mergeCell ref="B49:AP49"/>
    <mergeCell ref="W97:AO109"/>
    <mergeCell ref="B54:AP54"/>
    <mergeCell ref="B271:AP271"/>
    <mergeCell ref="B266:E266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AP65:AP78"/>
    <mergeCell ref="B57:AP57"/>
    <mergeCell ref="B58:AP58"/>
    <mergeCell ref="W96:AO96"/>
    <mergeCell ref="B65:B78"/>
    <mergeCell ref="C94:U94"/>
    <mergeCell ref="C64:U64"/>
    <mergeCell ref="W64:AO64"/>
    <mergeCell ref="B97:B110"/>
    <mergeCell ref="C97:U109"/>
    <mergeCell ref="V97:V110"/>
    <mergeCell ref="C81:U93"/>
    <mergeCell ref="V81:V94"/>
    <mergeCell ref="B59:AP59"/>
    <mergeCell ref="B60:AP60"/>
    <mergeCell ref="B61:AP61"/>
    <mergeCell ref="B62:AP62"/>
    <mergeCell ref="AP97:AP110"/>
    <mergeCell ref="C110:U110"/>
    <mergeCell ref="W110:AO110"/>
    <mergeCell ref="C78:U78"/>
    <mergeCell ref="W78:AO7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</mergeCells>
  <phoneticPr fontId="53" type="noConversion"/>
  <conditionalFormatting sqref="R277:AB281 R274:U276 AA274:AB274 V274:Z275 V276:AP276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41:AD247 AH241:AP247 AH253:AP257 S255:AD257 S266:AD269 AH264:AP269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3:AD254 AP251:AP252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4:AD265 AP262:AP263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5:AB275 AF275:AM275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5:AE275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7:AP281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5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6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51:AO252 W251:AD252 S258:AD258 S251:V254 AH262:AO263 W262:AD263 S270:AD270 S262:V265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8:AO258 AH270:AO270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5:AP255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6:AP266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5:AP275 AF274:AP274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8 AP270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R277:AB281 R274:U276 AA274:AB274 V274:Z275 V276:AP276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S241:AD247 AH241:AP247 AH253:AP257 S255:AD257 S266:AD269 AH264:AP269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W253:AD254 AP251:AP252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W264:AD265 AP262:AP263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AA275:AB275 AF275:AM275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AC275:AE275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AF277:AP281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AH266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AH251:AO252 W251:AD252 S258:AD258 S251:V254 AH262:AO263 W262:AD263 S270:AD270 S262:V265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AH258:AO258 AH270:AO270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AJ255:AP255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AJ266:AP266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AN275:AP275 AF274:AP274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AP258 AP270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tabSelected="1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11" sqref="D11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9" t="s">
        <v>2085</v>
      </c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49"/>
      <c r="AQ3" s="549"/>
      <c r="AR3" s="274"/>
      <c r="AS3" s="549" t="s">
        <v>2086</v>
      </c>
      <c r="AT3" s="549"/>
      <c r="AU3" s="549"/>
      <c r="AV3" s="549"/>
      <c r="AW3" s="549"/>
      <c r="AX3" s="549"/>
      <c r="AY3" s="549"/>
      <c r="AZ3" s="549"/>
      <c r="BA3" s="549"/>
      <c r="BB3" s="549"/>
      <c r="BC3" s="549"/>
      <c r="BD3" s="549"/>
      <c r="BE3" s="549"/>
      <c r="BF3" s="549"/>
      <c r="BG3" s="549"/>
      <c r="BH3" s="549"/>
      <c r="BI3" s="549"/>
      <c r="BJ3" s="549"/>
      <c r="BK3" s="549"/>
      <c r="BL3" s="549"/>
      <c r="BM3" s="549"/>
      <c r="BN3" s="549"/>
      <c r="BO3" s="549"/>
      <c r="BP3" s="549"/>
      <c r="BQ3" s="549"/>
      <c r="BR3" s="549"/>
      <c r="BS3" s="549"/>
      <c r="BT3" s="549"/>
      <c r="BU3" s="549"/>
      <c r="BV3" s="549"/>
      <c r="BW3" s="549"/>
      <c r="BX3" s="549" t="s">
        <v>2087</v>
      </c>
      <c r="BY3" s="549"/>
      <c r="BZ3" s="549"/>
      <c r="CA3" s="549"/>
      <c r="CB3" s="549"/>
      <c r="CC3" s="549"/>
      <c r="CD3" s="549"/>
      <c r="CE3" s="549"/>
      <c r="CF3" s="549"/>
      <c r="CG3" s="549"/>
      <c r="CH3" s="549"/>
      <c r="CI3" s="549"/>
      <c r="CJ3" s="549"/>
      <c r="CK3" s="549"/>
      <c r="CL3" s="549"/>
      <c r="CM3" s="549"/>
      <c r="CN3" s="549"/>
      <c r="CO3" s="549"/>
      <c r="CP3" s="549"/>
      <c r="CQ3" s="549"/>
      <c r="CR3" s="549"/>
      <c r="CS3" s="549"/>
      <c r="CT3" s="549"/>
      <c r="CU3" s="549"/>
      <c r="CV3" s="549"/>
      <c r="CW3" s="549"/>
      <c r="CX3" s="549"/>
      <c r="CY3" s="549"/>
      <c r="CZ3" s="549"/>
      <c r="DA3" s="549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2555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25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4"/>
    <cfRule type="duplicateValues" dxfId="70" priority="3445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23" operator="containsText" text="DM">
      <formula>NOT(ISERROR(SEARCH("DM",L6)))</formula>
    </cfRule>
    <cfRule type="containsText" dxfId="61" priority="3024" operator="containsText" text="LP">
      <formula>NOT(ISERROR(SEARCH("LP",L6)))</formula>
    </cfRule>
    <cfRule type="containsText" dxfId="60" priority="3025" operator="containsText" text="PL">
      <formula>NOT(ISERROR(SEARCH("PL",L6)))</formula>
    </cfRule>
    <cfRule type="containsText" dxfId="59" priority="3026" operator="containsText" text="DL">
      <formula>NOT(ISERROR(SEARCH("DL",L6)))</formula>
    </cfRule>
    <cfRule type="containsText" dxfId="58" priority="3027" operator="containsText" text="DM">
      <formula>NOT(ISERROR(SEARCH("DM",L6)))</formula>
    </cfRule>
    <cfRule type="containsText" dxfId="57" priority="3028" operator="containsText" text="DM">
      <formula>NOT(ISERROR(SEARCH("DM",L6)))</formula>
    </cfRule>
    <cfRule type="containsText" dxfId="56" priority="3029" operator="containsText" text="DM">
      <formula>NOT(ISERROR(SEARCH("DM",L6)))</formula>
    </cfRule>
    <cfRule type="containsText" dxfId="55" priority="3030" operator="containsText" text="VC">
      <formula>NOT(ISERROR(SEARCH("VC",L6)))</formula>
    </cfRule>
    <cfRule type="containsText" dxfId="54" priority="3031" operator="containsText" text="DL">
      <formula>NOT(ISERROR(SEARCH("DL",L6)))</formula>
    </cfRule>
    <cfRule type="containsText" dxfId="53" priority="3032" operator="containsText" text="LP">
      <formula>NOT(ISERROR(SEARCH("LP",L6)))</formula>
    </cfRule>
    <cfRule type="containsText" dxfId="52" priority="3033" operator="containsText" text="PL">
      <formula>NOT(ISERROR(SEARCH("PL",L6)))</formula>
    </cfRule>
    <cfRule type="containsText" dxfId="51" priority="3034" operator="containsText" text="DM">
      <formula>NOT(ISERROR(SEARCH("DM",L6)))</formula>
    </cfRule>
    <cfRule type="containsText" dxfId="50" priority="3035" operator="containsText" text="VC">
      <formula>NOT(ISERROR(SEARCH("VC",L6)))</formula>
    </cfRule>
    <cfRule type="containsText" dxfId="49" priority="3036" operator="containsText" text="DL">
      <formula>NOT(ISERROR(SEARCH("DL",L6)))</formula>
    </cfRule>
    <cfRule type="containsText" dxfId="48" priority="3037" operator="containsText" text="DM">
      <formula>NOT(ISERROR(SEARCH("DM",L6)))</formula>
    </cfRule>
    <cfRule type="containsText" dxfId="47" priority="3038" operator="containsText" text="DM">
      <formula>NOT(ISERROR(SEARCH("DM",L6)))</formula>
    </cfRule>
    <cfRule type="containsText" dxfId="46" priority="3039" operator="containsText" text="DM">
      <formula>NOT(ISERROR(SEARCH("DM",L6)))</formula>
    </cfRule>
    <cfRule type="containsText" dxfId="45" priority="3040" operator="containsText" text="VC">
      <formula>NOT(ISERROR(SEARCH("VC",L6)))</formula>
    </cfRule>
    <cfRule type="containsText" dxfId="44" priority="3041" operator="containsText" text="DL">
      <formula>NOT(ISERROR(SEARCH("DL",L6)))</formula>
    </cfRule>
    <cfRule type="containsText" dxfId="43" priority="3042" operator="containsText" text="LP">
      <formula>NOT(ISERROR(SEARCH("LP",L6)))</formula>
    </cfRule>
    <cfRule type="containsText" dxfId="42" priority="3043" operator="containsText" text="PL">
      <formula>NOT(ISERROR(SEARCH("PL",L6)))</formula>
    </cfRule>
    <cfRule type="containsText" dxfId="41" priority="3044" operator="containsText" text="DM">
      <formula>NOT(ISERROR(SEARCH("DM",L6)))</formula>
    </cfRule>
    <cfRule type="containsText" dxfId="40" priority="3045" operator="containsText" text="VC">
      <formula>NOT(ISERROR(SEARCH("VC",L6)))</formula>
    </cfRule>
    <cfRule type="containsText" dxfId="39" priority="3046" operator="containsText" text="DL">
      <formula>NOT(ISERROR(SEARCH("DL",L6)))</formula>
    </cfRule>
    <cfRule type="containsText" dxfId="38" priority="3047" operator="containsText" text="LP">
      <formula>NOT(ISERROR(SEARCH("LP",L6)))</formula>
    </cfRule>
    <cfRule type="containsText" dxfId="37" priority="3048" operator="containsText" text="PL">
      <formula>NOT(ISERROR(SEARCH("PL",L6)))</formula>
    </cfRule>
    <cfRule type="containsText" dxfId="36" priority="3049" operator="containsText" text="DM">
      <formula>NOT(ISERROR(SEARCH("DM",L6)))</formula>
    </cfRule>
    <cfRule type="containsText" dxfId="35" priority="3050" operator="containsText" text="DM">
      <formula>NOT(ISERROR(SEARCH("DM",L6)))</formula>
    </cfRule>
    <cfRule type="containsText" dxfId="34" priority="3051" operator="containsText" text="DM">
      <formula>NOT(ISERROR(SEARCH("DM",L6)))</formula>
    </cfRule>
    <cfRule type="containsText" dxfId="33" priority="3052" operator="containsText" text="VC">
      <formula>NOT(ISERROR(SEARCH("VC",L6)))</formula>
    </cfRule>
    <cfRule type="containsText" dxfId="32" priority="3053" operator="containsText" text="DL">
      <formula>NOT(ISERROR(SEARCH("DL",L6)))</formula>
    </cfRule>
    <cfRule type="containsText" dxfId="31" priority="3054" operator="containsText" text="DM">
      <formula>NOT(ISERROR(SEARCH("DM",L6)))</formula>
    </cfRule>
    <cfRule type="containsText" dxfId="30" priority="3055" operator="containsText" text="VC">
      <formula>NOT(ISERROR(SEARCH("VC",L6)))</formula>
    </cfRule>
    <cfRule type="containsText" dxfId="29" priority="3056" operator="containsText" text="DL">
      <formula>NOT(ISERROR(SEARCH("DL",L6)))</formula>
    </cfRule>
    <cfRule type="containsText" dxfId="28" priority="3057" operator="containsText" text="LP">
      <formula>NOT(ISERROR(SEARCH("LP",L6)))</formula>
    </cfRule>
    <cfRule type="containsText" dxfId="27" priority="3058" operator="containsText" text="PL">
      <formula>NOT(ISERROR(SEARCH("PL",L6)))</formula>
    </cfRule>
    <cfRule type="containsText" dxfId="26" priority="3059" operator="containsText" text="DM">
      <formula>NOT(ISERROR(SEARCH("DM",L6)))</formula>
    </cfRule>
    <cfRule type="containsText" dxfId="25" priority="3060" operator="containsText" text="VC">
      <formula>NOT(ISERROR(SEARCH("VC",L6)))</formula>
    </cfRule>
    <cfRule type="containsText" dxfId="24" priority="3061" operator="containsText" text="DL">
      <formula>NOT(ISERROR(SEARCH("DL",L6)))</formula>
    </cfRule>
    <cfRule type="containsText" dxfId="23" priority="3062" operator="containsText" text="DM">
      <formula>NOT(ISERROR(SEARCH("DM",L6)))</formula>
    </cfRule>
    <cfRule type="containsText" dxfId="22" priority="3063" operator="containsText" text="DM">
      <formula>NOT(ISERROR(SEARCH("DM",L6)))</formula>
    </cfRule>
    <cfRule type="containsText" dxfId="21" priority="3064" operator="containsText" text="DM">
      <formula>NOT(ISERROR(SEARCH("DM",L6)))</formula>
    </cfRule>
    <cfRule type="containsText" dxfId="20" priority="3065" operator="containsText" text="DM">
      <formula>NOT(ISERROR(SEARCH("DM",L6)))</formula>
    </cfRule>
    <cfRule type="containsText" dxfId="19" priority="3066" operator="containsText" text="VC">
      <formula>NOT(ISERROR(SEARCH("VC",L6)))</formula>
    </cfRule>
    <cfRule type="containsText" dxfId="18" priority="3067" operator="containsText" text="LP">
      <formula>NOT(ISERROR(SEARCH("LP",L6)))</formula>
    </cfRule>
    <cfRule type="containsText" dxfId="17" priority="3068" operator="containsText" text="PL">
      <formula>NOT(ISERROR(SEARCH("PL",L6)))</formula>
    </cfRule>
    <cfRule type="containsText" dxfId="16" priority="3069" operator="containsText" text="DM">
      <formula>NOT(ISERROR(SEARCH("DM",L6)))</formula>
    </cfRule>
    <cfRule type="containsText" dxfId="15" priority="3070" operator="containsText" text="VC">
      <formula>NOT(ISERROR(SEARCH("VC",L6)))</formula>
    </cfRule>
    <cfRule type="containsText" dxfId="14" priority="3071" operator="containsText" text="DL">
      <formula>NOT(ISERROR(SEARCH("DL",L6)))</formula>
    </cfRule>
    <cfRule type="containsText" dxfId="13" priority="3072" operator="containsText" text="DM">
      <formula>NOT(ISERROR(SEARCH("DM",L6)))</formula>
    </cfRule>
    <cfRule type="containsText" dxfId="12" priority="3073" operator="containsText" text="DM">
      <formula>NOT(ISERROR(SEARCH("DM",L6)))</formula>
    </cfRule>
    <cfRule type="containsText" dxfId="11" priority="3074" operator="containsText" text="VC">
      <formula>NOT(ISERROR(SEARCH("VC",L6)))</formula>
    </cfRule>
    <cfRule type="containsText" dxfId="10" priority="3075" operator="containsText" text="DL">
      <formula>NOT(ISERROR(SEARCH("DL",L6)))</formula>
    </cfRule>
    <cfRule type="containsText" dxfId="9" priority="3387" operator="containsText" text="DM">
      <formula>NOT(ISERROR(SEARCH("DM",L6)))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3" t="s">
        <v>52</v>
      </c>
      <c r="D1" s="553"/>
      <c r="E1" s="553"/>
      <c r="F1" s="553"/>
      <c r="G1" s="553"/>
      <c r="H1" s="553"/>
      <c r="I1" s="553"/>
      <c r="J1" s="554" t="s">
        <v>137</v>
      </c>
      <c r="K1" s="554"/>
    </row>
    <row r="2" spans="2:41" ht="15" x14ac:dyDescent="0.25">
      <c r="B2" s="273"/>
      <c r="C2" s="553"/>
      <c r="D2" s="553"/>
      <c r="E2" s="553"/>
      <c r="F2" s="553"/>
      <c r="G2" s="553"/>
      <c r="H2" s="553"/>
      <c r="I2" s="553"/>
      <c r="J2" s="554" t="s">
        <v>138</v>
      </c>
      <c r="K2" s="554"/>
    </row>
    <row r="3" spans="2:41" ht="15" x14ac:dyDescent="0.25">
      <c r="B3" s="273"/>
      <c r="C3" s="555" t="s">
        <v>139</v>
      </c>
      <c r="D3" s="555"/>
      <c r="E3" s="555"/>
      <c r="F3" s="555"/>
      <c r="G3" s="555"/>
      <c r="H3" s="555"/>
      <c r="I3" s="555"/>
      <c r="J3" s="554" t="s">
        <v>140</v>
      </c>
      <c r="K3" s="554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6"/>
      <c r="C5" s="556"/>
      <c r="D5" s="556"/>
      <c r="E5" s="556"/>
      <c r="F5" s="556"/>
      <c r="G5" s="556"/>
      <c r="H5" s="556"/>
      <c r="I5" s="556"/>
      <c r="J5" s="556"/>
      <c r="K5" s="556"/>
    </row>
    <row r="6" spans="2:41" ht="17.45" customHeight="1" thickBot="1" x14ac:dyDescent="0.3">
      <c r="B6" s="273"/>
      <c r="C6" s="57"/>
      <c r="D6" s="57"/>
      <c r="E6" s="57"/>
      <c r="F6" s="57"/>
      <c r="G6" s="557" t="s">
        <v>141</v>
      </c>
      <c r="H6" s="558"/>
      <c r="I6" s="559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2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3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3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3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3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4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0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1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1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1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1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1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1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1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1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1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1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0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1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2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5" t="s">
        <v>156</v>
      </c>
      <c r="F49" s="566"/>
      <c r="G49" s="566"/>
      <c r="H49" s="567"/>
      <c r="I49" s="161">
        <f>COUNTIF(J8:J27,E49)</f>
        <v>17</v>
      </c>
      <c r="J49" s="62"/>
      <c r="N49" s="60"/>
      <c r="O49" s="60"/>
    </row>
    <row r="50" spans="5:15" ht="15" x14ac:dyDescent="0.25">
      <c r="E50" s="565" t="s">
        <v>164</v>
      </c>
      <c r="F50" s="566"/>
      <c r="G50" s="566"/>
      <c r="H50" s="567"/>
      <c r="I50" s="161">
        <f>COUNTIF(J8:J27,E50)</f>
        <v>3</v>
      </c>
      <c r="J50" s="62">
        <f>+I49+I50</f>
        <v>20</v>
      </c>
    </row>
    <row r="51" spans="5:15" ht="15" x14ac:dyDescent="0.25">
      <c r="E51" s="565" t="s">
        <v>11</v>
      </c>
      <c r="F51" s="566"/>
      <c r="G51" s="566"/>
      <c r="H51" s="567"/>
      <c r="I51" s="161">
        <f>COUNTIF(J8:J27,E51)</f>
        <v>0</v>
      </c>
      <c r="J51" s="62"/>
    </row>
    <row r="52" spans="5:15" ht="15" x14ac:dyDescent="0.25">
      <c r="E52" s="565" t="s">
        <v>182</v>
      </c>
      <c r="F52" s="566"/>
      <c r="G52" s="566"/>
      <c r="H52" s="567"/>
      <c r="I52" s="161">
        <f>COUNTIF(J9:J27,E52)</f>
        <v>0</v>
      </c>
      <c r="J52" s="62"/>
    </row>
    <row r="53" spans="5:15" ht="15" x14ac:dyDescent="0.25">
      <c r="E53" s="565" t="s">
        <v>160</v>
      </c>
      <c r="F53" s="566"/>
      <c r="G53" s="566"/>
      <c r="H53" s="567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1" t="s">
        <v>187</v>
      </c>
      <c r="B1" s="571" t="s">
        <v>188</v>
      </c>
      <c r="C1" s="571" t="s">
        <v>33</v>
      </c>
      <c r="D1" s="572" t="s">
        <v>189</v>
      </c>
      <c r="E1" s="568" t="s">
        <v>25</v>
      </c>
      <c r="F1" s="568" t="s">
        <v>190</v>
      </c>
    </row>
    <row r="2" spans="1:7" ht="12.4" customHeight="1" x14ac:dyDescent="0.25">
      <c r="A2" s="571"/>
      <c r="B2" s="571"/>
      <c r="C2" s="571"/>
      <c r="D2" s="572"/>
      <c r="E2" s="568"/>
      <c r="F2" s="568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9" t="s">
        <v>1236</v>
      </c>
      <c r="B608" s="570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1" t="s">
        <v>187</v>
      </c>
      <c r="B1" s="571" t="s">
        <v>188</v>
      </c>
      <c r="C1" s="571" t="s">
        <v>33</v>
      </c>
      <c r="D1" s="572" t="s">
        <v>189</v>
      </c>
      <c r="E1" s="568" t="s">
        <v>25</v>
      </c>
      <c r="F1" s="568" t="s">
        <v>190</v>
      </c>
      <c r="G1" s="568" t="s">
        <v>1237</v>
      </c>
    </row>
    <row r="2" spans="1:7" ht="12.4" customHeight="1" x14ac:dyDescent="0.25">
      <c r="A2" s="571"/>
      <c r="B2" s="571"/>
      <c r="C2" s="571"/>
      <c r="D2" s="572"/>
      <c r="E2" s="568"/>
      <c r="F2" s="568"/>
      <c r="G2" s="568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4" t="s">
        <v>1236</v>
      </c>
      <c r="B401" s="575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3" t="s">
        <v>1772</v>
      </c>
      <c r="F404" s="573"/>
      <c r="G404" s="573"/>
    </row>
    <row r="405" spans="1:7" x14ac:dyDescent="0.25">
      <c r="C405" s="118" t="s">
        <v>1773</v>
      </c>
      <c r="E405" s="573" t="s">
        <v>1774</v>
      </c>
      <c r="F405" s="573"/>
      <c r="G405" s="573"/>
    </row>
    <row r="406" spans="1:7" x14ac:dyDescent="0.25">
      <c r="C406" s="119"/>
      <c r="E406" s="573" t="s">
        <v>185</v>
      </c>
      <c r="F406" s="573"/>
      <c r="G406" s="573"/>
    </row>
    <row r="407" spans="1:7" x14ac:dyDescent="0.25">
      <c r="C407" s="118">
        <v>100</v>
      </c>
      <c r="E407" s="573" t="s">
        <v>1775</v>
      </c>
      <c r="F407" s="573"/>
      <c r="G407" s="573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1" t="s">
        <v>187</v>
      </c>
      <c r="B1" s="571" t="s">
        <v>188</v>
      </c>
      <c r="C1" s="571" t="s">
        <v>33</v>
      </c>
      <c r="D1" s="572" t="s">
        <v>189</v>
      </c>
      <c r="E1" s="568" t="s">
        <v>25</v>
      </c>
      <c r="F1" s="568" t="s">
        <v>190</v>
      </c>
      <c r="G1" s="568" t="s">
        <v>1237</v>
      </c>
    </row>
    <row r="2" spans="1:7" ht="12.4" customHeight="1" x14ac:dyDescent="0.25">
      <c r="A2" s="571"/>
      <c r="B2" s="571"/>
      <c r="C2" s="571"/>
      <c r="D2" s="572"/>
      <c r="E2" s="568"/>
      <c r="F2" s="568"/>
      <c r="G2" s="568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4" t="s">
        <v>1236</v>
      </c>
      <c r="B263" s="575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1" t="s">
        <v>187</v>
      </c>
      <c r="B1" s="571" t="s">
        <v>188</v>
      </c>
      <c r="C1" s="571" t="s">
        <v>33</v>
      </c>
      <c r="D1" s="572" t="s">
        <v>189</v>
      </c>
      <c r="E1" s="568" t="s">
        <v>25</v>
      </c>
      <c r="F1" s="568" t="s">
        <v>190</v>
      </c>
      <c r="G1" s="568" t="s">
        <v>1237</v>
      </c>
    </row>
    <row r="2" spans="1:7" ht="12.4" customHeight="1" x14ac:dyDescent="0.25">
      <c r="A2" s="571"/>
      <c r="B2" s="571"/>
      <c r="C2" s="571"/>
      <c r="D2" s="572"/>
      <c r="E2" s="568"/>
      <c r="F2" s="568"/>
      <c r="G2" s="568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4" t="s">
        <v>1236</v>
      </c>
      <c r="B286" s="575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2026-08-13T22:05:22Z</cp:lastPrinted>
  <dcterms:created xsi:type="dcterms:W3CDTF">2026-02-19T20:04:08Z</dcterms:created>
  <dcterms:modified xsi:type="dcterms:W3CDTF">2026-08-13T22:29:55Z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