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DD5DD15D-E0FC-4D7D-9A26-4BC5F5071EF3}" xr6:coauthVersionLast="47" xr6:coauthVersionMax="47" xr10:uidLastSave="{00000000-0000-0000-0000-000000000000}"/>
  <bookViews>
    <workbookView xWindow="-120" yWindow="-120" windowWidth="20730" windowHeight="11040" tabRatio="594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RDO!$B$1:$AP$302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K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/>
  <c r="AG24" i="12"/>
  <c r="AI24" i="12" s="1"/>
  <c r="AG25" i="12"/>
  <c r="AI25" i="12" s="1"/>
  <c r="J272" i="12"/>
  <c r="J273" i="12"/>
  <c r="J276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5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9" i="12" l="1"/>
  <c r="J278" i="12"/>
  <c r="J277" i="12"/>
  <c r="AN35" i="12" l="1"/>
  <c r="J26" i="12" l="1"/>
  <c r="AQ273" i="12" l="1"/>
  <c r="AQ275" i="12"/>
  <c r="AQ276" i="12"/>
  <c r="AQ277" i="12"/>
  <c r="AQ278" i="12"/>
  <c r="AQ279" i="12"/>
  <c r="AP280" i="12"/>
  <c r="AO280" i="12"/>
  <c r="AN280" i="12"/>
  <c r="AM280" i="12"/>
  <c r="AL280" i="12"/>
  <c r="AK280" i="12"/>
  <c r="AJ280" i="12"/>
  <c r="AI280" i="12"/>
  <c r="AH280" i="12"/>
  <c r="AG280" i="12"/>
  <c r="AF280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L280" i="12"/>
  <c r="AM26" i="12"/>
  <c r="R26" i="12"/>
  <c r="AA26" i="12"/>
  <c r="L14" i="12"/>
  <c r="J280" i="12" l="1"/>
  <c r="N280" i="12" s="1"/>
  <c r="N14" i="12"/>
  <c r="L26" i="12"/>
  <c r="AG26" i="12" l="1"/>
  <c r="AI26" i="12"/>
  <c r="N26" i="12"/>
  <c r="T14" i="12"/>
  <c r="AQ272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6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<sst xmlns="http://schemas.openxmlformats.org/spreadsheetml/2006/main" count="4927" uniqueCount="2560">
  <si>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</si>
  <si>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</si>
  <si>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</si>
  <si>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</si>
  <si>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</si>
  <si>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</si>
  <si>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</si>
  <si>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</si>
  <si>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</si>
  <si>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</si>
  <si>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</si>
  <si>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</si>
  <si>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</si>
  <si>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</si>
  <si>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</si>
  <si>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</si>
  <si>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</si>
  <si>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</si>
  <si>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</si>
  <si>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</si>
  <si>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</si>
  <si>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</si>
  <si>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</si>
  <si>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</si>
  <si>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</si>
  <si>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</si>
  <si>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</si>
  <si>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</si>
  <si>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</si>
  <si>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</si>
  <si>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</si>
  <si>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</si>
  <si>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</si>
  <si>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</si>
  <si>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</si>
  <si>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</si>
  <si>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</si>
  <si>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</si>
  <si>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</si>
  <si>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</si>
  <si>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</si>
  <si>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</si>
  <si>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</si>
  <si>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</si>
  <si>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</si>
  <si>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</si>
  <si>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</si>
  <si>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</si>
  <si>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</si>
  <si>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</si>
  <si>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</si>
  <si>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</si>
  <si>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</si>
  <si>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</si>
  <si>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</si>
  <si>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</si>
  <si>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</si>
  <si>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</si>
  <si>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</si>
  <si>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</si>
  <si>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</si>
  <si>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</si>
  <si>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</si>
  <si>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</si>
  <si>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</si>
  <si>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</si>
  <si>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</si>
  <si>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</si>
  <si>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</si>
  <si>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</si>
  <si>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</si>
  <si>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</si>
  <si>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</si>
  <si>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</si>
  <si>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</si>
  <si>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</si>
  <si>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</si>
  <si>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</si>
  <si>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</si>
  <si>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</si>
  <si>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</si>
  <si>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</si>
  <si>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</si>
  <si>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</si>
  <si>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</si>
  <si>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</si>
  <si>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</si>
  <si>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</si>
  <si>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</si>
  <si>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</si>
  <si>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</si>
  <si>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</si>
  <si>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</si>
  <si>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</si>
  <si>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</si>
  <si>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</si>
  <si>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</si>
  <si>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</si>
  <si>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</si>
  <si>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</si>
  <si>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</si>
  <si>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</si>
  <si>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</si>
  <si>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</si>
  <si>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</si>
  <si>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</si>
  <si>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</si>
  <si>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</si>
  <si>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</si>
  <si>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</si>
  <si>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</si>
  <si>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</si>
  <si>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</si>
  <si>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</si>
  <si>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</si>
  <si>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</si>
  <si>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</si>
  <si>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</si>
  <si>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</si>
  <si>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</si>
  <si>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</si>
  <si>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</si>
  <si>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</si>
  <si>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</si>
  <si>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</si>
  <si>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</si>
  <si>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</si>
  <si>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</si>
  <si>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</si>
  <si>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</si>
  <si>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</si>
  <si>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</si>
  <si>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</si>
  <si>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</si>
  <si>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</si>
  <si>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</si>
  <si>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</si>
  <si>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</si>
  <si>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</si>
  <si>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</si>
  <si>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</si>
  <si>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</si>
  <si>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</si>
  <si>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</si>
  <si>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</si>
  <si>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</si>
  <si>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</si>
  <si>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</si>
  <si>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</si>
  <si>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</si>
  <si>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</si>
  <si>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</si>
  <si>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</si>
  <si>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</si>
  <si>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</si>
  <si>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</si>
  <si>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</si>
  <si>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</si>
  <si>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</si>
  <si>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</si>
  <si>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</si>
  <si>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</si>
  <si>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</si>
  <si>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</si>
  <si>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</si>
  <si>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</si>
  <si>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</si>
  <si>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</si>
  <si>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</si>
  <si>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</si>
  <si>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</si>
  <si>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</si>
  <si>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</si>
  <si>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</si>
  <si>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</si>
  <si>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</si>
  <si>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</si>
  <si>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</si>
  <si>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</si>
  <si>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</si>
  <si>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</si>
  <si>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</si>
  <si>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</si>
  <si>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</si>
  <si>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</si>
  <si>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</si>
  <si>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</si>
  <si>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</si>
  <si>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</si>
  <si>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</si>
  <si>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</si>
  <si>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</si>
  <si>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</si>
  <si>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</si>
  <si>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</si>
  <si>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</si>
  <si>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</si>
  <si>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</si>
  <si>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</si>
  <si>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</si>
  <si>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</si>
  <si>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</si>
  <si>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</si>
  <si>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</si>
  <si>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</si>
  <si>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</si>
  <si>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</si>
  <si>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</si>
  <si>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</si>
  <si>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</si>
  <si>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</si>
  <si>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</si>
  <si>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</si>
  <si>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</si>
  <si>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</si>
  <si>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</si>
  <si>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</si>
  <si>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</si>
  <si>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</si>
  <si>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</si>
  <si>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</si>
  <si>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</si>
  <si>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</si>
  <si>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</si>
  <si>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</si>
  <si>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</si>
  <si>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</si>
  <si>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</si>
  <si>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</si>
  <si>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</si>
  <si>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</si>
  <si>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</si>
  <si>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</si>
  <si>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</si>
  <si>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</si>
  <si>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</si>
  <si>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</si>
  <si>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</si>
  <si>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</si>
  <si>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</si>
  <si>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</si>
  <si>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</si>
  <si>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</si>
  <si>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</si>
  <si>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</si>
  <si>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</si>
  <si>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</si>
  <si>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</si>
  <si>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</si>
  <si>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</si>
  <si>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</si>
  <si>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</si>
  <si>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</si>
  <si>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</si>
  <si>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</si>
  <si>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</si>
  <si>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</si>
  <si>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</si>
  <si>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</si>
  <si>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</si>
  <si>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</si>
  <si>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</si>
  <si>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</si>
  <si>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</si>
  <si>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</si>
  <si>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</si>
  <si>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</si>
  <si>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</si>
  <si>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</si>
  <si>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</si>
  <si>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</si>
  <si>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</si>
  <si>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</si>
  <si>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</si>
  <si>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</si>
  <si>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</si>
  <si>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</si>
  <si>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</si>
  <si>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</si>
  <si>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</si>
  <si>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</si>
  <si>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</si>
  <si>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</si>
  <si>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</si>
  <si>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</si>
  <si>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</si>
  <si>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</si>
  <si>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</si>
  <si>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</si>
  <si>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</si>
  <si>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</si>
  <si>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</si>
  <si>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</si>
  <si>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</si>
  <si>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</si>
  <si>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</si>
  <si>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</si>
  <si>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</si>
  <si>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</si>
  <si>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</si>
  <si>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</si>
  <si>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</si>
  <si>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</si>
  <si>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</si>
  <si>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</si>
  <si>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</si>
  <si>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</si>
  <si>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</si>
  <si>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</si>
  <si>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</si>
  <si>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</si>
  <si>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</si>
  <si>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</si>
  <si>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</si>
  <si>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</si>
  <si>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</si>
  <si>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</si>
  <si>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</si>
  <si>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</si>
  <si>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</si>
  <si>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</si>
  <si>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</si>
  <si>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</si>
  <si>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</si>
  <si>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</si>
  <si>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</si>
  <si>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</si>
  <si>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</si>
  <si>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</si>
  <si>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</si>
  <si>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</si>
  <si>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</si>
  <si>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</si>
  <si>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</si>
  <si>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</si>
  <si>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</si>
  <si>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</si>
  <si>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</si>
  <si>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</si>
  <si>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</si>
  <si>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</si>
  <si>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</si>
  <si>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</si>
  <si>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</si>
  <si>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</si>
  <si>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</si>
  <si>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</si>
  <si>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</si>
  <si>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</si>
  <si>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</si>
  <si>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</si>
  <si>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</si>
  <si>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</si>
  <si>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</si>
  <si>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</si>
  <si>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</si>
  <si>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</si>
  <si>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</si>
  <si>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</si>
  <si>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</si>
  <si>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</si>
  <si>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</si>
  <si>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</si>
  <si>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</si>
  <si>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</si>
  <si>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</si>
  <si>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</si>
  <si>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</si>
  <si>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</si>
  <si>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</si>
  <si>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</si>
  <si>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</si>
  <si>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</si>
  <si>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</si>
  <si>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</si>
  <si>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</si>
  <si>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</si>
  <si>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</si>
  <si>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</si>
  <si>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</si>
  <si>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</si>
  <si>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</si>
  <si>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</si>
  <si>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</si>
  <si>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</si>
  <si>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</si>
  <si>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</si>
  <si>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</si>
  <si>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</si>
  <si>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</si>
  <si>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</si>
  <si>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</si>
  <si>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</si>
  <si>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</si>
  <si>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</si>
  <si>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</si>
  <si>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</si>
  <si>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</si>
  <si>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</si>
  <si>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</si>
  <si>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</si>
  <si>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</si>
  <si>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</si>
  <si>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</si>
  <si>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</si>
  <si>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</si>
  <si>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</si>
  <si>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</si>
  <si>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</si>
  <si>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</si>
  <si>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</si>
  <si>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</si>
  <si>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</si>
  <si>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</si>
  <si>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</si>
  <si>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</si>
  <si>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</si>
  <si>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</si>
  <si>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</si>
  <si>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</si>
  <si>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</si>
  <si>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</si>
  <si>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</si>
  <si>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</si>
  <si>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</si>
  <si>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</si>
  <si>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</si>
  <si>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</si>
  <si>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</si>
  <si>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</si>
  <si>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</si>
  <si>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</si>
  <si>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</si>
  <si>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</si>
  <si>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</si>
  <si>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</si>
  <si>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</si>
  <si>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</si>
  <si>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</si>
  <si>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</si>
  <si>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</si>
  <si>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</si>
  <si>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</si>
  <si>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</si>
  <si>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</si>
  <si>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</si>
  <si>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</si>
  <si>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</si>
  <si>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</si>
  <si>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</si>
  <si>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</si>
  <si>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</si>
  <si>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</si>
  <si>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</si>
  <si>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</si>
  <si>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</si>
  <si>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</si>
  <si>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</si>
  <si>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</si>
  <si>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</si>
  <si>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</si>
  <si>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</si>
  <si>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</si>
  <si>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</si>
  <si>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</si>
  <si>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</si>
  <si>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</si>
  <si>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</si>
  <si>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</si>
  <si>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</si>
  <si>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</si>
  <si>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</si>
  <si>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</si>
  <si>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</si>
  <si>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</si>
  <si>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</si>
  <si>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</si>
  <si>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</si>
  <si>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</si>
  <si>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</si>
  <si>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</si>
  <si>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</si>
  <si>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</si>
  <si>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</si>
  <si>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</si>
  <si>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</si>
  <si>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</si>
  <si>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</si>
  <si>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</si>
  <si>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</si>
  <si>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</si>
  <si>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</si>
  <si>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</si>
  <si>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</si>
  <si>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</si>
  <si>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</si>
  <si>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</si>
  <si>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</si>
  <si>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</si>
  <si>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</si>
  <si>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</si>
  <si>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</si>
  <si>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</si>
  <si>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</si>
  <si>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</si>
  <si>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</si>
  <si>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</si>
  <si>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</si>
  <si>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</si>
  <si>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</si>
  <si>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</si>
  <si>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</si>
  <si>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</si>
  <si>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</si>
  <si>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</si>
  <si>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</si>
  <si>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</si>
  <si>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</si>
  <si>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</si>
  <si>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</si>
  <si>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</si>
  <si>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</si>
  <si>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</si>
  <si>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</si>
  <si>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</si>
  <si>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</si>
  <si>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</si>
  <si>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</si>
  <si>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</si>
  <si>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</si>
  <si>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</si>
  <si>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</si>
  <si>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</si>
  <si>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</si>
  <si>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</si>
  <si>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</si>
  <si>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</si>
  <si>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</si>
  <si>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</si>
  <si>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</si>
  <si>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</si>
  <si>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</si>
  <si>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</si>
  <si>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</si>
  <si>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</si>
  <si>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</si>
  <si>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</si>
  <si>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</si>
  <si>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</si>
  <si>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</si>
  <si>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</si>
  <si>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</si>
  <si>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</si>
  <si>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</si>
  <si>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</si>
  <si>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</si>
  <si>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</si>
  <si>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</si>
  <si>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</si>
  <si>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</si>
  <si>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</si>
  <si>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</si>
  <si>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</si>
  <si>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</si>
  <si>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</si>
  <si>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</si>
  <si>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</si>
  <si>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</si>
  <si>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</si>
  <si>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</si>
  <si>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</si>
  <si>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</si>
  <si>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</si>
  <si>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</si>
  <si>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</si>
  <si>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</si>
  <si>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</si>
  <si>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</si>
  <si>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</si>
  <si>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</si>
  <si>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</si>
  <si>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</si>
  <si>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</si>
  <si>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</si>
  <si>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</si>
  <si>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</si>
  <si>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</si>
  <si>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</si>
  <si>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</si>
  <si>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</si>
  <si>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</si>
  <si>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</si>
  <si>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</si>
  <si>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</si>
  <si>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</si>
  <si>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</si>
  <si>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</si>
  <si>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</si>
  <si>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</si>
  <si>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</si>
  <si>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</si>
  <si>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</si>
  <si>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</si>
  <si>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</si>
  <si>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</si>
  <si>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</si>
  <si>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</si>
  <si>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</si>
  <si>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</si>
  <si>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</si>
  <si>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</si>
  <si>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</si>
  <si>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</si>
  <si>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</si>
  <si>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</si>
  <si>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</si>
  <si>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</si>
  <si>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</si>
  <si>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</si>
  <si>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</si>
  <si>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</si>
  <si>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</si>
  <si>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</si>
  <si>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</si>
  <si>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</si>
  <si>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</si>
  <si>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</si>
  <si>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</si>
  <si>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</si>
  <si>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</si>
  <si>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</si>
  <si>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</si>
  <si>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</si>
  <si>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</si>
  <si>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</si>
  <si>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</si>
  <si>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</si>
  <si>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</si>
  <si>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</si>
  <si>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</si>
  <si>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</si>
  <si>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</si>
  <si>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</si>
  <si>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</si>
  <si>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</si>
  <si>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</si>
  <si>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</si>
  <si>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</si>
  <si>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</si>
  <si>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</si>
  <si>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</si>
  <si>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</si>
  <si>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</si>
  <si>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</si>
  <si>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</si>
  <si>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</si>
  <si>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</si>
  <si>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</si>
  <si>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</si>
  <si>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</si>
  <si>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</si>
  <si>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</si>
  <si>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</si>
  <si>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</si>
  <si>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</si>
  <si>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</si>
  <si>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</si>
  <si>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</si>
  <si>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</si>
  <si>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</si>
  <si>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</si>
  <si>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</si>
  <si>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</si>
  <si>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</si>
  <si>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</si>
  <si>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</si>
  <si>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</si>
  <si>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</si>
  <si>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</si>
  <si>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</si>
  <si>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</si>
  <si>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</si>
  <si>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</si>
  <si>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</si>
  <si>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</si>
  <si>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</si>
  <si>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</si>
  <si>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</si>
  <si>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</si>
  <si>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</si>
  <si>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</si>
  <si>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</si>
  <si>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</si>
  <si>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</si>
  <si>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</si>
  <si>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</si>
  <si>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</si>
  <si>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</si>
  <si>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</si>
  <si>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</si>
  <si>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</si>
  <si>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</si>
  <si>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</si>
  <si>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</si>
  <si>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</si>
  <si>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</si>
  <si>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</si>
  <si>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</si>
  <si>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</si>
  <si>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</si>
  <si>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</si>
  <si>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</si>
  <si>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</si>
  <si>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</si>
  <si>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</si>
  <si>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</si>
  <si>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</si>
  <si>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</si>
  <si>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</si>
  <si>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</si>
  <si>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</si>
  <si>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</si>
  <si>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</si>
  <si>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</si>
  <si>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</si>
  <si>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</si>
  <si>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</si>
  <si>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</si>
  <si>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</si>
  <si>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</si>
  <si>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</si>
  <si>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</si>
  <si>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</si>
  <si>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</si>
  <si>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</si>
  <si>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</si>
  <si>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</si>
  <si>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</si>
  <si>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</si>
  <si>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</si>
  <si>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</si>
  <si>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</si>
  <si>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</si>
  <si>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</si>
  <si>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</si>
  <si>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</si>
  <si>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</si>
  <si>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</si>
  <si>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</si>
  <si>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</si>
  <si>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</si>
  <si>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</si>
  <si>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</si>
  <si>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</si>
  <si>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</si>
  <si>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</si>
  <si>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</si>
  <si>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</si>
  <si>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</si>
  <si>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</si>
  <si>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</si>
  <si>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</si>
  <si>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</si>
  <si>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</si>
  <si>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</si>
  <si>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</si>
  <si>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</si>
  <si>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</si>
  <si>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</si>
  <si>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</si>
  <si>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</si>
  <si>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</si>
  <si>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</si>
  <si>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</si>
  <si>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</si>
  <si>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</si>
  <si>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</si>
  <si>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</si>
  <si>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</si>
  <si>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</si>
  <si>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</si>
  <si>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</si>
  <si>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</si>
  <si>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</si>
  <si>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</si>
  <si>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</si>
  <si>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</si>
  <si>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</si>
  <si>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</si>
  <si>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</si>
  <si>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</si>
  <si>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</si>
  <si>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</si>
  <si>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</si>
  <si>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</si>
  <si>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</si>
  <si>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</si>
  <si>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</si>
  <si>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</si>
  <si>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</si>
  <si>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</si>
  <si>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</si>
  <si>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</si>
  <si>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</si>
  <si>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</si>
  <si>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</si>
  <si>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</si>
  <si>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</si>
  <si>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</si>
  <si>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</si>
  <si>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</si>
  <si>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</si>
  <si>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</si>
  <si>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</si>
  <si>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</si>
  <si>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</si>
  <si>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</si>
  <si>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</si>
  <si>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</si>
  <si>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</si>
  <si>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</si>
  <si>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</si>
  <si>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</si>
  <si>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</si>
  <si>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</si>
  <si>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</si>
  <si>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</si>
  <si>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</si>
  <si>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</si>
  <si>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</si>
  <si>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</si>
  <si>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</si>
  <si>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</si>
  <si>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</si>
  <si>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</si>
  <si>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</si>
  <si>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</si>
  <si>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</si>
  <si>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</si>
  <si>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</si>
  <si>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</si>
  <si>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</si>
  <si>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</si>
  <si>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</si>
  <si>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</si>
  <si>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</si>
  <si>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</si>
  <si>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</si>
  <si>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</si>
  <si>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</si>
  <si>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</si>
  <si>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</si>
  <si>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</si>
  <si>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</si>
  <si>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</si>
  <si>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</si>
  <si>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</si>
  <si>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</si>
  <si>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</si>
  <si>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</si>
  <si>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</si>
  <si>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</si>
  <si>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</si>
  <si>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</si>
  <si>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</si>
  <si>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</si>
  <si>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</si>
  <si>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</si>
  <si>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</si>
  <si>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</si>
  <si>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</si>
  <si>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</si>
  <si>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</si>
  <si>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</si>
  <si>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</si>
  <si>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</si>
  <si>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</si>
  <si>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</si>
  <si>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</si>
  <si>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</si>
  <si>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</si>
  <si>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</si>
  <si>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</si>
  <si>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</si>
  <si>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</si>
  <si>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</si>
  <si>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</si>
  <si>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</si>
  <si>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</si>
  <si>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</si>
  <si>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</si>
  <si>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</si>
  <si>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</si>
  <si>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</si>
  <si>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</si>
  <si>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</si>
  <si>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</si>
  <si>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</si>
  <si>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</si>
  <si>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</si>
  <si>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</si>
  <si>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</si>
  <si>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</si>
  <si>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</si>
  <si>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</si>
  <si>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</si>
  <si>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</si>
  <si>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</si>
  <si>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</si>
  <si>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</si>
  <si>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</si>
  <si>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</si>
  <si>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</si>
  <si>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</si>
  <si>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</si>
  <si>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</si>
  <si>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</si>
  <si>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</si>
  <si>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</si>
  <si>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</si>
  <si>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</si>
  <si>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</si>
  <si>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</si>
  <si>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</si>
  <si>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</si>
  <si>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</si>
  <si>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</si>
  <si>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</si>
  <si>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</si>
  <si>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</si>
  <si>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</si>
  <si>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</si>
  <si>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</si>
  <si>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</si>
  <si>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</si>
  <si>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</si>
  <si>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</si>
  <si>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</si>
  <si>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</si>
  <si>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</si>
  <si>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</si>
  <si>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</si>
  <si>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</si>
  <si>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</si>
  <si>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</si>
  <si>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</si>
  <si>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</si>
  <si>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</si>
  <si>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</si>
  <si>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</si>
  <si>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</si>
  <si>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</si>
  <si>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</si>
  <si>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</si>
  <si>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</si>
  <si>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</si>
  <si>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</si>
  <si>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</si>
  <si>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</si>
  <si>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</si>
  <si>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</si>
  <si>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</si>
  <si>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</si>
  <si>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</si>
  <si>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</si>
  <si>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</si>
  <si>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</si>
  <si>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</si>
  <si>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</si>
  <si>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</si>
  <si>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</si>
  <si>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</si>
  <si>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</si>
  <si>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</si>
  <si>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</si>
  <si>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</si>
  <si>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</si>
  <si>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</si>
  <si>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</si>
  <si>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</si>
  <si>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</si>
  <si>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</si>
  <si>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</si>
  <si>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</si>
  <si>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</si>
  <si>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</si>
  <si>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</si>
  <si>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</si>
  <si>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</si>
  <si>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</si>
  <si>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</si>
  <si>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</si>
  <si>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</si>
  <si>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</si>
  <si>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</si>
  <si>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</si>
  <si>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</si>
  <si>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</si>
  <si>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</si>
  <si>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</si>
  <si>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</si>
  <si>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</si>
  <si>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</si>
  <si>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</si>
  <si>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</si>
  <si>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</si>
  <si>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</si>
  <si>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</si>
  <si>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</si>
  <si>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</si>
  <si>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</si>
  <si>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</si>
  <si>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</si>
  <si>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</si>
  <si>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</si>
  <si>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</si>
  <si>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</si>
  <si>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</si>
  <si>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</si>
  <si>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</si>
  <si>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</si>
  <si>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</si>
  <si>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</si>
  <si>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</si>
  <si>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</si>
  <si>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</si>
  <si>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</si>
  <si>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</si>
  <si>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</si>
  <si>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</si>
  <si>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</si>
  <si>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</si>
  <si>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</si>
  <si>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</si>
  <si>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</si>
  <si>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</si>
  <si>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</si>
  <si>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</si>
  <si>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</si>
  <si>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</si>
  <si>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</si>
  <si>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</si>
  <si>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</si>
  <si>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</si>
  <si>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</si>
  <si>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</si>
  <si>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</si>
  <si>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</si>
  <si>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</si>
  <si>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</si>
  <si>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</si>
  <si>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</si>
  <si>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</si>
  <si>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</si>
  <si>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</si>
  <si>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</si>
  <si>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</si>
  <si>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</si>
  <si>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</si>
  <si>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</si>
  <si>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</si>
  <si>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</si>
  <si>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</si>
  <si>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</si>
  <si>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</si>
  <si>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</si>
  <si>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</si>
  <si>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</si>
  <si>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</si>
  <si>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</si>
  <si>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</si>
  <si>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</si>
  <si>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</si>
  <si>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</si>
  <si>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</si>
  <si>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</si>
  <si>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</si>
  <si>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</si>
  <si>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</si>
  <si>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</si>
  <si>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</si>
  <si>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</si>
  <si>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</si>
  <si>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</si>
  <si>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</si>
  <si>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</si>
  <si>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</si>
  <si>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</si>
  <si>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</si>
  <si>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</si>
  <si>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</si>
  <si>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</si>
  <si>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</si>
  <si>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</si>
  <si>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</si>
  <si>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</si>
  <si>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</si>
  <si>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</si>
  <si>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</si>
  <si>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</si>
  <si>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</si>
  <si>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</si>
  <si>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</si>
  <si>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</si>
  <si>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</si>
  <si>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</si>
  <si>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</si>
  <si>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</si>
  <si>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</si>
  <si>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</si>
  <si>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</si>
  <si>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</si>
  <si>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</si>
  <si>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</si>
  <si>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</si>
  <si>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</si>
  <si>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</si>
  <si>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</si>
  <si>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</si>
  <si>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</si>
  <si>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</si>
  <si>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</si>
  <si>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</si>
  <si>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</si>
  <si>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</si>
  <si>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</si>
  <si>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</si>
  <si>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</si>
  <si>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</si>
  <si>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</si>
  <si>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</si>
  <si>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</si>
  <si>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</si>
  <si>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</si>
  <si>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</si>
  <si>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</si>
  <si>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</si>
  <si>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</si>
  <si>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</si>
  <si>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</si>
  <si>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</si>
  <si>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</si>
  <si>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</si>
  <si>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</si>
  <si>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</si>
  <si>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</si>
  <si>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</si>
  <si>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</si>
  <si>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</si>
  <si>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</si>
  <si>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</si>
  <si>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</si>
  <si>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</si>
  <si>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</si>
  <si>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</si>
  <si>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</si>
  <si>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</si>
  <si>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</si>
  <si>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</si>
  <si>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</si>
  <si>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</si>
  <si>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</si>
  <si>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</si>
  <si>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</si>
  <si>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</si>
  <si>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</si>
  <si>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</si>
  <si>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</si>
  <si>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</si>
  <si>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</si>
  <si>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</si>
  <si>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</si>
  <si>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</si>
  <si>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</si>
  <si>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</si>
  <si>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</si>
  <si>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</si>
  <si>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</si>
  <si>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</si>
  <si>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</si>
  <si>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</si>
  <si>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</si>
  <si>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</si>
  <si>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</si>
  <si>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</si>
  <si>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</si>
  <si>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</si>
  <si>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</si>
  <si>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</si>
  <si>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</si>
  <si>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</si>
  <si>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</si>
  <si>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</si>
  <si>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</si>
  <si>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</si>
  <si>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</si>
  <si>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</si>
  <si>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</si>
  <si>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</si>
  <si>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</si>
  <si>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</si>
  <si>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</si>
  <si>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</si>
  <si>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</si>
  <si>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</si>
  <si>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</si>
  <si>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</si>
  <si>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</si>
  <si>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</si>
  <si>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</si>
  <si>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</si>
  <si>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</si>
  <si>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</si>
  <si>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</si>
  <si>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</si>
  <si>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</si>
  <si>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</si>
  <si>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</si>
  <si>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</si>
  <si>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</si>
  <si>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</si>
  <si>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</si>
  <si>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</si>
  <si>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</si>
  <si>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</si>
  <si>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</si>
  <si>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</si>
  <si>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</si>
  <si>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</si>
  <si>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</si>
  <si>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</si>
  <si>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</si>
  <si>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</si>
  <si>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</si>
  <si>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</si>
  <si>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</si>
  <si>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</si>
  <si>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</si>
  <si>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</si>
  <si>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</si>
  <si>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</si>
  <si>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</si>
  <si>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</si>
  <si>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</si>
  <si>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</si>
  <si>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</si>
  <si>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</si>
  <si>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</si>
  <si>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</si>
  <si>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</si>
  <si>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</si>
  <si>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</si>
  <si>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</si>
  <si>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</si>
  <si>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</si>
  <si>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</si>
  <si>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</si>
  <si>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</si>
  <si>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</si>
  <si>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</si>
  <si>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</si>
  <si>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</si>
  <si>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</si>
  <si>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</si>
  <si>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</si>
  <si>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</si>
  <si>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</si>
  <si>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</si>
  <si>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</si>
  <si>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</si>
  <si>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</si>
  <si>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</si>
  <si>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</si>
  <si>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</si>
  <si>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</si>
  <si>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</si>
  <si>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</si>
  <si>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</si>
  <si>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</si>
  <si>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</si>
  <si>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</si>
  <si>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</si>
  <si>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</si>
  <si>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</si>
  <si>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</si>
  <si>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</si>
  <si>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</si>
  <si>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</si>
  <si>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</si>
  <si>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</si>
  <si>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</si>
  <si>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</si>
  <si>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</si>
  <si>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</si>
  <si>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</si>
  <si>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</si>
  <si>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</si>
  <si>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</si>
  <si>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</si>
  <si>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</si>
  <si>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</si>
  <si>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</si>
  <si>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</si>
  <si>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</si>
  <si>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</si>
  <si>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</si>
  <si>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</si>
  <si>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</si>
  <si>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</si>
  <si>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</si>
  <si>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</si>
  <si>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</si>
  <si>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</si>
  <si>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</si>
  <si>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</si>
  <si>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</si>
  <si>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</si>
  <si>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</si>
  <si>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</si>
  <si>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</si>
  <si>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</si>
  <si>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</si>
  <si>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</si>
  <si>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</si>
  <si>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</si>
  <si>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</si>
  <si>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</si>
  <si>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</si>
  <si>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</si>
  <si>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</si>
  <si>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</si>
  <si>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</si>
  <si>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</si>
  <si>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</si>
  <si>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</si>
  <si>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</si>
  <si>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</si>
  <si>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</si>
  <si>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</si>
  <si>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</si>
  <si>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</si>
  <si>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</si>
  <si>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</si>
  <si>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</si>
  <si>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</si>
  <si>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</si>
  <si>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</si>
  <si>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</si>
  <si>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</si>
  <si>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</si>
  <si>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</si>
  <si>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</si>
  <si>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</si>
  <si>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</si>
  <si>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</si>
  <si>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</si>
  <si>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</si>
  <si>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</si>
  <si>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</si>
  <si>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</si>
  <si>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</si>
  <si>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</si>
  <si>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</si>
  <si>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</si>
  <si>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</si>
  <si>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</si>
  <si>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</si>
  <si>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</si>
  <si>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</si>
  <si>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</si>
  <si>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</si>
  <si>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</si>
  <si>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</si>
  <si>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</si>
  <si>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</si>
  <si>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</si>
  <si>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</si>
  <si>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</si>
  <si>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</si>
  <si>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</si>
  <si>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</si>
  <si>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</si>
  <si>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</si>
  <si>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</si>
  <si>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</si>
  <si>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</si>
  <si>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</si>
  <si>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</si>
  <si>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</si>
  <si>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</si>
  <si>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</si>
  <si>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</si>
  <si>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</si>
  <si>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</si>
  <si>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</si>
  <si>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</si>
  <si>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</si>
  <si>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</si>
  <si>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</si>
  <si>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</si>
  <si>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</si>
  <si>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</si>
  <si>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</si>
  <si>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</si>
  <si>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</si>
  <si>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</si>
  <si>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</si>
  <si>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</si>
  <si>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</si>
  <si>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</si>
  <si>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</si>
  <si>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</si>
  <si>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</si>
  <si>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</si>
  <si>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</si>
  <si>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</si>
  <si>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</si>
  <si>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</si>
  <si>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</si>
  <si>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</si>
  <si>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</si>
  <si>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</si>
  <si>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</si>
  <si>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</si>
  <si>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</si>
  <si>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</si>
  <si>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</si>
  <si>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</si>
  <si>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</si>
  <si>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</si>
  <si>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</si>
  <si>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</si>
  <si>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</si>
  <si>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</si>
  <si>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</si>
  <si>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</si>
  <si>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</si>
  <si>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</si>
  <si>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</si>
  <si>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</si>
  <si>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</si>
  <si>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</si>
  <si>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</si>
  <si>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</si>
  <si>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</si>
  <si>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</si>
  <si>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</si>
  <si>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</si>
  <si>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</si>
  <si>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</si>
  <si>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</si>
  <si>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</si>
  <si>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</si>
  <si>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</si>
  <si>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</si>
  <si>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</si>
  <si>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</si>
  <si>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</si>
  <si>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</si>
  <si>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</si>
  <si>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</si>
  <si>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</si>
  <si>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</si>
  <si>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</si>
  <si>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</si>
  <si>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</si>
  <si>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</si>
  <si>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</si>
  <si>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</si>
  <si>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</si>
  <si>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</si>
  <si>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</si>
  <si>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</si>
  <si>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</si>
  <si>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</si>
  <si>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</si>
  <si>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</si>
  <si>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</si>
  <si>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</si>
  <si>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</si>
  <si>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</si>
  <si>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</si>
  <si>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</si>
  <si>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</si>
  <si>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</si>
  <si>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</si>
  <si>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</si>
  <si>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</si>
  <si>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</si>
  <si>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</si>
  <si>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</si>
  <si>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</si>
  <si>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</si>
  <si>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</si>
  <si>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</si>
  <si>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</si>
  <si>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</si>
  <si>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</si>
  <si>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</si>
  <si>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</si>
  <si>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</si>
  <si>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</si>
  <si>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</si>
  <si>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</si>
  <si>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</si>
  <si>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</si>
  <si>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</si>
  <si>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</si>
  <si>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</si>
  <si>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</si>
  <si>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</si>
  <si>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</si>
  <si>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</si>
  <si>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</si>
  <si>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</si>
  <si>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</si>
  <si>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</si>
  <si>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</si>
  <si>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</si>
  <si>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</si>
  <si>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</si>
  <si>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</si>
  <si>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</si>
  <si>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</si>
  <si>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</si>
  <si>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</si>
  <si>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</si>
  <si>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</si>
  <si>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</si>
  <si>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</si>
  <si>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</si>
  <si>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</si>
  <si>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</si>
  <si>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</si>
  <si>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</si>
  <si>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</si>
  <si>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</si>
  <si>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</si>
  <si>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</si>
  <si>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</si>
  <si>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</si>
  <si>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</si>
  <si>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</si>
  <si>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</si>
  <si>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</si>
  <si>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</si>
  <si>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</si>
  <si>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</si>
  <si>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</si>
  <si>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</si>
  <si>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</si>
  <si>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</si>
  <si>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</si>
  <si>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</si>
  <si>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</si>
  <si>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</si>
  <si>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</si>
  <si>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</si>
  <si>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</si>
  <si>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</si>
  <si>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</si>
  <si>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</si>
  <si>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</si>
  <si>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</si>
  <si>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</si>
  <si>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</si>
  <si>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</si>
  <si>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</si>
  <si>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</si>
  <si>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</si>
  <si>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</si>
  <si>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</si>
  <si>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</si>
  <si>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</si>
  <si>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</si>
  <si>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</si>
  <si>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</si>
  <si>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</si>
  <si>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</si>
  <si>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</si>
  <si>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</si>
  <si>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</si>
  <si>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</si>
  <si>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</si>
  <si>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</si>
  <si>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</si>
  <si>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</si>
  <si>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</si>
  <si>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</si>
  <si>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</si>
  <si>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</si>
  <si>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</si>
  <si>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</si>
  <si>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</si>
  <si>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</si>
  <si>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</si>
  <si>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</si>
  <si>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</si>
  <si>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</si>
  <si>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</si>
  <si>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</si>
  <si>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</si>
  <si>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</si>
  <si>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</si>
  <si>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</si>
  <si>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</si>
  <si>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</si>
  <si>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</si>
  <si>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</si>
  <si>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</si>
  <si>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</si>
  <si>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</si>
  <si>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</si>
  <si>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</si>
  <si>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</si>
  <si>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</si>
  <si>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</si>
  <si>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</si>
  <si>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</si>
  <si>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</si>
  <si>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</si>
  <si>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</si>
  <si>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</si>
  <si>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</si>
  <si>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</si>
  <si>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</si>
  <si>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</si>
  <si>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</si>
  <si>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</si>
  <si>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</si>
  <si>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</si>
  <si>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</si>
  <si>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</si>
  <si>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</si>
  <si>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</si>
  <si>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</si>
  <si>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</si>
  <si>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</si>
  <si>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</si>
  <si>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</si>
  <si>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</si>
  <si>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</si>
  <si>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</si>
  <si>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</si>
  <si>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</si>
  <si>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</si>
  <si>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</si>
  <si>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</si>
  <si>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</si>
  <si>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</si>
  <si>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</si>
  <si>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</si>
  <si>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</si>
  <si>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</si>
  <si>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</si>
  <si>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</si>
  <si>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</si>
  <si>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</si>
  <si>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</si>
  <si>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</si>
  <si>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</si>
  <si>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</si>
  <si>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</si>
  <si>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</si>
  <si>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</si>
  <si>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</si>
  <si>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</si>
  <si>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</si>
  <si>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</si>
  <si>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</si>
  <si>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</si>
  <si>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</si>
  <si>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</si>
  <si>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</si>
  <si>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</si>
  <si>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</si>
  <si>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</si>
  <si>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</si>
  <si>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</si>
  <si>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</si>
  <si>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</si>
  <si>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</si>
  <si>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</si>
  <si>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</si>
  <si>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</si>
  <si>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</si>
  <si>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</si>
  <si>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</si>
  <si>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</si>
  <si>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</si>
  <si>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</si>
  <si>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</si>
  <si>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</si>
  <si>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</si>
  <si>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</si>
  <si>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</si>
  <si>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</si>
  <si>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</si>
  <si>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</si>
  <si>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</si>
  <si>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</si>
  <si>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</si>
  <si>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</si>
  <si>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</si>
  <si>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</si>
  <si>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</si>
  <si>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</si>
  <si>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</si>
  <si>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</si>
  <si>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</si>
  <si>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</si>
  <si>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</si>
  <si>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</si>
  <si>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</si>
  <si>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</si>
  <si>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</si>
  <si>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</si>
  <si>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</si>
  <si>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</si>
  <si>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</si>
  <si>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</si>
  <si>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</si>
  <si>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</si>
  <si>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</si>
  <si>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</si>
  <si>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</si>
  <si>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</si>
  <si>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</si>
  <si>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</si>
  <si>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</si>
  <si>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</si>
  <si>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</si>
  <si>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</si>
  <si>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</si>
  <si>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</si>
  <si>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</si>
  <si>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</si>
  <si>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</si>
  <si>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</si>
  <si>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</si>
  <si>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</si>
  <si>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</si>
  <si>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</si>
  <si>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</si>
  <si>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</si>
  <si>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</si>
  <si>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</si>
  <si>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</si>
  <si>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</si>
  <si>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</si>
  <si>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</si>
  <si>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</si>
  <si>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</si>
  <si>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</si>
  <si>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</si>
  <si>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</si>
  <si>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</si>
  <si>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</si>
  <si>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</si>
  <si>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</si>
  <si>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</si>
  <si>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</si>
  <si>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</si>
  <si>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</si>
  <si>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</si>
  <si>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</si>
  <si>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</si>
  <si>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</si>
  <si>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</si>
  <si>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</si>
  <si>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</si>
  <si>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</si>
  <si>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</si>
  <si>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</si>
  <si>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</si>
  <si>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</si>
  <si>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</si>
  <si>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</si>
  <si>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</si>
  <si>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</si>
  <si>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</si>
  <si>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</si>
  <si>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</si>
  <si>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</si>
  <si>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</si>
  <si>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</si>
  <si>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</si>
  <si>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</si>
  <si>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</si>
  <si>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</si>
  <si>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</si>
  <si>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</si>
  <si>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</si>
  <si>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</si>
  <si>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</si>
  <si>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</si>
  <si>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</si>
  <si>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</si>
  <si>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</si>
  <si>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</si>
  <si>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</si>
  <si>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</si>
  <si>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</si>
  <si>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</si>
  <si>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</si>
  <si>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</si>
  <si>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</si>
  <si>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</si>
  <si>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</si>
  <si>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</si>
  <si>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</si>
  <si>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</si>
  <si>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</si>
  <si>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</si>
  <si>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</si>
  <si>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</si>
  <si>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</si>
  <si>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</si>
  <si>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</si>
  <si>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</si>
  <si>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</si>
  <si>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</si>
  <si>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</si>
  <si>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</si>
  <si>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</si>
  <si>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</si>
  <si>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</si>
  <si>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</si>
  <si>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</si>
  <si>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</si>
  <si>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</si>
  <si>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</si>
  <si>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</si>
  <si>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</si>
  <si>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</si>
  <si>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</si>
  <si>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</si>
  <si>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</si>
  <si>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</si>
  <si>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</si>
  <si>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</si>
  <si>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</si>
  <si>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</si>
  <si>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</si>
  <si>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</si>
  <si>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</si>
  <si>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</si>
  <si>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</si>
  <si>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</si>
  <si>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</si>
  <si>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</si>
  <si>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</si>
  <si>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</si>
  <si>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</si>
  <si>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</si>
  <si>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</si>
  <si>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</si>
  <si>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</si>
  <si>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</si>
  <si>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</si>
  <si>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</si>
  <si>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</si>
  <si>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</si>
  <si>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</si>
  <si>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</si>
  <si>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</si>
  <si>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</si>
  <si>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</si>
  <si>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</si>
  <si>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</si>
  <si>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</si>
  <si>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</si>
  <si>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</si>
  <si>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</si>
  <si>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</si>
  <si>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</si>
  <si>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</si>
  <si>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</si>
  <si>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</si>
  <si>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</si>
  <si>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</si>
  <si>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</si>
  <si>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</si>
  <si>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</si>
  <si>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</si>
  <si>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</si>
  <si>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</si>
  <si>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</si>
  <si>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</si>
  <si>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</si>
  <si>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</si>
  <si>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</si>
  <si>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</si>
  <si>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</si>
  <si>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</si>
  <si>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</si>
  <si>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</si>
  <si>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</si>
  <si>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</si>
  <si>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</si>
  <si>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</si>
  <si>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</si>
  <si>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</si>
  <si>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</si>
  <si>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</si>
  <si>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</si>
  <si>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</si>
  <si>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</si>
  <si>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</si>
  <si>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</si>
  <si>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</si>
  <si>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</si>
  <si>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</si>
  <si>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</si>
  <si>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</si>
  <si>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</si>
  <si>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</si>
  <si>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</si>
  <si>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</si>
  <si>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</si>
  <si>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</si>
  <si>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</si>
  <si>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</si>
  <si>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</si>
  <si>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</si>
  <si>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</si>
  <si>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</si>
  <si>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</si>
  <si>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</si>
  <si>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</si>
  <si>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</si>
  <si>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</si>
  <si>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</si>
  <si>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</si>
  <si>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</si>
  <si>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</si>
  <si>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</si>
  <si>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</si>
  <si>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</si>
  <si>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</si>
  <si>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</si>
  <si>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</si>
  <si>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</si>
  <si>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</si>
  <si>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</si>
  <si>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</si>
  <si>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</si>
  <si>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</si>
  <si>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</si>
  <si>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</si>
  <si>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</si>
  <si>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</si>
  <si>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</si>
  <si>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</si>
  <si>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</si>
  <si>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</si>
  <si>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</si>
  <si>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</si>
  <si>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</si>
  <si>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</si>
  <si>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</si>
  <si>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</si>
  <si>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</si>
  <si>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</si>
  <si>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</si>
  <si>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</si>
  <si>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</si>
  <si>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</si>
  <si>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</si>
  <si>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</si>
  <si>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</si>
  <si>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</si>
  <si>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</si>
  <si>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</si>
  <si>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</si>
  <si>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</si>
  <si>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</si>
  <si>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</si>
  <si>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</si>
  <si>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</si>
  <si>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</si>
  <si>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</si>
  <si>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</si>
  <si>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</si>
  <si>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</si>
  <si>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</si>
  <si>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</si>
  <si>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</si>
  <si>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</si>
  <si>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</si>
  <si>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</si>
  <si>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</si>
  <si>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</si>
  <si>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</si>
  <si>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</si>
  <si>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</si>
  <si>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</si>
  <si>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</si>
  <si>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</si>
  <si>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</si>
  <si>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</si>
  <si>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</si>
  <si>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</si>
  <si>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</si>
  <si>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</si>
  <si>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</si>
  <si>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</si>
  <si>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</si>
  <si>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</si>
  <si>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</si>
  <si>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</si>
  <si>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</si>
  <si>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</si>
  <si>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</si>
  <si>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</si>
  <si>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</si>
  <si>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</si>
  <si>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</si>
  <si>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</si>
  <si>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</si>
  <si>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</si>
  <si>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</si>
  <si>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</si>
  <si>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</si>
  <si>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</si>
  <si>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</si>
  <si>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</si>
  <si>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</si>
  <si>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</si>
  <si>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</si>
  <si>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</si>
  <si>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</si>
  <si>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</si>
  <si>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</si>
  <si>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</si>
  <si>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</si>
  <si>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</si>
  <si>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</si>
  <si>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</si>
  <si>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</si>
  <si>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</si>
  <si>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</si>
  <si>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</si>
  <si>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</si>
  <si>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</si>
  <si>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</si>
  <si>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</si>
  <si>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</si>
  <si>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</si>
  <si>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</si>
  <si>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</si>
  <si>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</si>
  <si>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</si>
  <si>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</si>
  <si>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</si>
  <si>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</si>
  <si>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</si>
  <si>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</si>
  <si>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</si>
  <si>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</si>
  <si>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</si>
  <si>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</si>
  <si>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</si>
  <si>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</si>
  <si>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</si>
  <si>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</si>
  <si>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</si>
  <si>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</si>
  <si>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</si>
  <si>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</si>
  <si>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</si>
  <si>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</si>
  <si>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</si>
  <si>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</si>
  <si>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</si>
  <si>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</si>
  <si>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</si>
  <si>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</si>
  <si>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</si>
  <si>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</si>
  <si>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</si>
  <si>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</si>
  <si>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</si>
  <si>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</si>
  <si>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</si>
  <si>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</si>
  <si>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</si>
  <si>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</si>
  <si>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</si>
  <si>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</si>
  <si>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</si>
  <si>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</si>
  <si>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</si>
  <si>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</si>
  <si>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</si>
  <si>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</si>
  <si>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</si>
  <si>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</si>
  <si>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</si>
  <si>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</si>
  <si>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</si>
  <si>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</si>
  <si>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</si>
  <si>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</si>
  <si>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</si>
  <si>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</si>
  <si>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</si>
  <si>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</si>
  <si>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</si>
  <si>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</si>
  <si>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</si>
  <si>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</si>
  <si>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</si>
  <si>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</si>
  <si>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</si>
  <si>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</si>
  <si>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</si>
  <si>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</si>
  <si>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</si>
  <si>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</si>
  <si>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</si>
  <si>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</si>
  <si>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</si>
  <si>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</si>
  <si>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</si>
  <si>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</si>
  <si>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</si>
  <si>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</si>
  <si>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</si>
  <si>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</si>
  <si>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</si>
  <si>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</si>
  <si>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</si>
  <si>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</si>
  <si>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</si>
  <si>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</si>
  <si>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</si>
  <si>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</si>
  <si>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</si>
  <si>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</si>
  <si>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</si>
  <si>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</si>
  <si>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</si>
  <si>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</si>
  <si>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</si>
  <si>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</si>
  <si>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</si>
  <si>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</si>
  <si>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</si>
  <si>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</si>
  <si>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</si>
  <si>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</si>
  <si>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</si>
  <si>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</si>
  <si>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</si>
  <si>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</si>
  <si>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</si>
  <si>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</si>
  <si>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</si>
  <si>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</si>
  <si>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</si>
  <si>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</si>
  <si>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</si>
  <si>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</si>
  <si>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</si>
  <si>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</si>
  <si>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</si>
  <si>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</si>
  <si>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</si>
  <si>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</si>
  <si>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</si>
  <si>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</si>
  <si>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</si>
  <si>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</si>
  <si>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</si>
  <si>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</si>
  <si>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</si>
  <si>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</si>
  <si>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</si>
  <si>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</si>
  <si>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</si>
  <si>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</si>
  <si>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</si>
  <si>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</si>
  <si>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</si>
  <si>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</si>
  <si>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</si>
  <si>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</si>
  <si>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</si>
  <si>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</si>
  <si>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</si>
  <si>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</si>
  <si>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</si>
  <si>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</si>
  <si>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</si>
  <si>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</si>
  <si>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</si>
  <si>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</si>
  <si>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</si>
  <si>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</si>
  <si>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</si>
  <si>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</si>
  <si>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</si>
  <si>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</si>
  <si>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</si>
  <si>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</si>
  <si>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</si>
  <si>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</si>
  <si>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</si>
  <si>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</si>
  <si>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</si>
  <si>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</si>
  <si>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</si>
  <si>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</si>
  <si>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</si>
  <si>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</si>
  <si>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</si>
  <si>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</si>
  <si>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</si>
  <si>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</si>
  <si>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</si>
  <si>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</si>
  <si>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</si>
  <si>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</si>
  <si>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</si>
  <si>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</si>
  <si>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</si>
  <si>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</si>
  <si>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</si>
  <si>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</si>
  <si>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</si>
  <si>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</si>
  <si>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</si>
  <si>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</si>
  <si>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</si>
  <si>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</si>
  <si>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</si>
  <si>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</si>
  <si>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</si>
  <si>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</si>
  <si>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</si>
  <si>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</si>
  <si>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</si>
  <si>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</si>
  <si>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</si>
  <si>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</si>
  <si>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</si>
  <si>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</si>
  <si>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</si>
  <si>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</si>
  <si>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</si>
  <si>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</si>
  <si>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</si>
  <si>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</si>
  <si>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</si>
  <si>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</si>
  <si>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</si>
  <si>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</si>
  <si>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</si>
  <si>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</si>
  <si>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</si>
  <si>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</si>
  <si>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</si>
  <si>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</si>
  <si>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</si>
  <si>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</si>
  <si>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</si>
  <si>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</si>
  <si>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</si>
  <si>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</si>
  <si>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</si>
  <si>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</si>
  <si>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</si>
  <si>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</si>
  <si>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</si>
  <si>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</si>
  <si>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</si>
  <si>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</si>
  <si>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</si>
  <si>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</si>
  <si>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</si>
  <si>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</si>
  <si>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</si>
  <si>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</si>
  <si>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</si>
  <si>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</si>
  <si>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</si>
  <si>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</si>
  <si>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</si>
  <si>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</si>
  <si>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</si>
  <si>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</si>
  <si>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</si>
  <si>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</si>
  <si>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</si>
  <si>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</si>
  <si>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</si>
  <si>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</si>
  <si>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</si>
  <si>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</si>
  <si>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</si>
  <si>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</si>
  <si>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</si>
  <si>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</si>
  <si>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</si>
  <si>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</si>
  <si>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</si>
  <si>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</si>
  <si>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</si>
  <si>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</si>
  <si>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</si>
  <si>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</si>
  <si>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</si>
  <si>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</si>
  <si>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</si>
  <si>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</si>
  <si>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</si>
  <si>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</si>
  <si>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</si>
  <si>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</si>
  <si>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</si>
  <si>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</si>
  <si>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</si>
  <si>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</si>
  <si>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</si>
  <si>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</si>
  <si>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</si>
  <si>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</si>
  <si>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</si>
  <si>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</si>
  <si>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</si>
  <si>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</si>
  <si>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</si>
  <si>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</si>
  <si>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</si>
  <si>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</si>
  <si>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</si>
  <si>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</si>
  <si>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</si>
  <si>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</si>
  <si>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</si>
  <si>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</si>
  <si>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</si>
  <si>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</si>
  <si>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</si>
  <si>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</si>
  <si>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</si>
  <si>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</si>
  <si>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</si>
  <si>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</si>
  <si>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</si>
  <si>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</si>
  <si>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</si>
  <si>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</si>
  <si>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</si>
  <si>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</si>
  <si>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</si>
  <si>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</si>
  <si>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</si>
  <si>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</si>
  <si>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</si>
  <si>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</si>
  <si>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</si>
  <si>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</si>
  <si>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</si>
  <si>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</si>
  <si>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</si>
  <si>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</si>
  <si>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</si>
  <si>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</si>
  <si>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</si>
  <si>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</si>
  <si>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</si>
  <si>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</si>
  <si>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</si>
  <si>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</si>
  <si>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</si>
  <si>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</si>
  <si>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</si>
  <si>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</si>
  <si>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</si>
  <si>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</si>
  <si>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</si>
  <si>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</si>
  <si>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</si>
  <si>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</si>
  <si>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</si>
  <si>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</si>
  <si>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</si>
  <si>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</si>
  <si>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</si>
  <si>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</si>
  <si>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</si>
  <si>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</si>
  <si>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</si>
  <si>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</si>
  <si>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</si>
  <si>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</si>
  <si>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</si>
  <si>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</si>
  <si>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</si>
  <si>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</si>
  <si>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</si>
  <si>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</si>
  <si>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</si>
  <si>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</si>
  <si>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</si>
  <si>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</si>
  <si>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</si>
  <si>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</si>
  <si>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</si>
  <si>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</si>
  <si>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</si>
  <si>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</si>
  <si>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</si>
  <si>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</si>
  <si>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</si>
  <si>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</si>
  <si>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</si>
  <si>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</si>
  <si>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</si>
  <si>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</si>
  <si>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</si>
  <si>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</si>
  <si>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</si>
  <si>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</si>
  <si>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</si>
  <si>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</si>
  <si>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</si>
  <si>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</si>
  <si>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</si>
  <si>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</si>
  <si>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</si>
  <si>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</si>
  <si>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</si>
  <si>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</si>
  <si>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</si>
  <si>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</si>
  <si>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</si>
  <si>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</si>
  <si>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</si>
  <si>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</si>
  <si>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</si>
  <si>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</si>
  <si>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</si>
  <si>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</si>
  <si>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</si>
  <si>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</si>
  <si>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</si>
  <si>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</si>
  <si>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</si>
  <si>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</si>
  <si>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</si>
  <si>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</si>
  <si>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</si>
  <si>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</si>
  <si>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</si>
  <si>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</si>
  <si>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</si>
  <si>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</si>
  <si>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</si>
  <si>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</si>
  <si>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</si>
  <si>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</si>
  <si>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</si>
  <si>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</si>
  <si>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</si>
  <si>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</si>
  <si>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</si>
  <si>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</si>
  <si>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</si>
  <si>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</si>
  <si>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</si>
  <si>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</si>
  <si>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</si>
  <si>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</si>
  <si>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</si>
  <si>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</si>
  <si>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</si>
  <si>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</si>
  <si>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</si>
  <si>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</si>
  <si>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</si>
  <si>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</si>
  <si>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</si>
  <si>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</si>
  <si>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</si>
  <si>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</si>
  <si>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</si>
  <si>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</si>
  <si>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</si>
  <si>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</si>
  <si>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</si>
  <si>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</si>
  <si>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</si>
  <si>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</si>
  <si>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</si>
  <si>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</si>
  <si>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</si>
  <si>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</si>
  <si>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</si>
  <si>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</si>
  <si>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</si>
  <si>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</si>
  <si>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</si>
  <si>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</si>
  <si>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</si>
  <si>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</si>
  <si>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</si>
  <si>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</si>
  <si>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</si>
  <si>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</si>
  <si>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</si>
  <si>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</si>
  <si>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</si>
  <si>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</si>
  <si>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</si>
  <si>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</si>
  <si>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</si>
  <si>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</si>
  <si>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</si>
  <si>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</si>
  <si>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</si>
  <si>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</si>
  <si>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</si>
  <si>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</si>
  <si>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</si>
  <si>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</si>
  <si>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</si>
  <si>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</si>
  <si>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</si>
  <si>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</si>
  <si>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</si>
  <si>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</si>
  <si>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</si>
  <si>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</si>
  <si>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</si>
  <si>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</si>
  <si>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</si>
  <si>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</si>
  <si>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</si>
  <si>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</si>
  <si>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</si>
  <si>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</si>
  <si>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</si>
  <si>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</si>
  <si>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</si>
  <si>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</si>
  <si>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</si>
  <si>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</si>
  <si>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</si>
  <si>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</si>
  <si>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Desencofrado de bancoductos</t>
  </si>
  <si>
    <t>Alamacenamiento de bancoductos</t>
  </si>
  <si>
    <t>Semana02</t>
  </si>
  <si>
    <t>Vaciado de concreto</t>
  </si>
  <si>
    <t>Personal se encuentra realizando habilitación de materiales para encofrado en cantera.
- 04 Personas para habilitado de encofrado (Limpieza y armado de encofrado) 
- 04 Personas para vaciado de concreto
- 02 Operadores para habilitado de agregados para el concreto (Retroexcavadora y Minicargador)</t>
  </si>
  <si>
    <t xml:space="preserve">																		
																		</t>
  </si>
  <si>
    <r>
      <t xml:space="preserve">REPORTE DIARIO DE ACTIVIDADES DE SSOMA
📅 Fecha: 24/07/2026
</t>
    </r>
    <r>
      <rPr>
        <sz val="7"/>
        <color rgb="FF0070C0"/>
        <rFont val="Aptos Narrow"/>
        <family val="2"/>
        <scheme val="minor"/>
      </rPr>
      <t>🍃 1. Control de Alcohol y Drogas</t>
    </r>
    <r>
      <rPr>
        <sz val="7"/>
        <color theme="1"/>
        <rFont val="Aptos Narrow"/>
        <family val="2"/>
        <scheme val="minor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7"/>
        <color rgb="FF0070C0"/>
        <rFont val="Aptos Narrow"/>
        <family val="2"/>
        <scheme val="minor"/>
      </rPr>
      <t>🎓 2. Charlas y Capacitaciones</t>
    </r>
    <r>
      <rPr>
        <sz val="7"/>
        <color theme="1"/>
        <rFont val="Aptos Narrow"/>
        <family val="2"/>
        <scheme val="minor"/>
      </rPr>
      <t xml:space="preserve">
🗣️ Buenos Días Mina Justa (BDMJ)
📚 Tema: Habilidad Vs. Suerte: Reflejos y Lesiones graves y fatales - Safestart.
</t>
    </r>
    <r>
      <rPr>
        <sz val="7"/>
        <color rgb="FF0070C0"/>
        <rFont val="Aptos Narrow"/>
        <family val="2"/>
        <scheme val="minor"/>
      </rPr>
      <t>🔍 3. Inspecciones y Verificaciones en Campo</t>
    </r>
    <r>
      <rPr>
        <sz val="7"/>
        <color theme="7" tint="-0.249977111117893"/>
        <rFont val="Aptos Narrow"/>
        <family val="2"/>
        <scheme val="minor"/>
      </rPr>
      <t xml:space="preserve">
</t>
    </r>
    <r>
      <rPr>
        <sz val="7"/>
        <color theme="1"/>
        <rFont val="Aptos Narrow"/>
        <family val="2"/>
        <scheme val="minor"/>
      </rPr>
      <t xml:space="preserve">
🚧 Bancoductos (Fabricación)
</t>
    </r>
    <r>
      <rPr>
        <sz val="7"/>
        <color rgb="FF0070C0"/>
        <rFont val="Aptos Narrow"/>
        <family val="2"/>
        <scheme val="minor"/>
      </rPr>
      <t>💻 4. Actividades Administrativas</t>
    </r>
    <r>
      <rPr>
        <sz val="7"/>
        <color theme="1"/>
        <rFont val="Aptos Narrow"/>
        <family val="2"/>
        <scheme val="minor"/>
      </rPr>
      <t xml:space="preserve">
📄 Se realizaron levantamineto de observaciones de documentión de SSO del servicio.</t>
    </r>
  </si>
  <si>
    <t>Histograma de Equipos 24/07/2026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</si>
</sst>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70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7"/>
      <color theme="7" tint="-0.249977111117893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85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0" fontId="0" fillId="0" borderId="0" xfId="0" applyAlignment="1">
      <alignment wrapText="1"/>
    </xf>
    <xf numFmtId="0" fontId="0" fillId="19" borderId="93" xfId="0" applyFill="1" applyBorder="1" applyAlignment="1">
      <alignment vertical="center" wrapText="1"/>
    </xf>
    <xf numFmtId="0" fontId="0" fillId="19" borderId="94" xfId="0" applyFill="1" applyBorder="1" applyAlignment="1">
      <alignment vertical="center" wrapText="1"/>
    </xf>
    <xf numFmtId="0" fontId="0" fillId="19" borderId="95" xfId="0" applyFill="1" applyBorder="1" applyAlignment="1">
      <alignment vertical="center" wrapText="1"/>
    </xf>
    <xf numFmtId="0" fontId="0" fillId="19" borderId="96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97" xfId="0" applyFill="1" applyBorder="1" applyAlignment="1">
      <alignment vertical="center" wrapText="1"/>
    </xf>
    <xf numFmtId="0" fontId="0" fillId="19" borderId="98" xfId="0" applyFill="1" applyBorder="1" applyAlignment="1">
      <alignment vertical="center" wrapText="1"/>
    </xf>
    <xf numFmtId="0" fontId="0" fillId="19" borderId="99" xfId="0" applyFill="1" applyBorder="1" applyAlignment="1">
      <alignment vertical="center" wrapText="1"/>
    </xf>
    <xf numFmtId="0" fontId="0" fillId="19" borderId="100" xfId="0" applyFill="1" applyBorder="1" applyAlignment="1">
      <alignment vertical="center" wrapText="1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5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3" borderId="14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1" fillId="3" borderId="42" xfId="0" applyFont="1" applyFill="1" applyBorder="1" applyAlignment="1">
      <alignment horizontal="center"/>
    </xf>
    <xf numFmtId="0" fontId="59" fillId="3" borderId="9" xfId="0" applyFont="1" applyFill="1" applyBorder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" fillId="3" borderId="5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1" fillId="3" borderId="15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0" borderId="1" xfId="0" quotePrefix="1" applyFont="1" applyBorder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63" fillId="0" borderId="0" xfId="0" applyFont="1" applyAlignment="1">
      <alignment horizontal="center" vertical="center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26280</xdr:colOff>
      <xdr:row>62</xdr:row>
      <xdr:rowOff>32844</xdr:rowOff>
    </xdr:from>
    <xdr:to>
      <xdr:col>20</xdr:col>
      <xdr:colOff>190501</xdr:colOff>
      <xdr:row>74</xdr:row>
      <xdr:rowOff>104019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D9CD4C8-6E47-20B1-8C59-79D0B7FBF4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156"/>
        <a:stretch>
          <a:fillRect/>
        </a:stretch>
      </xdr:blipFill>
      <xdr:spPr>
        <a:xfrm>
          <a:off x="610918" y="11732172"/>
          <a:ext cx="3534100" cy="1568899"/>
        </a:xfrm>
        <a:prstGeom prst="rect">
          <a:avLst/>
        </a:prstGeom>
      </xdr:spPr>
    </xdr:pic>
    <xdr:clientData/>
  </xdr:twoCellAnchor>
  <xdr:twoCellAnchor editAs="oneCell">
    <xdr:from>
      <xdr:col>22</xdr:col>
      <xdr:colOff>26277</xdr:colOff>
      <xdr:row>62</xdr:row>
      <xdr:rowOff>39413</xdr:rowOff>
    </xdr:from>
    <xdr:to>
      <xdr:col>40</xdr:col>
      <xdr:colOff>136306</xdr:colOff>
      <xdr:row>74</xdr:row>
      <xdr:rowOff>78827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412AF9F-B103-B85A-1DB4-EF3D3C5453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6359" r="33807" b="20135"/>
        <a:stretch>
          <a:fillRect/>
        </a:stretch>
      </xdr:blipFill>
      <xdr:spPr bwMode="auto">
        <a:xfrm>
          <a:off x="4342087" y="11738741"/>
          <a:ext cx="3118616" cy="1537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2"/>
  <sheetViews>
    <sheetView showGridLines="0" tabSelected="1" view="pageBreakPreview" topLeftCell="A48" zoomScale="145" zoomScaleNormal="145" zoomScaleSheetLayoutView="145" zoomScalePageLayoutView="115" workbookViewId="0">
      <selection activeCell="P12" sqref="P12:U12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88"/>
      <c r="C1" s="489"/>
      <c r="D1" s="489"/>
      <c r="E1" s="489"/>
      <c r="F1" s="489"/>
      <c r="G1" s="489"/>
      <c r="H1" s="489"/>
      <c r="I1" s="492" t="s">
        <v>0</v>
      </c>
      <c r="J1" s="492"/>
      <c r="K1" s="492"/>
      <c r="L1" s="492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89"/>
      <c r="AK1" s="489"/>
      <c r="AL1" s="489"/>
      <c r="AM1" s="489"/>
      <c r="AN1" s="489"/>
      <c r="AO1" s="489"/>
      <c r="AP1" s="494"/>
    </row>
    <row r="2" spans="2:42" ht="9.9499999999999993" customHeight="1" x14ac:dyDescent="0.25">
      <c r="B2" s="490"/>
      <c r="C2" s="491"/>
      <c r="D2" s="491"/>
      <c r="E2" s="491"/>
      <c r="F2" s="491"/>
      <c r="G2" s="491"/>
      <c r="H2" s="491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1"/>
      <c r="AK2" s="491"/>
      <c r="AL2" s="491"/>
      <c r="AM2" s="491"/>
      <c r="AN2" s="491"/>
      <c r="AO2" s="491"/>
      <c r="AP2" s="495"/>
    </row>
    <row r="3" spans="2:42" ht="9.9499999999999993" customHeight="1" x14ac:dyDescent="0.25">
      <c r="B3" s="490"/>
      <c r="C3" s="491"/>
      <c r="D3" s="491"/>
      <c r="E3" s="491"/>
      <c r="F3" s="491"/>
      <c r="G3" s="491"/>
      <c r="H3" s="491"/>
      <c r="I3" s="496" t="s">
        <v>1</v>
      </c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491"/>
      <c r="AK3" s="491"/>
      <c r="AL3" s="491"/>
      <c r="AM3" s="491"/>
      <c r="AN3" s="491"/>
      <c r="AO3" s="491"/>
      <c r="AP3" s="495"/>
    </row>
    <row r="4" spans="2:42" ht="9.9499999999999993" customHeight="1" x14ac:dyDescent="0.25">
      <c r="B4" s="370"/>
      <c r="C4" s="376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6"/>
      <c r="V4" s="376"/>
      <c r="W4" s="376"/>
      <c r="X4" s="376"/>
      <c r="Y4" s="376"/>
      <c r="Z4" s="376"/>
      <c r="AA4" s="376"/>
      <c r="AB4" s="376"/>
      <c r="AC4" s="376"/>
      <c r="AD4" s="376"/>
      <c r="AE4" s="376"/>
      <c r="AF4" s="376"/>
      <c r="AG4" s="376"/>
      <c r="AH4" s="376"/>
      <c r="AI4" s="376"/>
      <c r="AJ4" s="376"/>
      <c r="AK4" s="376"/>
      <c r="AL4" s="376"/>
      <c r="AM4" s="376"/>
      <c r="AN4" s="376"/>
      <c r="AO4" s="376"/>
      <c r="AP4" s="436"/>
    </row>
    <row r="5" spans="2:42" ht="9.9499999999999993" customHeight="1" x14ac:dyDescent="0.25">
      <c r="B5" s="475" t="s">
        <v>2</v>
      </c>
      <c r="C5" s="476"/>
      <c r="D5" s="476"/>
      <c r="E5" s="476"/>
      <c r="F5" s="55" t="s">
        <v>3</v>
      </c>
      <c r="G5" s="479"/>
      <c r="H5" s="479"/>
      <c r="I5" s="479"/>
      <c r="J5" s="479"/>
      <c r="K5" s="479"/>
      <c r="L5" s="479"/>
      <c r="M5" s="476" t="s">
        <v>4</v>
      </c>
      <c r="N5" s="476"/>
      <c r="O5" s="476"/>
      <c r="P5" s="476"/>
      <c r="Q5" s="55" t="s">
        <v>3</v>
      </c>
      <c r="R5" s="497">
        <v>46227</v>
      </c>
      <c r="S5" s="476"/>
      <c r="T5" s="476"/>
      <c r="U5" s="476"/>
      <c r="V5" s="476"/>
      <c r="W5" s="476"/>
      <c r="X5" s="498" t="s">
        <v>2554</v>
      </c>
      <c r="Y5" s="498"/>
      <c r="Z5" s="498"/>
      <c r="AA5" s="498"/>
      <c r="AB5" s="498"/>
      <c r="AC5" s="498"/>
      <c r="AD5" s="498"/>
      <c r="AE5" s="498"/>
      <c r="AF5" s="498"/>
      <c r="AG5" s="498"/>
      <c r="AH5" s="498"/>
      <c r="AI5" s="498"/>
      <c r="AJ5" s="499"/>
      <c r="AK5" s="500" t="s">
        <v>5</v>
      </c>
      <c r="AL5" s="500"/>
      <c r="AM5" s="500"/>
      <c r="AN5" s="500"/>
      <c r="AO5" s="500"/>
      <c r="AP5" s="501"/>
    </row>
    <row r="6" spans="2:42" ht="9.9499999999999993" customHeight="1" x14ac:dyDescent="0.25">
      <c r="B6" s="475" t="s">
        <v>6</v>
      </c>
      <c r="C6" s="476"/>
      <c r="D6" s="476"/>
      <c r="E6" s="476"/>
      <c r="F6" s="55" t="s">
        <v>3</v>
      </c>
      <c r="G6" s="479" t="s">
        <v>2474</v>
      </c>
      <c r="H6" s="479"/>
      <c r="I6" s="479"/>
      <c r="J6" s="479"/>
      <c r="K6" s="479"/>
      <c r="L6" s="479"/>
      <c r="M6" s="476" t="s">
        <v>7</v>
      </c>
      <c r="N6" s="476"/>
      <c r="O6" s="476"/>
      <c r="P6" s="476"/>
      <c r="Q6" s="55" t="s">
        <v>3</v>
      </c>
      <c r="R6" s="480">
        <v>12</v>
      </c>
      <c r="S6" s="480"/>
      <c r="T6" s="480"/>
      <c r="U6" s="480"/>
      <c r="V6" s="480"/>
      <c r="W6" s="480"/>
      <c r="X6" s="464"/>
      <c r="Y6" s="464"/>
      <c r="Z6" s="464"/>
      <c r="AA6" s="464"/>
      <c r="AB6" s="464"/>
      <c r="AC6" s="464"/>
      <c r="AD6" s="464"/>
      <c r="AE6" s="464"/>
      <c r="AF6" s="464"/>
      <c r="AG6" s="464"/>
      <c r="AH6" s="464"/>
      <c r="AI6" s="464"/>
      <c r="AJ6" s="472"/>
      <c r="AK6" s="9" t="s">
        <v>8</v>
      </c>
      <c r="AL6" s="9"/>
      <c r="AM6" s="473" t="s">
        <v>9</v>
      </c>
      <c r="AN6" s="473"/>
      <c r="AO6" s="473"/>
      <c r="AP6" s="474"/>
    </row>
    <row r="7" spans="2:42" ht="9.9499999999999993" customHeight="1" x14ac:dyDescent="0.25">
      <c r="B7" s="475" t="s">
        <v>10</v>
      </c>
      <c r="C7" s="476"/>
      <c r="D7" s="476"/>
      <c r="E7" s="476"/>
      <c r="F7" s="55" t="s">
        <v>3</v>
      </c>
      <c r="G7" s="479" t="s">
        <v>11</v>
      </c>
      <c r="H7" s="479"/>
      <c r="I7" s="479"/>
      <c r="J7" s="479"/>
      <c r="K7" s="479"/>
      <c r="L7" s="479"/>
      <c r="M7" s="476" t="s">
        <v>12</v>
      </c>
      <c r="N7" s="476"/>
      <c r="O7" s="476"/>
      <c r="P7" s="476"/>
      <c r="Q7" s="55" t="s">
        <v>3</v>
      </c>
      <c r="R7" s="480" t="s">
        <v>13</v>
      </c>
      <c r="S7" s="480"/>
      <c r="T7" s="480"/>
      <c r="U7" s="480"/>
      <c r="V7" s="480"/>
      <c r="W7" s="480"/>
      <c r="X7" s="464"/>
      <c r="Y7" s="464"/>
      <c r="Z7" s="464"/>
      <c r="AA7" s="464"/>
      <c r="AB7" s="464"/>
      <c r="AC7" s="464"/>
      <c r="AD7" s="464"/>
      <c r="AE7" s="464"/>
      <c r="AF7" s="464"/>
      <c r="AG7" s="464"/>
      <c r="AH7" s="464"/>
      <c r="AI7" s="464"/>
      <c r="AJ7" s="472"/>
      <c r="AK7" s="9" t="s">
        <v>14</v>
      </c>
      <c r="AL7" s="9"/>
      <c r="AM7" s="473" t="s">
        <v>15</v>
      </c>
      <c r="AN7" s="473"/>
      <c r="AO7" s="473"/>
      <c r="AP7" s="474"/>
    </row>
    <row r="8" spans="2:42" ht="9.9499999999999993" customHeight="1" x14ac:dyDescent="0.25">
      <c r="B8" s="475" t="s">
        <v>16</v>
      </c>
      <c r="C8" s="476"/>
      <c r="D8" s="476"/>
      <c r="E8" s="476"/>
      <c r="F8" s="55" t="s">
        <v>3</v>
      </c>
      <c r="G8" s="478">
        <v>46214</v>
      </c>
      <c r="H8" s="479"/>
      <c r="I8" s="479"/>
      <c r="J8" s="479"/>
      <c r="K8" s="479"/>
      <c r="L8" s="479"/>
      <c r="M8" s="476" t="s">
        <v>17</v>
      </c>
      <c r="N8" s="476"/>
      <c r="O8" s="476"/>
      <c r="P8" s="476"/>
      <c r="Q8" s="55" t="s">
        <v>3</v>
      </c>
      <c r="R8" s="480" t="s">
        <v>2510</v>
      </c>
      <c r="S8" s="480"/>
      <c r="T8" s="480"/>
      <c r="U8" s="480"/>
      <c r="V8" s="480"/>
      <c r="W8" s="480"/>
      <c r="X8" s="464"/>
      <c r="Y8" s="464"/>
      <c r="Z8" s="464"/>
      <c r="AA8" s="464"/>
      <c r="AB8" s="464"/>
      <c r="AC8" s="464"/>
      <c r="AD8" s="464"/>
      <c r="AE8" s="464"/>
      <c r="AF8" s="464"/>
      <c r="AG8" s="464"/>
      <c r="AH8" s="464"/>
      <c r="AI8" s="464"/>
      <c r="AJ8" s="472"/>
      <c r="AK8" s="9" t="s">
        <v>18</v>
      </c>
      <c r="AL8" s="9"/>
      <c r="AM8" s="473" t="s">
        <v>19</v>
      </c>
      <c r="AN8" s="473"/>
      <c r="AO8" s="473"/>
      <c r="AP8" s="474"/>
    </row>
    <row r="9" spans="2:42" ht="9.9499999999999993" customHeight="1" x14ac:dyDescent="0.25">
      <c r="B9" s="463"/>
      <c r="C9" s="464"/>
      <c r="D9" s="464"/>
      <c r="E9" s="464"/>
      <c r="F9" s="464"/>
      <c r="G9" s="464"/>
      <c r="H9" s="464"/>
      <c r="I9" s="464"/>
      <c r="J9" s="464"/>
      <c r="K9" s="464"/>
      <c r="L9" s="464"/>
      <c r="M9" s="464"/>
      <c r="N9" s="464"/>
      <c r="O9" s="464"/>
      <c r="P9" s="464"/>
      <c r="Q9" s="464"/>
      <c r="R9" s="464"/>
      <c r="S9" s="464"/>
      <c r="T9" s="464"/>
      <c r="U9" s="464"/>
      <c r="V9" s="464"/>
      <c r="W9" s="464"/>
      <c r="X9" s="464"/>
      <c r="Y9" s="464"/>
      <c r="Z9" s="464"/>
      <c r="AA9" s="464"/>
      <c r="AB9" s="464"/>
      <c r="AC9" s="464"/>
      <c r="AD9" s="464"/>
      <c r="AE9" s="464"/>
      <c r="AF9" s="464"/>
      <c r="AG9" s="464"/>
      <c r="AH9" s="464"/>
      <c r="AI9" s="464"/>
      <c r="AJ9" s="472"/>
      <c r="AK9" s="9" t="s">
        <v>20</v>
      </c>
      <c r="AL9" s="9"/>
      <c r="AM9" s="477" t="s">
        <v>21</v>
      </c>
      <c r="AN9" s="473"/>
      <c r="AO9" s="473"/>
      <c r="AP9" s="474"/>
    </row>
    <row r="10" spans="2:42" ht="3.6" customHeight="1" x14ac:dyDescent="0.25">
      <c r="B10" s="463"/>
      <c r="C10" s="464"/>
      <c r="D10" s="464"/>
      <c r="E10" s="464"/>
      <c r="F10" s="464"/>
      <c r="G10" s="464"/>
      <c r="H10" s="464"/>
      <c r="I10" s="464"/>
      <c r="J10" s="464"/>
      <c r="K10" s="464"/>
      <c r="L10" s="464"/>
      <c r="M10" s="464"/>
      <c r="N10" s="464"/>
      <c r="O10" s="464"/>
      <c r="P10" s="464"/>
      <c r="Q10" s="464"/>
      <c r="R10" s="464"/>
      <c r="S10" s="464"/>
      <c r="T10" s="464"/>
      <c r="U10" s="464"/>
      <c r="V10" s="464"/>
      <c r="W10" s="464"/>
      <c r="X10" s="464"/>
      <c r="Y10" s="464"/>
      <c r="Z10" s="464"/>
      <c r="AA10" s="464"/>
      <c r="AB10" s="464"/>
      <c r="AC10" s="464"/>
      <c r="AD10" s="464"/>
      <c r="AE10" s="464"/>
      <c r="AF10" s="464"/>
      <c r="AG10" s="464"/>
      <c r="AH10" s="464"/>
      <c r="AI10" s="464"/>
      <c r="AJ10" s="464"/>
      <c r="AK10" s="464"/>
      <c r="AL10" s="464"/>
      <c r="AM10" s="464"/>
      <c r="AN10" s="464"/>
      <c r="AO10" s="464"/>
      <c r="AP10" s="465"/>
    </row>
    <row r="11" spans="2:42" ht="9.9499999999999993" customHeight="1" thickBot="1" x14ac:dyDescent="0.3">
      <c r="B11" s="311" t="s">
        <v>2477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2476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81" t="s">
        <v>22</v>
      </c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2"/>
      <c r="N12" s="482"/>
      <c r="O12" s="482"/>
      <c r="P12" s="483" t="s">
        <v>23</v>
      </c>
      <c r="Q12" s="401"/>
      <c r="R12" s="401"/>
      <c r="S12" s="401"/>
      <c r="T12" s="401"/>
      <c r="U12" s="402"/>
      <c r="V12" s="139"/>
      <c r="W12" s="481" t="s">
        <v>22</v>
      </c>
      <c r="X12" s="482"/>
      <c r="Y12" s="482"/>
      <c r="Z12" s="482"/>
      <c r="AA12" s="482"/>
      <c r="AB12" s="482"/>
      <c r="AC12" s="482"/>
      <c r="AD12" s="482"/>
      <c r="AE12" s="482"/>
      <c r="AF12" s="482"/>
      <c r="AG12" s="482"/>
      <c r="AH12" s="482"/>
      <c r="AI12" s="482"/>
      <c r="AJ12" s="482"/>
      <c r="AK12" s="483" t="s">
        <v>23</v>
      </c>
      <c r="AL12" s="401"/>
      <c r="AM12" s="401"/>
      <c r="AN12" s="401"/>
      <c r="AO12" s="401"/>
      <c r="AP12" s="402"/>
    </row>
    <row r="13" spans="2:42" ht="9.9499999999999993" customHeight="1" x14ac:dyDescent="0.25">
      <c r="B13" s="484" t="s">
        <v>24</v>
      </c>
      <c r="C13" s="471"/>
      <c r="D13" s="471"/>
      <c r="E13" s="471"/>
      <c r="F13" s="471" t="s">
        <v>25</v>
      </c>
      <c r="G13" s="471"/>
      <c r="H13" s="471" t="s">
        <v>26</v>
      </c>
      <c r="I13" s="471"/>
      <c r="J13" s="471" t="s">
        <v>27</v>
      </c>
      <c r="K13" s="471"/>
      <c r="L13" s="471" t="s">
        <v>28</v>
      </c>
      <c r="M13" s="471"/>
      <c r="N13" s="471" t="s">
        <v>29</v>
      </c>
      <c r="O13" s="471"/>
      <c r="P13" s="471" t="s">
        <v>27</v>
      </c>
      <c r="Q13" s="471"/>
      <c r="R13" s="471" t="s">
        <v>28</v>
      </c>
      <c r="S13" s="471"/>
      <c r="T13" s="471" t="s">
        <v>29</v>
      </c>
      <c r="U13" s="512"/>
      <c r="V13" s="252"/>
      <c r="W13" s="484" t="s">
        <v>24</v>
      </c>
      <c r="X13" s="471"/>
      <c r="Y13" s="471"/>
      <c r="Z13" s="471"/>
      <c r="AA13" s="471" t="s">
        <v>25</v>
      </c>
      <c r="AB13" s="471"/>
      <c r="AC13" s="471" t="s">
        <v>26</v>
      </c>
      <c r="AD13" s="471"/>
      <c r="AE13" s="471" t="s">
        <v>27</v>
      </c>
      <c r="AF13" s="471"/>
      <c r="AG13" s="471" t="s">
        <v>28</v>
      </c>
      <c r="AH13" s="471"/>
      <c r="AI13" s="471" t="s">
        <v>29</v>
      </c>
      <c r="AJ13" s="471"/>
      <c r="AK13" s="471" t="s">
        <v>27</v>
      </c>
      <c r="AL13" s="471"/>
      <c r="AM13" s="471" t="s">
        <v>28</v>
      </c>
      <c r="AN13" s="471"/>
      <c r="AO13" s="471" t="s">
        <v>29</v>
      </c>
      <c r="AP13" s="512"/>
    </row>
    <row r="14" spans="2:42" ht="9.9499999999999993" customHeight="1" x14ac:dyDescent="0.25">
      <c r="B14" s="468" t="s">
        <v>2520</v>
      </c>
      <c r="C14" s="469"/>
      <c r="D14" s="469"/>
      <c r="E14" s="470"/>
      <c r="F14" s="502">
        <v>1</v>
      </c>
      <c r="G14" s="502"/>
      <c r="H14" s="485">
        <v>10</v>
      </c>
      <c r="I14" s="485"/>
      <c r="J14" s="505">
        <v>0</v>
      </c>
      <c r="K14" s="506"/>
      <c r="L14" s="485">
        <f t="shared" ref="L14" si="0">F14*H14</f>
        <v>10</v>
      </c>
      <c r="M14" s="485"/>
      <c r="N14" s="485">
        <f>L14+J14</f>
        <v>10</v>
      </c>
      <c r="O14" s="485"/>
      <c r="P14" s="503">
        <v>0</v>
      </c>
      <c r="Q14" s="507"/>
      <c r="R14" s="487"/>
      <c r="S14" s="487"/>
      <c r="T14" s="485">
        <f>P14+R14</f>
        <v>0</v>
      </c>
      <c r="U14" s="486"/>
      <c r="V14" s="252"/>
      <c r="W14" s="468"/>
      <c r="X14" s="469"/>
      <c r="Y14" s="469"/>
      <c r="Z14" s="470"/>
      <c r="AA14" s="502"/>
      <c r="AB14" s="502"/>
      <c r="AC14" s="485">
        <v>10</v>
      </c>
      <c r="AD14" s="485"/>
      <c r="AE14" s="505">
        <v>0</v>
      </c>
      <c r="AF14" s="506"/>
      <c r="AG14" s="485">
        <f t="shared" ref="AG14" si="1">AA14*AC14</f>
        <v>0</v>
      </c>
      <c r="AH14" s="485"/>
      <c r="AI14" s="485">
        <f>AG14+AE14</f>
        <v>0</v>
      </c>
      <c r="AJ14" s="485"/>
      <c r="AK14" s="485">
        <v>0</v>
      </c>
      <c r="AL14" s="486"/>
      <c r="AM14" s="487"/>
      <c r="AN14" s="487"/>
      <c r="AO14" s="485">
        <f>AK14+AM14</f>
        <v>0</v>
      </c>
      <c r="AP14" s="486"/>
    </row>
    <row r="15" spans="2:42" ht="9.9499999999999993" customHeight="1" x14ac:dyDescent="0.25">
      <c r="B15" s="468" t="s">
        <v>2512</v>
      </c>
      <c r="C15" s="469"/>
      <c r="D15" s="469"/>
      <c r="E15" s="470"/>
      <c r="F15" s="510">
        <v>1</v>
      </c>
      <c r="G15" s="511"/>
      <c r="H15" s="485">
        <v>10</v>
      </c>
      <c r="I15" s="485"/>
      <c r="J15" s="505">
        <v>0</v>
      </c>
      <c r="K15" s="506"/>
      <c r="L15" s="503">
        <f t="shared" ref="L15:L16" si="2">F15*H15</f>
        <v>10</v>
      </c>
      <c r="M15" s="504"/>
      <c r="N15" s="503">
        <f t="shared" ref="N15:N19" si="3">L15+J15</f>
        <v>10</v>
      </c>
      <c r="O15" s="504"/>
      <c r="P15" s="503">
        <v>0</v>
      </c>
      <c r="Q15" s="507"/>
      <c r="R15" s="508"/>
      <c r="S15" s="509"/>
      <c r="T15" s="503">
        <f t="shared" ref="T15:T19" si="4">P15+R15</f>
        <v>0</v>
      </c>
      <c r="U15" s="507"/>
      <c r="V15" s="252"/>
      <c r="W15" s="468"/>
      <c r="X15" s="469"/>
      <c r="Y15" s="469"/>
      <c r="Z15" s="470"/>
      <c r="AA15" s="510"/>
      <c r="AB15" s="511"/>
      <c r="AC15" s="503">
        <v>10</v>
      </c>
      <c r="AD15" s="504"/>
      <c r="AE15" s="505">
        <v>0</v>
      </c>
      <c r="AF15" s="506"/>
      <c r="AG15" s="503">
        <f t="shared" ref="AG15" si="5">AA15*AC15</f>
        <v>0</v>
      </c>
      <c r="AH15" s="504"/>
      <c r="AI15" s="503">
        <f t="shared" ref="AI15" si="6">AG15+AE15</f>
        <v>0</v>
      </c>
      <c r="AJ15" s="504"/>
      <c r="AK15" s="503">
        <v>0</v>
      </c>
      <c r="AL15" s="507"/>
      <c r="AM15" s="508"/>
      <c r="AN15" s="509"/>
      <c r="AO15" s="503">
        <f t="shared" ref="AO15" si="7">AK15+AM15</f>
        <v>0</v>
      </c>
      <c r="AP15" s="507"/>
    </row>
    <row r="16" spans="2:42" ht="9.9499999999999993" customHeight="1" x14ac:dyDescent="0.25">
      <c r="B16" s="468" t="s">
        <v>2503</v>
      </c>
      <c r="C16" s="469"/>
      <c r="D16" s="469"/>
      <c r="E16" s="470"/>
      <c r="F16" s="510">
        <v>1</v>
      </c>
      <c r="G16" s="511"/>
      <c r="H16" s="503">
        <v>10</v>
      </c>
      <c r="I16" s="504"/>
      <c r="J16" s="505">
        <v>0</v>
      </c>
      <c r="K16" s="506"/>
      <c r="L16" s="503">
        <f t="shared" si="2"/>
        <v>10</v>
      </c>
      <c r="M16" s="504"/>
      <c r="N16" s="503">
        <f t="shared" si="3"/>
        <v>10</v>
      </c>
      <c r="O16" s="504"/>
      <c r="P16" s="503">
        <v>0</v>
      </c>
      <c r="Q16" s="507"/>
      <c r="R16" s="508"/>
      <c r="S16" s="509"/>
      <c r="T16" s="503">
        <f t="shared" si="4"/>
        <v>0</v>
      </c>
      <c r="U16" s="507"/>
      <c r="V16" s="252"/>
      <c r="W16" s="468"/>
      <c r="X16" s="469"/>
      <c r="Y16" s="469"/>
      <c r="Z16" s="470"/>
      <c r="AA16" s="510"/>
      <c r="AB16" s="511"/>
      <c r="AC16" s="503">
        <v>10</v>
      </c>
      <c r="AD16" s="504"/>
      <c r="AE16" s="505">
        <v>0</v>
      </c>
      <c r="AF16" s="506"/>
      <c r="AG16" s="503">
        <f t="shared" ref="AG16" si="8">AA16*AC16</f>
        <v>0</v>
      </c>
      <c r="AH16" s="504"/>
      <c r="AI16" s="503">
        <f t="shared" ref="AI16" si="9">AG16+AE16</f>
        <v>0</v>
      </c>
      <c r="AJ16" s="504"/>
      <c r="AK16" s="503">
        <v>0</v>
      </c>
      <c r="AL16" s="507"/>
      <c r="AM16" s="508"/>
      <c r="AN16" s="509"/>
      <c r="AO16" s="503">
        <f t="shared" ref="AO16" si="10">AK16+AM16</f>
        <v>0</v>
      </c>
      <c r="AP16" s="507"/>
    </row>
    <row r="17" spans="2:42" ht="9.9499999999999993" customHeight="1" x14ac:dyDescent="0.25">
      <c r="B17" s="468" t="s">
        <v>30</v>
      </c>
      <c r="C17" s="469"/>
      <c r="D17" s="469"/>
      <c r="E17" s="470"/>
      <c r="F17" s="510">
        <v>1</v>
      </c>
      <c r="G17" s="511"/>
      <c r="H17" s="485">
        <v>10</v>
      </c>
      <c r="I17" s="485"/>
      <c r="J17" s="505">
        <v>0</v>
      </c>
      <c r="K17" s="506"/>
      <c r="L17" s="503">
        <f>F17*H17</f>
        <v>10</v>
      </c>
      <c r="M17" s="504"/>
      <c r="N17" s="503">
        <f t="shared" si="3"/>
        <v>10</v>
      </c>
      <c r="O17" s="504"/>
      <c r="P17" s="503">
        <v>0</v>
      </c>
      <c r="Q17" s="507"/>
      <c r="R17" s="508"/>
      <c r="S17" s="509"/>
      <c r="T17" s="503">
        <f t="shared" si="4"/>
        <v>0</v>
      </c>
      <c r="U17" s="507"/>
      <c r="V17" s="252"/>
      <c r="W17" s="468"/>
      <c r="X17" s="469"/>
      <c r="Y17" s="469"/>
      <c r="Z17" s="470"/>
      <c r="AA17" s="510"/>
      <c r="AB17" s="511"/>
      <c r="AC17" s="485">
        <v>10</v>
      </c>
      <c r="AD17" s="485"/>
      <c r="AE17" s="505">
        <v>0</v>
      </c>
      <c r="AF17" s="506"/>
      <c r="AG17" s="503">
        <f>AA17*AC17</f>
        <v>0</v>
      </c>
      <c r="AH17" s="504"/>
      <c r="AI17" s="503">
        <f>AG17+AE17</f>
        <v>0</v>
      </c>
      <c r="AJ17" s="504"/>
      <c r="AK17" s="503">
        <v>0</v>
      </c>
      <c r="AL17" s="507"/>
      <c r="AM17" s="508"/>
      <c r="AN17" s="509"/>
      <c r="AO17" s="503">
        <f>AK17+AM17</f>
        <v>0</v>
      </c>
      <c r="AP17" s="507"/>
    </row>
    <row r="18" spans="2:42" ht="9.9499999999999993" customHeight="1" x14ac:dyDescent="0.25">
      <c r="B18" s="468" t="s">
        <v>2511</v>
      </c>
      <c r="C18" s="469"/>
      <c r="D18" s="469"/>
      <c r="E18" s="470"/>
      <c r="F18" s="510">
        <v>3</v>
      </c>
      <c r="G18" s="511"/>
      <c r="H18" s="503">
        <v>10</v>
      </c>
      <c r="I18" s="504"/>
      <c r="J18" s="505">
        <v>0</v>
      </c>
      <c r="K18" s="506"/>
      <c r="L18" s="503">
        <f t="shared" ref="L18" si="11">F18*H18</f>
        <v>30</v>
      </c>
      <c r="M18" s="504"/>
      <c r="N18" s="503">
        <f t="shared" si="3"/>
        <v>30</v>
      </c>
      <c r="O18" s="504"/>
      <c r="P18" s="503">
        <v>0</v>
      </c>
      <c r="Q18" s="507"/>
      <c r="R18" s="508"/>
      <c r="S18" s="509"/>
      <c r="T18" s="503">
        <f t="shared" si="4"/>
        <v>0</v>
      </c>
      <c r="U18" s="507"/>
      <c r="V18" s="252"/>
      <c r="W18" s="468"/>
      <c r="X18" s="469"/>
      <c r="Y18" s="469"/>
      <c r="Z18" s="470"/>
      <c r="AA18" s="510"/>
      <c r="AB18" s="511"/>
      <c r="AC18" s="503">
        <v>10</v>
      </c>
      <c r="AD18" s="504"/>
      <c r="AE18" s="505">
        <v>0</v>
      </c>
      <c r="AF18" s="506"/>
      <c r="AG18" s="503">
        <f t="shared" ref="AG18" si="12">AA18*AC18</f>
        <v>0</v>
      </c>
      <c r="AH18" s="504"/>
      <c r="AI18" s="503">
        <f t="shared" ref="AI18" si="13">AG18+AE18</f>
        <v>0</v>
      </c>
      <c r="AJ18" s="504"/>
      <c r="AK18" s="503">
        <v>0</v>
      </c>
      <c r="AL18" s="507"/>
      <c r="AM18" s="508"/>
      <c r="AN18" s="509"/>
      <c r="AO18" s="503">
        <f t="shared" ref="AO18" si="14">AK18+AM18</f>
        <v>0</v>
      </c>
      <c r="AP18" s="507"/>
    </row>
    <row r="19" spans="2:42" ht="9.9499999999999993" customHeight="1" x14ac:dyDescent="0.25">
      <c r="B19" s="468" t="s">
        <v>2515</v>
      </c>
      <c r="C19" s="469"/>
      <c r="D19" s="469"/>
      <c r="E19" s="470"/>
      <c r="F19" s="510">
        <v>1</v>
      </c>
      <c r="G19" s="511"/>
      <c r="H19" s="485">
        <v>10</v>
      </c>
      <c r="I19" s="485"/>
      <c r="J19" s="505">
        <v>0</v>
      </c>
      <c r="K19" s="506"/>
      <c r="L19" s="503">
        <f t="shared" ref="L19" si="15">F19*H19</f>
        <v>10</v>
      </c>
      <c r="M19" s="504"/>
      <c r="N19" s="503">
        <f t="shared" si="3"/>
        <v>10</v>
      </c>
      <c r="O19" s="504"/>
      <c r="P19" s="503">
        <v>0</v>
      </c>
      <c r="Q19" s="507"/>
      <c r="R19" s="508"/>
      <c r="S19" s="509"/>
      <c r="T19" s="503">
        <f t="shared" si="4"/>
        <v>0</v>
      </c>
      <c r="U19" s="507"/>
      <c r="V19" s="252"/>
      <c r="W19" s="468"/>
      <c r="X19" s="469"/>
      <c r="Y19" s="469"/>
      <c r="Z19" s="470"/>
      <c r="AA19" s="510"/>
      <c r="AB19" s="511"/>
      <c r="AC19" s="503">
        <v>10</v>
      </c>
      <c r="AD19" s="504"/>
      <c r="AE19" s="505">
        <v>0</v>
      </c>
      <c r="AF19" s="506"/>
      <c r="AG19" s="503">
        <f>AA19*AC19</f>
        <v>0</v>
      </c>
      <c r="AH19" s="504"/>
      <c r="AI19" s="503">
        <f>AG19+AE19</f>
        <v>0</v>
      </c>
      <c r="AJ19" s="504"/>
      <c r="AK19" s="503">
        <v>0</v>
      </c>
      <c r="AL19" s="507"/>
      <c r="AM19" s="508"/>
      <c r="AN19" s="509"/>
      <c r="AO19" s="503">
        <f>AK19+AM19</f>
        <v>0</v>
      </c>
      <c r="AP19" s="507"/>
    </row>
    <row r="20" spans="2:42" ht="9.9499999999999993" customHeight="1" x14ac:dyDescent="0.25">
      <c r="B20" s="302" t="s">
        <v>2513</v>
      </c>
      <c r="C20" s="303"/>
      <c r="D20" s="303"/>
      <c r="E20" s="304"/>
      <c r="F20" s="510">
        <v>1</v>
      </c>
      <c r="G20" s="511"/>
      <c r="H20" s="485">
        <v>10</v>
      </c>
      <c r="I20" s="485"/>
      <c r="J20" s="505">
        <v>0</v>
      </c>
      <c r="K20" s="506"/>
      <c r="L20" s="503">
        <f t="shared" ref="L20:L25" si="16">F20*H20</f>
        <v>10</v>
      </c>
      <c r="M20" s="504"/>
      <c r="N20" s="503">
        <f t="shared" ref="N20:N25" si="17">L20+J20</f>
        <v>10</v>
      </c>
      <c r="O20" s="504"/>
      <c r="P20" s="503">
        <v>0</v>
      </c>
      <c r="Q20" s="507"/>
      <c r="R20" s="305"/>
      <c r="S20" s="306"/>
      <c r="T20" s="503">
        <f t="shared" ref="T20:T25" si="18">P20+R20</f>
        <v>0</v>
      </c>
      <c r="U20" s="507"/>
      <c r="V20" s="252"/>
      <c r="W20" s="468"/>
      <c r="X20" s="469"/>
      <c r="Y20" s="469"/>
      <c r="Z20" s="470"/>
      <c r="AA20" s="510"/>
      <c r="AB20" s="511"/>
      <c r="AC20" s="485">
        <v>10</v>
      </c>
      <c r="AD20" s="485"/>
      <c r="AE20" s="505">
        <v>0</v>
      </c>
      <c r="AF20" s="506"/>
      <c r="AG20" s="503">
        <f t="shared" ref="AG20:AG25" si="19">AA20*AC20</f>
        <v>0</v>
      </c>
      <c r="AH20" s="504"/>
      <c r="AI20" s="503">
        <f t="shared" ref="AI20:AI25" si="20">AG20+AE20</f>
        <v>0</v>
      </c>
      <c r="AJ20" s="504"/>
      <c r="AK20" s="503">
        <v>0</v>
      </c>
      <c r="AL20" s="507"/>
      <c r="AM20" s="508"/>
      <c r="AN20" s="509"/>
      <c r="AO20" s="503">
        <f t="shared" ref="AO20:AO25" si="21">AK20+AM20</f>
        <v>0</v>
      </c>
      <c r="AP20" s="507"/>
    </row>
    <row r="21" spans="2:42" ht="9.9499999999999993" customHeight="1" x14ac:dyDescent="0.25">
      <c r="B21" s="302" t="s">
        <v>2514</v>
      </c>
      <c r="C21" s="303"/>
      <c r="D21" s="303"/>
      <c r="E21" s="304"/>
      <c r="F21" s="510">
        <v>1</v>
      </c>
      <c r="G21" s="511"/>
      <c r="H21" s="485">
        <v>10</v>
      </c>
      <c r="I21" s="485"/>
      <c r="J21" s="505">
        <v>0</v>
      </c>
      <c r="K21" s="506"/>
      <c r="L21" s="503">
        <f t="shared" si="16"/>
        <v>10</v>
      </c>
      <c r="M21" s="504"/>
      <c r="N21" s="503">
        <f t="shared" si="17"/>
        <v>10</v>
      </c>
      <c r="O21" s="504"/>
      <c r="P21" s="503">
        <v>0</v>
      </c>
      <c r="Q21" s="507"/>
      <c r="R21" s="305"/>
      <c r="S21" s="306"/>
      <c r="T21" s="503">
        <f t="shared" si="18"/>
        <v>0</v>
      </c>
      <c r="U21" s="507"/>
      <c r="V21" s="252"/>
      <c r="W21" s="468"/>
      <c r="X21" s="469"/>
      <c r="Y21" s="469"/>
      <c r="Z21" s="470"/>
      <c r="AA21" s="510"/>
      <c r="AB21" s="511"/>
      <c r="AC21" s="503">
        <v>10</v>
      </c>
      <c r="AD21" s="504"/>
      <c r="AE21" s="505">
        <v>0</v>
      </c>
      <c r="AF21" s="506"/>
      <c r="AG21" s="503">
        <f t="shared" si="19"/>
        <v>0</v>
      </c>
      <c r="AH21" s="504"/>
      <c r="AI21" s="503">
        <f t="shared" si="20"/>
        <v>0</v>
      </c>
      <c r="AJ21" s="504"/>
      <c r="AK21" s="503">
        <v>0</v>
      </c>
      <c r="AL21" s="507"/>
      <c r="AM21" s="508"/>
      <c r="AN21" s="509"/>
      <c r="AO21" s="503">
        <f t="shared" si="21"/>
        <v>0</v>
      </c>
      <c r="AP21" s="507"/>
    </row>
    <row r="22" spans="2:42" ht="9.9499999999999993" customHeight="1" x14ac:dyDescent="0.25">
      <c r="B22" s="302" t="s">
        <v>2519</v>
      </c>
      <c r="C22" s="303"/>
      <c r="D22" s="303"/>
      <c r="E22" s="304"/>
      <c r="F22" s="510">
        <v>1</v>
      </c>
      <c r="G22" s="511"/>
      <c r="H22" s="485">
        <v>10</v>
      </c>
      <c r="I22" s="485"/>
      <c r="J22" s="505">
        <v>0</v>
      </c>
      <c r="K22" s="506"/>
      <c r="L22" s="503">
        <f t="shared" ref="L22" si="22">F22*H22</f>
        <v>10</v>
      </c>
      <c r="M22" s="504"/>
      <c r="N22" s="503">
        <f t="shared" ref="N22" si="23">L22+J22</f>
        <v>10</v>
      </c>
      <c r="O22" s="504"/>
      <c r="P22" s="503">
        <v>1</v>
      </c>
      <c r="Q22" s="507"/>
      <c r="R22" s="305"/>
      <c r="S22" s="306"/>
      <c r="T22" s="503">
        <f t="shared" ref="T22" si="24">P22+R22</f>
        <v>1</v>
      </c>
      <c r="U22" s="507"/>
      <c r="V22" s="252"/>
      <c r="W22" s="468"/>
      <c r="X22" s="469"/>
      <c r="Y22" s="469"/>
      <c r="Z22" s="470"/>
      <c r="AA22" s="510"/>
      <c r="AB22" s="511"/>
      <c r="AC22" s="503">
        <v>10</v>
      </c>
      <c r="AD22" s="504"/>
      <c r="AE22" s="505">
        <v>0</v>
      </c>
      <c r="AF22" s="506"/>
      <c r="AG22" s="503">
        <f t="shared" si="19"/>
        <v>0</v>
      </c>
      <c r="AH22" s="504"/>
      <c r="AI22" s="503">
        <f t="shared" si="20"/>
        <v>0</v>
      </c>
      <c r="AJ22" s="504"/>
      <c r="AK22" s="503">
        <v>0</v>
      </c>
      <c r="AL22" s="507"/>
      <c r="AM22" s="508"/>
      <c r="AN22" s="509"/>
      <c r="AO22" s="503">
        <f t="shared" si="21"/>
        <v>0</v>
      </c>
      <c r="AP22" s="507"/>
    </row>
    <row r="23" spans="2:42" ht="9.9499999999999993" customHeight="1" x14ac:dyDescent="0.25">
      <c r="B23" s="302" t="s">
        <v>2516</v>
      </c>
      <c r="C23" s="303"/>
      <c r="D23" s="303"/>
      <c r="E23" s="304"/>
      <c r="F23" s="510">
        <v>1</v>
      </c>
      <c r="G23" s="511"/>
      <c r="H23" s="485">
        <v>10</v>
      </c>
      <c r="I23" s="485"/>
      <c r="J23" s="505">
        <v>0</v>
      </c>
      <c r="K23" s="506"/>
      <c r="L23" s="503">
        <f t="shared" si="16"/>
        <v>10</v>
      </c>
      <c r="M23" s="504"/>
      <c r="N23" s="503">
        <f t="shared" si="17"/>
        <v>10</v>
      </c>
      <c r="O23" s="504"/>
      <c r="P23" s="503">
        <v>0</v>
      </c>
      <c r="Q23" s="507"/>
      <c r="R23" s="305"/>
      <c r="S23" s="306"/>
      <c r="T23" s="503">
        <f t="shared" si="18"/>
        <v>0</v>
      </c>
      <c r="U23" s="507"/>
      <c r="V23" s="252"/>
      <c r="W23" s="468"/>
      <c r="X23" s="469"/>
      <c r="Y23" s="469"/>
      <c r="Z23" s="470"/>
      <c r="AA23" s="510"/>
      <c r="AB23" s="511"/>
      <c r="AC23" s="485">
        <v>10</v>
      </c>
      <c r="AD23" s="485"/>
      <c r="AE23" s="505">
        <v>0</v>
      </c>
      <c r="AF23" s="506"/>
      <c r="AG23" s="503">
        <f t="shared" si="19"/>
        <v>0</v>
      </c>
      <c r="AH23" s="504"/>
      <c r="AI23" s="503">
        <f t="shared" si="20"/>
        <v>0</v>
      </c>
      <c r="AJ23" s="504"/>
      <c r="AK23" s="503">
        <v>0</v>
      </c>
      <c r="AL23" s="507"/>
      <c r="AM23" s="508"/>
      <c r="AN23" s="509"/>
      <c r="AO23" s="503">
        <f t="shared" si="21"/>
        <v>0</v>
      </c>
      <c r="AP23" s="507"/>
    </row>
    <row r="24" spans="2:42" ht="9.9499999999999993" customHeight="1" x14ac:dyDescent="0.25">
      <c r="B24" s="302" t="s">
        <v>2517</v>
      </c>
      <c r="C24" s="303"/>
      <c r="D24" s="303"/>
      <c r="E24" s="304"/>
      <c r="F24" s="510">
        <v>1</v>
      </c>
      <c r="G24" s="511"/>
      <c r="H24" s="485">
        <v>10</v>
      </c>
      <c r="I24" s="485"/>
      <c r="J24" s="505">
        <v>0</v>
      </c>
      <c r="K24" s="506"/>
      <c r="L24" s="503">
        <f t="shared" si="16"/>
        <v>10</v>
      </c>
      <c r="M24" s="504"/>
      <c r="N24" s="503">
        <f t="shared" si="17"/>
        <v>10</v>
      </c>
      <c r="O24" s="504"/>
      <c r="P24" s="503">
        <v>0</v>
      </c>
      <c r="Q24" s="507"/>
      <c r="R24" s="305"/>
      <c r="S24" s="306"/>
      <c r="T24" s="503">
        <f t="shared" si="18"/>
        <v>0</v>
      </c>
      <c r="U24" s="507"/>
      <c r="V24" s="252"/>
      <c r="W24" s="468"/>
      <c r="X24" s="469"/>
      <c r="Y24" s="469"/>
      <c r="Z24" s="470"/>
      <c r="AA24" s="510"/>
      <c r="AB24" s="511"/>
      <c r="AC24" s="503">
        <v>10</v>
      </c>
      <c r="AD24" s="504"/>
      <c r="AE24" s="505">
        <v>0</v>
      </c>
      <c r="AF24" s="506"/>
      <c r="AG24" s="503">
        <f t="shared" si="19"/>
        <v>0</v>
      </c>
      <c r="AH24" s="504"/>
      <c r="AI24" s="503">
        <f t="shared" si="20"/>
        <v>0</v>
      </c>
      <c r="AJ24" s="504"/>
      <c r="AK24" s="503">
        <v>0</v>
      </c>
      <c r="AL24" s="507"/>
      <c r="AM24" s="508"/>
      <c r="AN24" s="509"/>
      <c r="AO24" s="503">
        <f t="shared" si="21"/>
        <v>0</v>
      </c>
      <c r="AP24" s="507"/>
    </row>
    <row r="25" spans="2:42" ht="9.9499999999999993" customHeight="1" x14ac:dyDescent="0.25">
      <c r="B25" s="302" t="s">
        <v>2518</v>
      </c>
      <c r="C25" s="303"/>
      <c r="D25" s="303"/>
      <c r="E25" s="304"/>
      <c r="F25" s="510">
        <v>1</v>
      </c>
      <c r="G25" s="511"/>
      <c r="H25" s="485">
        <v>10</v>
      </c>
      <c r="I25" s="485"/>
      <c r="J25" s="505">
        <v>0</v>
      </c>
      <c r="K25" s="506"/>
      <c r="L25" s="503">
        <f t="shared" si="16"/>
        <v>10</v>
      </c>
      <c r="M25" s="504"/>
      <c r="N25" s="503">
        <f t="shared" si="17"/>
        <v>10</v>
      </c>
      <c r="O25" s="504"/>
      <c r="P25" s="503">
        <v>0</v>
      </c>
      <c r="Q25" s="507"/>
      <c r="R25" s="305"/>
      <c r="S25" s="306"/>
      <c r="T25" s="503">
        <f t="shared" si="18"/>
        <v>0</v>
      </c>
      <c r="U25" s="507"/>
      <c r="V25" s="252"/>
      <c r="W25" s="468"/>
      <c r="X25" s="469"/>
      <c r="Y25" s="469"/>
      <c r="Z25" s="470"/>
      <c r="AA25" s="510"/>
      <c r="AB25" s="511"/>
      <c r="AC25" s="503">
        <v>10</v>
      </c>
      <c r="AD25" s="504"/>
      <c r="AE25" s="505">
        <v>0</v>
      </c>
      <c r="AF25" s="506"/>
      <c r="AG25" s="503">
        <f t="shared" si="19"/>
        <v>0</v>
      </c>
      <c r="AH25" s="504"/>
      <c r="AI25" s="503">
        <f t="shared" si="20"/>
        <v>0</v>
      </c>
      <c r="AJ25" s="504"/>
      <c r="AK25" s="503">
        <v>0</v>
      </c>
      <c r="AL25" s="507"/>
      <c r="AM25" s="508"/>
      <c r="AN25" s="509"/>
      <c r="AO25" s="503">
        <f t="shared" si="21"/>
        <v>0</v>
      </c>
      <c r="AP25" s="507"/>
    </row>
    <row r="26" spans="2:42" ht="9.9499999999999993" customHeight="1" thickBot="1" x14ac:dyDescent="0.3">
      <c r="B26" s="452" t="s">
        <v>31</v>
      </c>
      <c r="C26" s="453"/>
      <c r="D26" s="453"/>
      <c r="E26" s="453"/>
      <c r="F26" s="449">
        <f>SUM(F14:G25)</f>
        <v>14</v>
      </c>
      <c r="G26" s="449"/>
      <c r="H26" s="449"/>
      <c r="I26" s="449"/>
      <c r="J26" s="449">
        <f>SUM(J14:K25)</f>
        <v>0</v>
      </c>
      <c r="K26" s="449"/>
      <c r="L26" s="449">
        <f>SUM(L14:M25)</f>
        <v>140</v>
      </c>
      <c r="M26" s="449"/>
      <c r="N26" s="449">
        <f>SUM(N14:O25)</f>
        <v>140</v>
      </c>
      <c r="O26" s="449"/>
      <c r="P26" s="449">
        <f>SUM(P14:Q25)</f>
        <v>1</v>
      </c>
      <c r="Q26" s="449"/>
      <c r="R26" s="450">
        <f>SUM(R14:S25)</f>
        <v>0</v>
      </c>
      <c r="S26" s="450"/>
      <c r="T26" s="450">
        <f>SUM(T14:U25)</f>
        <v>1</v>
      </c>
      <c r="U26" s="451"/>
      <c r="V26" s="252"/>
      <c r="W26" s="452" t="s">
        <v>31</v>
      </c>
      <c r="X26" s="453"/>
      <c r="Y26" s="453"/>
      <c r="Z26" s="453"/>
      <c r="AA26" s="449">
        <f>SUM(AA14:AB25)</f>
        <v>0</v>
      </c>
      <c r="AB26" s="449"/>
      <c r="AC26" s="449"/>
      <c r="AD26" s="449"/>
      <c r="AE26" s="449">
        <f>SUM(AE14:AF25)</f>
        <v>0</v>
      </c>
      <c r="AF26" s="449"/>
      <c r="AG26" s="449">
        <f>SUM(AG14:AH25)</f>
        <v>0</v>
      </c>
      <c r="AH26" s="449"/>
      <c r="AI26" s="449">
        <f>SUM(AI14:AJ25)</f>
        <v>0</v>
      </c>
      <c r="AJ26" s="449"/>
      <c r="AK26" s="449">
        <f>SUM(AK14:AL25)</f>
        <v>0</v>
      </c>
      <c r="AL26" s="449"/>
      <c r="AM26" s="450">
        <f>SUM(AM14:AN25)</f>
        <v>0</v>
      </c>
      <c r="AN26" s="450"/>
      <c r="AO26" s="450">
        <f>SUM(AO14:AP25)</f>
        <v>0</v>
      </c>
      <c r="AP26" s="451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63"/>
      <c r="C28" s="464"/>
      <c r="D28" s="464"/>
      <c r="E28" s="464"/>
      <c r="F28" s="464"/>
      <c r="G28" s="464"/>
      <c r="H28" s="464"/>
      <c r="I28" s="464"/>
      <c r="J28" s="464"/>
      <c r="K28" s="464"/>
      <c r="L28" s="464"/>
      <c r="M28" s="464"/>
      <c r="N28" s="464"/>
      <c r="O28" s="464"/>
      <c r="P28" s="464"/>
      <c r="Q28" s="464"/>
      <c r="R28" s="464"/>
      <c r="S28" s="464"/>
      <c r="T28" s="464"/>
      <c r="U28" s="464"/>
      <c r="V28" s="464"/>
      <c r="W28" s="464"/>
      <c r="X28" s="464"/>
      <c r="Y28" s="464"/>
      <c r="Z28" s="464"/>
      <c r="AA28" s="464"/>
      <c r="AB28" s="464"/>
      <c r="AC28" s="464"/>
      <c r="AD28" s="464"/>
      <c r="AE28" s="464"/>
      <c r="AF28" s="464"/>
      <c r="AG28" s="464"/>
      <c r="AH28" s="464"/>
      <c r="AI28" s="464"/>
      <c r="AJ28" s="464"/>
      <c r="AK28" s="464"/>
      <c r="AL28" s="464"/>
      <c r="AM28" s="464"/>
      <c r="AN28" s="464"/>
      <c r="AO28" s="464"/>
      <c r="AP28" s="465"/>
    </row>
    <row r="29" spans="2:42" ht="9.9499999999999993" customHeight="1" thickBot="1" x14ac:dyDescent="0.3">
      <c r="B29" s="443"/>
      <c r="C29" s="444"/>
      <c r="D29" s="444"/>
      <c r="E29" s="444"/>
      <c r="F29" s="444"/>
      <c r="G29" s="444"/>
      <c r="H29" s="444"/>
      <c r="I29" s="444"/>
      <c r="J29" s="444"/>
      <c r="K29" s="444"/>
      <c r="L29" s="444"/>
      <c r="M29" s="444"/>
      <c r="N29" s="444"/>
      <c r="O29" s="444"/>
      <c r="P29" s="444"/>
      <c r="Q29" s="444"/>
      <c r="R29" s="444"/>
      <c r="S29" s="444"/>
      <c r="T29" s="444"/>
      <c r="U29" s="444"/>
      <c r="V29" s="444"/>
      <c r="W29" s="444"/>
      <c r="X29" s="444"/>
      <c r="Y29" s="444"/>
      <c r="Z29" s="444"/>
      <c r="AA29" s="444"/>
      <c r="AB29" s="444"/>
      <c r="AC29" s="444"/>
      <c r="AD29" s="444"/>
      <c r="AE29" s="444"/>
      <c r="AF29" s="444"/>
      <c r="AG29" s="444"/>
      <c r="AH29" s="444"/>
      <c r="AI29" s="444"/>
      <c r="AJ29" s="444"/>
      <c r="AK29" s="444"/>
      <c r="AL29" s="444"/>
      <c r="AM29" s="444"/>
      <c r="AN29" s="444"/>
      <c r="AO29" s="444"/>
      <c r="AP29" s="445"/>
    </row>
    <row r="30" spans="2:42" ht="9.9499999999999993" customHeight="1" x14ac:dyDescent="0.25">
      <c r="B30" s="454" t="s">
        <v>32</v>
      </c>
      <c r="C30" s="455"/>
      <c r="D30" s="455"/>
      <c r="E30" s="455"/>
      <c r="F30" s="455"/>
      <c r="G30" s="455"/>
      <c r="H30" s="455"/>
      <c r="I30" s="455"/>
      <c r="J30" s="455"/>
      <c r="K30" s="455"/>
      <c r="L30" s="455"/>
      <c r="M30" s="455"/>
      <c r="N30" s="455"/>
      <c r="O30" s="455"/>
      <c r="P30" s="455"/>
      <c r="Q30" s="455"/>
      <c r="R30" s="455"/>
      <c r="S30" s="455"/>
      <c r="T30" s="455"/>
      <c r="U30" s="455"/>
      <c r="V30" s="455"/>
      <c r="W30" s="455"/>
      <c r="X30" s="455"/>
      <c r="Y30" s="455"/>
      <c r="Z30" s="455"/>
      <c r="AA30" s="455"/>
      <c r="AB30" s="456"/>
      <c r="AC30" s="456"/>
      <c r="AD30" s="456"/>
      <c r="AE30" s="456"/>
      <c r="AF30" s="456"/>
      <c r="AG30" s="456"/>
      <c r="AH30" s="455"/>
      <c r="AI30" s="455"/>
      <c r="AJ30" s="455"/>
      <c r="AK30" s="455"/>
      <c r="AL30" s="455"/>
      <c r="AM30" s="455"/>
      <c r="AN30" s="455"/>
      <c r="AO30" s="455"/>
      <c r="AP30" s="457"/>
    </row>
    <row r="31" spans="2:42" ht="9.9499999999999993" customHeight="1" x14ac:dyDescent="0.25">
      <c r="B31" s="466" t="s">
        <v>2475</v>
      </c>
      <c r="C31" s="459"/>
      <c r="D31" s="459"/>
      <c r="E31" s="459"/>
      <c r="F31" s="459"/>
      <c r="G31" s="459"/>
      <c r="H31" s="459"/>
      <c r="I31" s="459"/>
      <c r="J31" s="459"/>
      <c r="K31" s="459"/>
      <c r="L31" s="459"/>
      <c r="M31" s="459"/>
      <c r="N31" s="459"/>
      <c r="O31" s="459"/>
      <c r="P31" s="459"/>
      <c r="Q31" s="459"/>
      <c r="R31" s="459"/>
      <c r="S31" s="459"/>
      <c r="T31" s="459"/>
      <c r="U31" s="460"/>
      <c r="V31" s="513" t="s">
        <v>33</v>
      </c>
      <c r="W31" s="460"/>
      <c r="X31" s="513" t="s">
        <v>34</v>
      </c>
      <c r="Y31" s="459"/>
      <c r="Z31" s="458" t="s">
        <v>35</v>
      </c>
      <c r="AA31" s="458"/>
      <c r="AB31" s="458" t="s">
        <v>36</v>
      </c>
      <c r="AC31" s="458"/>
      <c r="AD31" s="458"/>
      <c r="AE31" s="458" t="s">
        <v>37</v>
      </c>
      <c r="AF31" s="458"/>
      <c r="AG31" s="458"/>
      <c r="AH31" s="459" t="s">
        <v>38</v>
      </c>
      <c r="AI31" s="459"/>
      <c r="AJ31" s="460"/>
      <c r="AK31" s="516" t="s">
        <v>39</v>
      </c>
      <c r="AL31" s="517"/>
      <c r="AM31" s="517"/>
      <c r="AN31" s="517"/>
      <c r="AO31" s="517"/>
      <c r="AP31" s="518"/>
    </row>
    <row r="32" spans="2:42" ht="9.9499999999999993" customHeight="1" x14ac:dyDescent="0.25">
      <c r="B32" s="467"/>
      <c r="C32" s="461"/>
      <c r="D32" s="461"/>
      <c r="E32" s="461"/>
      <c r="F32" s="461"/>
      <c r="G32" s="461"/>
      <c r="H32" s="461"/>
      <c r="I32" s="461"/>
      <c r="J32" s="461"/>
      <c r="K32" s="461"/>
      <c r="L32" s="461"/>
      <c r="M32" s="461"/>
      <c r="N32" s="461"/>
      <c r="O32" s="461"/>
      <c r="P32" s="461"/>
      <c r="Q32" s="461"/>
      <c r="R32" s="461"/>
      <c r="S32" s="461"/>
      <c r="T32" s="461"/>
      <c r="U32" s="462"/>
      <c r="V32" s="514"/>
      <c r="W32" s="462"/>
      <c r="X32" s="514"/>
      <c r="Y32" s="461"/>
      <c r="Z32" s="458"/>
      <c r="AA32" s="458"/>
      <c r="AB32" s="458"/>
      <c r="AC32" s="458"/>
      <c r="AD32" s="458"/>
      <c r="AE32" s="458"/>
      <c r="AF32" s="458"/>
      <c r="AG32" s="458"/>
      <c r="AH32" s="461"/>
      <c r="AI32" s="461"/>
      <c r="AJ32" s="462"/>
      <c r="AK32" s="446" t="s">
        <v>40</v>
      </c>
      <c r="AL32" s="447"/>
      <c r="AM32" s="515"/>
      <c r="AN32" s="446" t="s">
        <v>41</v>
      </c>
      <c r="AO32" s="447"/>
      <c r="AP32" s="448"/>
    </row>
    <row r="33" spans="2:42" ht="9.6" customHeight="1" x14ac:dyDescent="0.25">
      <c r="B33" s="534" t="s">
        <v>2478</v>
      </c>
      <c r="C33" s="535"/>
      <c r="D33" s="535"/>
      <c r="E33" s="535"/>
      <c r="F33" s="535"/>
      <c r="G33" s="535"/>
      <c r="H33" s="535"/>
      <c r="I33" s="535"/>
      <c r="J33" s="535"/>
      <c r="K33" s="535"/>
      <c r="L33" s="535"/>
      <c r="M33" s="535"/>
      <c r="N33" s="535"/>
      <c r="O33" s="535"/>
      <c r="P33" s="535"/>
      <c r="Q33" s="535"/>
      <c r="R33" s="535"/>
      <c r="S33" s="535"/>
      <c r="T33" s="535"/>
      <c r="U33" s="535"/>
      <c r="V33" s="522"/>
      <c r="W33" s="524"/>
      <c r="X33" s="524"/>
      <c r="Y33" s="524"/>
      <c r="Z33" s="524"/>
      <c r="AA33" s="524"/>
      <c r="AB33" s="524"/>
      <c r="AC33" s="524"/>
      <c r="AD33" s="524"/>
      <c r="AE33" s="524"/>
      <c r="AF33" s="524"/>
      <c r="AG33" s="524"/>
      <c r="AH33" s="524"/>
      <c r="AI33" s="524"/>
      <c r="AJ33" s="524"/>
      <c r="AK33" s="524"/>
      <c r="AL33" s="524"/>
      <c r="AM33" s="524"/>
      <c r="AN33" s="524"/>
      <c r="AO33" s="524"/>
      <c r="AP33" s="532"/>
    </row>
    <row r="34" spans="2:42" ht="9.9499999999999993" customHeight="1" outlineLevel="1" x14ac:dyDescent="0.25">
      <c r="B34" s="519" t="s">
        <v>2547</v>
      </c>
      <c r="C34" s="520"/>
      <c r="D34" s="520"/>
      <c r="E34" s="520"/>
      <c r="F34" s="520"/>
      <c r="G34" s="520"/>
      <c r="H34" s="520"/>
      <c r="I34" s="520"/>
      <c r="J34" s="520"/>
      <c r="K34" s="520"/>
      <c r="L34" s="520"/>
      <c r="M34" s="520"/>
      <c r="N34" s="520"/>
      <c r="O34" s="520"/>
      <c r="P34" s="520"/>
      <c r="Q34" s="520"/>
      <c r="R34" s="520"/>
      <c r="S34" s="520"/>
      <c r="T34" s="520"/>
      <c r="U34" s="521"/>
      <c r="V34" s="522" t="s">
        <v>33</v>
      </c>
      <c r="W34" s="523"/>
      <c r="X34" s="522">
        <v>400</v>
      </c>
      <c r="Y34" s="524"/>
      <c r="Z34" s="522">
        <v>20</v>
      </c>
      <c r="AA34" s="524"/>
      <c r="AB34" s="525">
        <v>20</v>
      </c>
      <c r="AC34" s="525"/>
      <c r="AD34" s="525"/>
      <c r="AE34" s="536">
        <v>160</v>
      </c>
      <c r="AF34" s="536"/>
      <c r="AG34" s="536"/>
      <c r="AH34" s="522">
        <f>X34-AE34-AB34</f>
        <v>220</v>
      </c>
      <c r="AI34" s="524"/>
      <c r="AJ34" s="523"/>
      <c r="AK34" s="526">
        <f>AB34/Z34</f>
        <v>1</v>
      </c>
      <c r="AL34" s="527"/>
      <c r="AM34" s="528"/>
      <c r="AN34" s="526">
        <f>IF(AE34&gt;X34,100%,IFERROR((AE34+AB34)/X34,"-"))</f>
        <v>0.45</v>
      </c>
      <c r="AO34" s="527"/>
      <c r="AP34" s="533"/>
    </row>
    <row r="35" spans="2:42" ht="9.9499999999999993" customHeight="1" outlineLevel="1" x14ac:dyDescent="0.25">
      <c r="B35" s="529"/>
      <c r="C35" s="530"/>
      <c r="D35" s="530"/>
      <c r="E35" s="530"/>
      <c r="F35" s="530"/>
      <c r="G35" s="530"/>
      <c r="H35" s="530"/>
      <c r="I35" s="530"/>
      <c r="J35" s="530"/>
      <c r="K35" s="530"/>
      <c r="L35" s="530"/>
      <c r="M35" s="530"/>
      <c r="N35" s="530"/>
      <c r="O35" s="530"/>
      <c r="P35" s="530"/>
      <c r="Q35" s="530"/>
      <c r="R35" s="530"/>
      <c r="S35" s="530"/>
      <c r="T35" s="530"/>
      <c r="U35" s="531"/>
      <c r="V35" s="522"/>
      <c r="W35" s="523"/>
      <c r="X35" s="522"/>
      <c r="Y35" s="524"/>
      <c r="Z35" s="522"/>
      <c r="AA35" s="524"/>
      <c r="AB35" s="525"/>
      <c r="AC35" s="525"/>
      <c r="AD35" s="525"/>
      <c r="AE35" s="522"/>
      <c r="AF35" s="524"/>
      <c r="AG35" s="523"/>
      <c r="AH35" s="522"/>
      <c r="AI35" s="524"/>
      <c r="AJ35" s="523"/>
      <c r="AK35" s="526"/>
      <c r="AL35" s="527"/>
      <c r="AM35" s="528"/>
      <c r="AN35" s="526" t="str">
        <f t="shared" ref="AN35" si="25">IF(AE35&gt;X35,100%,IFERROR((AE35+AB35)/X35,"-"))</f>
        <v>-</v>
      </c>
      <c r="AO35" s="527"/>
      <c r="AP35" s="533"/>
    </row>
    <row r="36" spans="2:42" ht="13.15" customHeight="1" x14ac:dyDescent="0.25">
      <c r="B36" s="385" t="s">
        <v>83</v>
      </c>
      <c r="C36" s="386"/>
      <c r="D36" s="386"/>
      <c r="E36" s="386"/>
      <c r="F36" s="386"/>
      <c r="G36" s="386"/>
      <c r="H36" s="386"/>
      <c r="I36" s="386"/>
      <c r="J36" s="386"/>
      <c r="K36" s="386"/>
      <c r="L36" s="386"/>
      <c r="M36" s="386"/>
      <c r="N36" s="386"/>
      <c r="O36" s="386"/>
      <c r="P36" s="386"/>
      <c r="Q36" s="386"/>
      <c r="R36" s="386"/>
      <c r="S36" s="386"/>
      <c r="T36" s="386"/>
      <c r="U36" s="386"/>
      <c r="V36" s="386"/>
      <c r="W36" s="386"/>
      <c r="X36" s="386"/>
      <c r="Y36" s="386"/>
      <c r="Z36" s="386"/>
      <c r="AA36" s="386"/>
      <c r="AB36" s="386"/>
      <c r="AC36" s="386"/>
      <c r="AD36" s="386"/>
      <c r="AE36" s="386"/>
      <c r="AF36" s="386"/>
      <c r="AG36" s="386"/>
      <c r="AH36" s="386"/>
      <c r="AI36" s="386"/>
      <c r="AJ36" s="386"/>
      <c r="AK36" s="386"/>
      <c r="AL36" s="386"/>
      <c r="AM36" s="386"/>
      <c r="AN36" s="386"/>
      <c r="AO36" s="386"/>
      <c r="AP36" s="387"/>
    </row>
    <row r="37" spans="2:42" ht="10.9" customHeight="1" x14ac:dyDescent="0.25">
      <c r="B37" s="388" t="s">
        <v>84</v>
      </c>
      <c r="C37" s="389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  <c r="O37" s="389"/>
      <c r="P37" s="389"/>
      <c r="Q37" s="389"/>
      <c r="R37" s="389"/>
      <c r="S37" s="389"/>
      <c r="T37" s="389"/>
      <c r="U37" s="389"/>
      <c r="V37" s="390"/>
      <c r="W37" s="391" t="s">
        <v>2483</v>
      </c>
      <c r="X37" s="389"/>
      <c r="Y37" s="389"/>
      <c r="Z37" s="389"/>
      <c r="AA37" s="389"/>
      <c r="AB37" s="389"/>
      <c r="AC37" s="389"/>
      <c r="AD37" s="389"/>
      <c r="AE37" s="389"/>
      <c r="AF37" s="389"/>
      <c r="AG37" s="389"/>
      <c r="AH37" s="389"/>
      <c r="AI37" s="389"/>
      <c r="AJ37" s="389"/>
      <c r="AK37" s="389"/>
      <c r="AL37" s="389"/>
      <c r="AM37" s="389"/>
      <c r="AN37" s="389"/>
      <c r="AO37" s="389"/>
      <c r="AP37" s="392"/>
    </row>
    <row r="38" spans="2:42" ht="27" customHeight="1" x14ac:dyDescent="0.25">
      <c r="B38" s="395"/>
      <c r="C38" s="396"/>
      <c r="D38" s="396"/>
      <c r="E38" s="396"/>
      <c r="F38" s="396"/>
      <c r="G38" s="396"/>
      <c r="H38" s="396"/>
      <c r="I38" s="396"/>
      <c r="J38" s="396"/>
      <c r="K38" s="396"/>
      <c r="L38" s="396"/>
      <c r="M38" s="396"/>
      <c r="N38" s="396"/>
      <c r="O38" s="396"/>
      <c r="P38" s="396"/>
      <c r="Q38" s="396"/>
      <c r="R38" s="396"/>
      <c r="S38" s="396"/>
      <c r="T38" s="396"/>
      <c r="U38" s="396"/>
      <c r="V38" s="397"/>
      <c r="W38" s="398"/>
      <c r="X38" s="396"/>
      <c r="Y38" s="396"/>
      <c r="Z38" s="396"/>
      <c r="AA38" s="396"/>
      <c r="AB38" s="396"/>
      <c r="AC38" s="396"/>
      <c r="AD38" s="396"/>
      <c r="AE38" s="396"/>
      <c r="AF38" s="396"/>
      <c r="AG38" s="396"/>
      <c r="AH38" s="396"/>
      <c r="AI38" s="396"/>
      <c r="AJ38" s="396"/>
      <c r="AK38" s="396"/>
      <c r="AL38" s="396"/>
      <c r="AM38" s="396"/>
      <c r="AN38" s="396"/>
      <c r="AO38" s="396"/>
      <c r="AP38" s="399"/>
    </row>
    <row r="39" spans="2:42" ht="9.9499999999999993" customHeight="1" x14ac:dyDescent="0.25">
      <c r="B39" s="385" t="s">
        <v>85</v>
      </c>
      <c r="C39" s="386"/>
      <c r="D39" s="386"/>
      <c r="E39" s="386"/>
      <c r="F39" s="386"/>
      <c r="G39" s="386"/>
      <c r="H39" s="386"/>
      <c r="I39" s="386"/>
      <c r="J39" s="386"/>
      <c r="K39" s="386"/>
      <c r="L39" s="386"/>
      <c r="M39" s="386"/>
      <c r="N39" s="386"/>
      <c r="O39" s="386"/>
      <c r="P39" s="386"/>
      <c r="Q39" s="386"/>
      <c r="R39" s="386"/>
      <c r="S39" s="386"/>
      <c r="T39" s="386"/>
      <c r="U39" s="386"/>
      <c r="V39" s="386"/>
      <c r="W39" s="386"/>
      <c r="X39" s="386"/>
      <c r="Y39" s="386"/>
      <c r="Z39" s="386"/>
      <c r="AA39" s="386"/>
      <c r="AB39" s="386"/>
      <c r="AC39" s="386"/>
      <c r="AD39" s="386"/>
      <c r="AE39" s="386"/>
      <c r="AF39" s="386"/>
      <c r="AG39" s="386"/>
      <c r="AH39" s="386"/>
      <c r="AI39" s="386"/>
      <c r="AJ39" s="386"/>
      <c r="AK39" s="386"/>
      <c r="AL39" s="386"/>
      <c r="AM39" s="386"/>
      <c r="AN39" s="386"/>
      <c r="AO39" s="386"/>
      <c r="AP39" s="387"/>
    </row>
    <row r="40" spans="2:42" ht="9.9499999999999993" customHeight="1" x14ac:dyDescent="0.25">
      <c r="B40" s="424" t="s">
        <v>2556</v>
      </c>
      <c r="C40" s="425"/>
      <c r="D40" s="425"/>
      <c r="E40" s="425"/>
      <c r="F40" s="425"/>
      <c r="G40" s="425"/>
      <c r="H40" s="425"/>
      <c r="I40" s="425"/>
      <c r="J40" s="425"/>
      <c r="K40" s="425"/>
      <c r="L40" s="425"/>
      <c r="M40" s="425"/>
      <c r="N40" s="425"/>
      <c r="O40" s="425"/>
      <c r="P40" s="425"/>
      <c r="Q40" s="425"/>
      <c r="R40" s="425"/>
      <c r="S40" s="425"/>
      <c r="T40" s="425"/>
      <c r="U40" s="425"/>
      <c r="V40" s="425"/>
      <c r="W40" s="425"/>
      <c r="X40" s="425"/>
      <c r="Y40" s="425"/>
      <c r="Z40" s="425"/>
      <c r="AA40" s="425"/>
      <c r="AB40" s="425"/>
      <c r="AC40" s="425"/>
      <c r="AD40" s="425"/>
      <c r="AE40" s="425"/>
      <c r="AF40" s="425"/>
      <c r="AG40" s="425"/>
      <c r="AH40" s="425"/>
      <c r="AI40" s="425"/>
      <c r="AJ40" s="425"/>
      <c r="AK40" s="425"/>
      <c r="AL40" s="425"/>
      <c r="AM40" s="425"/>
      <c r="AN40" s="425"/>
      <c r="AO40" s="425"/>
      <c r="AP40" s="426"/>
    </row>
    <row r="41" spans="2:42" ht="9.9499999999999993" customHeight="1" x14ac:dyDescent="0.25">
      <c r="B41" s="427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8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9"/>
    </row>
    <row r="42" spans="2:42" ht="9.9499999999999993" customHeight="1" x14ac:dyDescent="0.25">
      <c r="B42" s="427"/>
      <c r="C42" s="428"/>
      <c r="D42" s="428"/>
      <c r="E42" s="428"/>
      <c r="F42" s="428"/>
      <c r="G42" s="428"/>
      <c r="H42" s="428"/>
      <c r="I42" s="428"/>
      <c r="J42" s="428"/>
      <c r="K42" s="428"/>
      <c r="L42" s="428"/>
      <c r="M42" s="428"/>
      <c r="N42" s="428"/>
      <c r="O42" s="428"/>
      <c r="P42" s="428"/>
      <c r="Q42" s="428"/>
      <c r="R42" s="428"/>
      <c r="S42" s="428"/>
      <c r="T42" s="428"/>
      <c r="U42" s="428"/>
      <c r="V42" s="428"/>
      <c r="W42" s="428"/>
      <c r="X42" s="428"/>
      <c r="Y42" s="428"/>
      <c r="Z42" s="428"/>
      <c r="AA42" s="428"/>
      <c r="AB42" s="428"/>
      <c r="AC42" s="428"/>
      <c r="AD42" s="428"/>
      <c r="AE42" s="428"/>
      <c r="AF42" s="428"/>
      <c r="AG42" s="428"/>
      <c r="AH42" s="428"/>
      <c r="AI42" s="428"/>
      <c r="AJ42" s="428"/>
      <c r="AK42" s="428"/>
      <c r="AL42" s="428"/>
      <c r="AM42" s="428"/>
      <c r="AN42" s="428"/>
      <c r="AO42" s="428"/>
      <c r="AP42" s="429"/>
    </row>
    <row r="43" spans="2:42" ht="9.9499999999999993" customHeight="1" x14ac:dyDescent="0.25">
      <c r="B43" s="427"/>
      <c r="C43" s="428"/>
      <c r="D43" s="428"/>
      <c r="E43" s="428"/>
      <c r="F43" s="428"/>
      <c r="G43" s="428"/>
      <c r="H43" s="428"/>
      <c r="I43" s="428"/>
      <c r="J43" s="428"/>
      <c r="K43" s="428"/>
      <c r="L43" s="428"/>
      <c r="M43" s="428"/>
      <c r="N43" s="428"/>
      <c r="O43" s="428"/>
      <c r="P43" s="428"/>
      <c r="Q43" s="428"/>
      <c r="R43" s="428"/>
      <c r="S43" s="428"/>
      <c r="T43" s="428"/>
      <c r="U43" s="428"/>
      <c r="V43" s="428"/>
      <c r="W43" s="428"/>
      <c r="X43" s="428"/>
      <c r="Y43" s="428"/>
      <c r="Z43" s="428"/>
      <c r="AA43" s="428"/>
      <c r="AB43" s="428"/>
      <c r="AC43" s="428"/>
      <c r="AD43" s="428"/>
      <c r="AE43" s="428"/>
      <c r="AF43" s="428"/>
      <c r="AG43" s="428"/>
      <c r="AH43" s="428"/>
      <c r="AI43" s="428"/>
      <c r="AJ43" s="428"/>
      <c r="AK43" s="428"/>
      <c r="AL43" s="428"/>
      <c r="AM43" s="428"/>
      <c r="AN43" s="428"/>
      <c r="AO43" s="428"/>
      <c r="AP43" s="429"/>
    </row>
    <row r="44" spans="2:42" ht="9.9499999999999993" customHeight="1" thickBot="1" x14ac:dyDescent="0.3">
      <c r="B44" s="430"/>
      <c r="C44" s="431"/>
      <c r="D44" s="431"/>
      <c r="E44" s="431"/>
      <c r="F44" s="431"/>
      <c r="G44" s="431"/>
      <c r="H44" s="431"/>
      <c r="I44" s="431"/>
      <c r="J44" s="431"/>
      <c r="K44" s="431"/>
      <c r="L44" s="431"/>
      <c r="M44" s="431"/>
      <c r="N44" s="431"/>
      <c r="O44" s="431"/>
      <c r="P44" s="431"/>
      <c r="Q44" s="431"/>
      <c r="R44" s="431"/>
      <c r="S44" s="431"/>
      <c r="T44" s="431"/>
      <c r="U44" s="431"/>
      <c r="V44" s="431"/>
      <c r="W44" s="431"/>
      <c r="X44" s="431"/>
      <c r="Y44" s="431"/>
      <c r="Z44" s="431"/>
      <c r="AA44" s="431"/>
      <c r="AB44" s="431"/>
      <c r="AC44" s="431"/>
      <c r="AD44" s="431"/>
      <c r="AE44" s="431"/>
      <c r="AF44" s="431"/>
      <c r="AG44" s="431"/>
      <c r="AH44" s="431"/>
      <c r="AI44" s="431"/>
      <c r="AJ44" s="431"/>
      <c r="AK44" s="431"/>
      <c r="AL44" s="431"/>
      <c r="AM44" s="431"/>
      <c r="AN44" s="431"/>
      <c r="AO44" s="431"/>
      <c r="AP44" s="432"/>
    </row>
    <row r="45" spans="2:42" ht="9.9499999999999993" customHeight="1" x14ac:dyDescent="0.25">
      <c r="B45" s="400" t="s">
        <v>86</v>
      </c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1"/>
      <c r="X45" s="401"/>
      <c r="Y45" s="401"/>
      <c r="Z45" s="401"/>
      <c r="AA45" s="401"/>
      <c r="AB45" s="401"/>
      <c r="AC45" s="401"/>
      <c r="AD45" s="401"/>
      <c r="AE45" s="401"/>
      <c r="AF45" s="401"/>
      <c r="AG45" s="401"/>
      <c r="AH45" s="401"/>
      <c r="AI45" s="401"/>
      <c r="AJ45" s="401"/>
      <c r="AK45" s="401"/>
      <c r="AL45" s="401"/>
      <c r="AM45" s="401"/>
      <c r="AN45" s="401"/>
      <c r="AO45" s="401"/>
      <c r="AP45" s="402"/>
    </row>
    <row r="46" spans="2:42" ht="9.9499999999999993" customHeight="1" x14ac:dyDescent="0.25">
      <c r="B46" s="406"/>
      <c r="C46" s="407"/>
      <c r="D46" s="407"/>
      <c r="E46" s="407"/>
      <c r="F46" s="407"/>
      <c r="G46" s="407"/>
      <c r="H46" s="407"/>
      <c r="I46" s="407"/>
      <c r="J46" s="407"/>
      <c r="K46" s="407"/>
      <c r="L46" s="407"/>
      <c r="M46" s="407"/>
      <c r="N46" s="407"/>
      <c r="O46" s="407"/>
      <c r="P46" s="407"/>
      <c r="Q46" s="407"/>
      <c r="R46" s="407"/>
      <c r="S46" s="407"/>
      <c r="T46" s="407"/>
      <c r="U46" s="407"/>
      <c r="V46" s="407"/>
      <c r="W46" s="407"/>
      <c r="X46" s="407"/>
      <c r="Y46" s="407"/>
      <c r="Z46" s="407"/>
      <c r="AA46" s="407"/>
      <c r="AB46" s="407"/>
      <c r="AC46" s="407"/>
      <c r="AD46" s="407"/>
      <c r="AE46" s="407"/>
      <c r="AF46" s="407"/>
      <c r="AG46" s="407"/>
      <c r="AH46" s="407"/>
      <c r="AI46" s="407"/>
      <c r="AJ46" s="407"/>
      <c r="AK46" s="407"/>
      <c r="AL46" s="407"/>
      <c r="AM46" s="407"/>
      <c r="AN46" s="407"/>
      <c r="AO46" s="407"/>
      <c r="AP46" s="408"/>
    </row>
    <row r="47" spans="2:42" ht="9.9499999999999993" customHeight="1" x14ac:dyDescent="0.25">
      <c r="B47" s="406"/>
      <c r="C47" s="407"/>
      <c r="D47" s="407"/>
      <c r="E47" s="407"/>
      <c r="F47" s="407"/>
      <c r="G47" s="407"/>
      <c r="H47" s="407"/>
      <c r="I47" s="407"/>
      <c r="J47" s="407"/>
      <c r="K47" s="407"/>
      <c r="L47" s="407"/>
      <c r="M47" s="407"/>
      <c r="N47" s="407"/>
      <c r="O47" s="407"/>
      <c r="P47" s="407"/>
      <c r="Q47" s="407"/>
      <c r="R47" s="407"/>
      <c r="S47" s="407"/>
      <c r="T47" s="407"/>
      <c r="U47" s="407"/>
      <c r="V47" s="407"/>
      <c r="W47" s="407"/>
      <c r="X47" s="407"/>
      <c r="Y47" s="407"/>
      <c r="Z47" s="407"/>
      <c r="AA47" s="407"/>
      <c r="AB47" s="407"/>
      <c r="AC47" s="407"/>
      <c r="AD47" s="407"/>
      <c r="AE47" s="407"/>
      <c r="AF47" s="407"/>
      <c r="AG47" s="407"/>
      <c r="AH47" s="407"/>
      <c r="AI47" s="407"/>
      <c r="AJ47" s="407"/>
      <c r="AK47" s="407"/>
      <c r="AL47" s="407"/>
      <c r="AM47" s="407"/>
      <c r="AN47" s="407"/>
      <c r="AO47" s="407"/>
      <c r="AP47" s="408"/>
    </row>
    <row r="48" spans="2:42" ht="9.9499999999999993" customHeight="1" x14ac:dyDescent="0.25">
      <c r="B48" s="406"/>
      <c r="C48" s="407"/>
      <c r="D48" s="407"/>
      <c r="E48" s="407"/>
      <c r="F48" s="407"/>
      <c r="G48" s="407"/>
      <c r="H48" s="407"/>
      <c r="I48" s="407"/>
      <c r="J48" s="407"/>
      <c r="K48" s="407"/>
      <c r="L48" s="407"/>
      <c r="M48" s="407"/>
      <c r="N48" s="407"/>
      <c r="O48" s="407"/>
      <c r="P48" s="407"/>
      <c r="Q48" s="407"/>
      <c r="R48" s="407"/>
      <c r="S48" s="407"/>
      <c r="T48" s="407"/>
      <c r="U48" s="407"/>
      <c r="V48" s="407"/>
      <c r="W48" s="407"/>
      <c r="X48" s="407"/>
      <c r="Y48" s="407"/>
      <c r="Z48" s="407"/>
      <c r="AA48" s="407"/>
      <c r="AB48" s="407"/>
      <c r="AC48" s="407"/>
      <c r="AD48" s="407"/>
      <c r="AE48" s="407"/>
      <c r="AF48" s="407"/>
      <c r="AG48" s="407"/>
      <c r="AH48" s="407"/>
      <c r="AI48" s="407"/>
      <c r="AJ48" s="407"/>
      <c r="AK48" s="407"/>
      <c r="AL48" s="407"/>
      <c r="AM48" s="407"/>
      <c r="AN48" s="407"/>
      <c r="AO48" s="407"/>
      <c r="AP48" s="408"/>
    </row>
    <row r="49" spans="2:42" ht="9.9499999999999993" customHeight="1" thickBot="1" x14ac:dyDescent="0.3">
      <c r="B49" s="406"/>
      <c r="C49" s="407"/>
      <c r="D49" s="407"/>
      <c r="E49" s="407"/>
      <c r="F49" s="407"/>
      <c r="G49" s="407"/>
      <c r="H49" s="407"/>
      <c r="I49" s="407"/>
      <c r="J49" s="407"/>
      <c r="K49" s="407"/>
      <c r="L49" s="407"/>
      <c r="M49" s="407"/>
      <c r="N49" s="407"/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  <c r="Z49" s="407"/>
      <c r="AA49" s="407"/>
      <c r="AB49" s="407"/>
      <c r="AC49" s="407"/>
      <c r="AD49" s="407"/>
      <c r="AE49" s="407"/>
      <c r="AF49" s="407"/>
      <c r="AG49" s="407"/>
      <c r="AH49" s="407"/>
      <c r="AI49" s="407"/>
      <c r="AJ49" s="407"/>
      <c r="AK49" s="407"/>
      <c r="AL49" s="407"/>
      <c r="AM49" s="407"/>
      <c r="AN49" s="407"/>
      <c r="AO49" s="407"/>
      <c r="AP49" s="408"/>
    </row>
    <row r="50" spans="2:42" ht="9.9499999999999993" customHeight="1" x14ac:dyDescent="0.25">
      <c r="B50" s="400" t="s">
        <v>87</v>
      </c>
      <c r="C50" s="401"/>
      <c r="D50" s="401"/>
      <c r="E50" s="401"/>
      <c r="F50" s="401"/>
      <c r="G50" s="401"/>
      <c r="H50" s="401"/>
      <c r="I50" s="401"/>
      <c r="J50" s="401"/>
      <c r="K50" s="401"/>
      <c r="L50" s="401"/>
      <c r="M50" s="401"/>
      <c r="N50" s="401"/>
      <c r="O50" s="401"/>
      <c r="P50" s="401"/>
      <c r="Q50" s="401"/>
      <c r="R50" s="401"/>
      <c r="S50" s="401"/>
      <c r="T50" s="401"/>
      <c r="U50" s="40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401"/>
      <c r="AP50" s="402"/>
    </row>
    <row r="51" spans="2:42" ht="12" customHeight="1" x14ac:dyDescent="0.25">
      <c r="B51" s="420" t="s">
        <v>88</v>
      </c>
      <c r="C51" s="421"/>
      <c r="D51" s="421"/>
      <c r="E51" s="421"/>
      <c r="F51" s="421"/>
      <c r="G51" s="421"/>
      <c r="H51" s="421"/>
      <c r="I51" s="421"/>
      <c r="J51" s="421"/>
      <c r="K51" s="421"/>
      <c r="L51" s="421"/>
      <c r="M51" s="421"/>
      <c r="N51" s="421"/>
      <c r="O51" s="421"/>
      <c r="P51" s="421"/>
      <c r="Q51" s="421"/>
      <c r="R51" s="421"/>
      <c r="S51" s="421"/>
      <c r="T51" s="421"/>
      <c r="U51" s="421"/>
      <c r="V51" s="421"/>
      <c r="W51" s="421"/>
      <c r="X51" s="421"/>
      <c r="Y51" s="421"/>
      <c r="Z51" s="421"/>
      <c r="AA51" s="421"/>
      <c r="AB51" s="421"/>
      <c r="AC51" s="421"/>
      <c r="AD51" s="421"/>
      <c r="AE51" s="421"/>
      <c r="AF51" s="421"/>
      <c r="AG51" s="421"/>
      <c r="AH51" s="421"/>
      <c r="AI51" s="421"/>
      <c r="AJ51" s="421"/>
      <c r="AK51" s="421"/>
      <c r="AL51" s="421"/>
      <c r="AM51" s="421"/>
      <c r="AN51" s="421"/>
      <c r="AO51" s="421"/>
      <c r="AP51" s="422"/>
    </row>
    <row r="52" spans="2:42" ht="18.600000000000001" customHeight="1" x14ac:dyDescent="0.25">
      <c r="B52" s="437"/>
      <c r="C52" s="438"/>
      <c r="D52" s="438"/>
      <c r="E52" s="438"/>
      <c r="F52" s="438"/>
      <c r="G52" s="438"/>
      <c r="H52" s="438"/>
      <c r="I52" s="438"/>
      <c r="J52" s="438"/>
      <c r="K52" s="438"/>
      <c r="L52" s="438"/>
      <c r="M52" s="438"/>
      <c r="N52" s="438"/>
      <c r="O52" s="438"/>
      <c r="P52" s="438"/>
      <c r="Q52" s="438"/>
      <c r="R52" s="438"/>
      <c r="S52" s="438"/>
      <c r="T52" s="438"/>
      <c r="U52" s="438"/>
      <c r="V52" s="438"/>
      <c r="W52" s="438"/>
      <c r="X52" s="438"/>
      <c r="Y52" s="438"/>
      <c r="Z52" s="438"/>
      <c r="AA52" s="438"/>
      <c r="AB52" s="438"/>
      <c r="AC52" s="438"/>
      <c r="AD52" s="438"/>
      <c r="AE52" s="438"/>
      <c r="AF52" s="438"/>
      <c r="AG52" s="438"/>
      <c r="AH52" s="438"/>
      <c r="AI52" s="438"/>
      <c r="AJ52" s="438"/>
      <c r="AK52" s="438"/>
      <c r="AL52" s="438"/>
      <c r="AM52" s="438"/>
      <c r="AN52" s="438"/>
      <c r="AO52" s="438"/>
      <c r="AP52" s="439"/>
    </row>
    <row r="53" spans="2:42" ht="12" customHeight="1" x14ac:dyDescent="0.25">
      <c r="B53" s="420" t="s">
        <v>89</v>
      </c>
      <c r="C53" s="421"/>
      <c r="D53" s="421"/>
      <c r="E53" s="421"/>
      <c r="F53" s="421"/>
      <c r="G53" s="421"/>
      <c r="H53" s="421"/>
      <c r="I53" s="421"/>
      <c r="J53" s="421"/>
      <c r="K53" s="421"/>
      <c r="L53" s="421"/>
      <c r="M53" s="421"/>
      <c r="N53" s="421"/>
      <c r="O53" s="421"/>
      <c r="P53" s="421"/>
      <c r="Q53" s="421"/>
      <c r="R53" s="421"/>
      <c r="S53" s="421"/>
      <c r="T53" s="421"/>
      <c r="U53" s="421"/>
      <c r="V53" s="421"/>
      <c r="W53" s="421"/>
      <c r="X53" s="421"/>
      <c r="Y53" s="421"/>
      <c r="Z53" s="421"/>
      <c r="AA53" s="421"/>
      <c r="AB53" s="421"/>
      <c r="AC53" s="421"/>
      <c r="AD53" s="421"/>
      <c r="AE53" s="421"/>
      <c r="AF53" s="421"/>
      <c r="AG53" s="421"/>
      <c r="AH53" s="421"/>
      <c r="AI53" s="421"/>
      <c r="AJ53" s="421"/>
      <c r="AK53" s="421"/>
      <c r="AL53" s="421"/>
      <c r="AM53" s="421"/>
      <c r="AN53" s="421"/>
      <c r="AO53" s="421"/>
      <c r="AP53" s="422"/>
    </row>
    <row r="54" spans="2:42" ht="12" customHeight="1" thickBot="1" x14ac:dyDescent="0.3">
      <c r="B54" s="403"/>
      <c r="C54" s="404"/>
      <c r="D54" s="404"/>
      <c r="E54" s="404"/>
      <c r="F54" s="404"/>
      <c r="G54" s="404"/>
      <c r="H54" s="404"/>
      <c r="I54" s="404"/>
      <c r="J54" s="404"/>
      <c r="K54" s="404"/>
      <c r="L54" s="404"/>
      <c r="M54" s="404"/>
      <c r="N54" s="404"/>
      <c r="O54" s="404"/>
      <c r="P54" s="404"/>
      <c r="Q54" s="404"/>
      <c r="R54" s="404"/>
      <c r="S54" s="404"/>
      <c r="T54" s="404"/>
      <c r="U54" s="404"/>
      <c r="V54" s="404"/>
      <c r="W54" s="404"/>
      <c r="X54" s="404"/>
      <c r="Y54" s="404"/>
      <c r="Z54" s="404"/>
      <c r="AA54" s="404"/>
      <c r="AB54" s="404"/>
      <c r="AC54" s="404"/>
      <c r="AD54" s="404"/>
      <c r="AE54" s="404"/>
      <c r="AF54" s="404"/>
      <c r="AG54" s="404"/>
      <c r="AH54" s="404"/>
      <c r="AI54" s="404"/>
      <c r="AJ54" s="404"/>
      <c r="AK54" s="404"/>
      <c r="AL54" s="404"/>
      <c r="AM54" s="404"/>
      <c r="AN54" s="404"/>
      <c r="AO54" s="404"/>
      <c r="AP54" s="405"/>
    </row>
    <row r="55" spans="2:42" ht="12.75" customHeight="1" x14ac:dyDescent="0.25">
      <c r="B55" s="454" t="s">
        <v>2460</v>
      </c>
      <c r="C55" s="455"/>
      <c r="D55" s="455"/>
      <c r="E55" s="455"/>
      <c r="F55" s="455"/>
      <c r="G55" s="455"/>
      <c r="H55" s="455"/>
      <c r="I55" s="455"/>
      <c r="J55" s="455"/>
      <c r="K55" s="455"/>
      <c r="L55" s="455"/>
      <c r="M55" s="455"/>
      <c r="N55" s="455"/>
      <c r="O55" s="455"/>
      <c r="P55" s="455"/>
      <c r="Q55" s="455"/>
      <c r="R55" s="455"/>
      <c r="S55" s="455"/>
      <c r="T55" s="455"/>
      <c r="U55" s="455"/>
      <c r="V55" s="455"/>
      <c r="W55" s="455"/>
      <c r="X55" s="455"/>
      <c r="Y55" s="455"/>
      <c r="Z55" s="455"/>
      <c r="AA55" s="455"/>
      <c r="AB55" s="455"/>
      <c r="AC55" s="455"/>
      <c r="AD55" s="455"/>
      <c r="AE55" s="455"/>
      <c r="AF55" s="455"/>
      <c r="AG55" s="455"/>
      <c r="AH55" s="455"/>
      <c r="AI55" s="455"/>
      <c r="AJ55" s="455"/>
      <c r="AK55" s="455"/>
      <c r="AL55" s="455"/>
      <c r="AM55" s="455"/>
      <c r="AN55" s="455"/>
      <c r="AO55" s="455"/>
      <c r="AP55" s="457"/>
    </row>
    <row r="56" spans="2:42" ht="25.15" customHeight="1" thickBot="1" x14ac:dyDescent="0.3">
      <c r="B56" s="537"/>
      <c r="C56" s="538"/>
      <c r="D56" s="538"/>
      <c r="E56" s="538"/>
      <c r="F56" s="538"/>
      <c r="G56" s="538"/>
      <c r="H56" s="538"/>
      <c r="I56" s="538"/>
      <c r="J56" s="538"/>
      <c r="K56" s="538"/>
      <c r="L56" s="538"/>
      <c r="M56" s="538"/>
      <c r="N56" s="538"/>
      <c r="O56" s="538"/>
      <c r="P56" s="538"/>
      <c r="Q56" s="538"/>
      <c r="R56" s="538"/>
      <c r="S56" s="538"/>
      <c r="T56" s="538"/>
      <c r="U56" s="538"/>
      <c r="V56" s="538"/>
      <c r="W56" s="538"/>
      <c r="X56" s="538"/>
      <c r="Y56" s="538"/>
      <c r="Z56" s="538"/>
      <c r="AA56" s="538"/>
      <c r="AB56" s="538"/>
      <c r="AC56" s="538"/>
      <c r="AD56" s="538"/>
      <c r="AE56" s="538"/>
      <c r="AF56" s="538"/>
      <c r="AG56" s="538"/>
      <c r="AH56" s="538"/>
      <c r="AI56" s="538"/>
      <c r="AJ56" s="538"/>
      <c r="AK56" s="538"/>
      <c r="AL56" s="538"/>
      <c r="AM56" s="538"/>
      <c r="AN56" s="538"/>
      <c r="AO56" s="538"/>
      <c r="AP56" s="539"/>
    </row>
    <row r="57" spans="2:42" ht="11.45" customHeight="1" x14ac:dyDescent="0.25">
      <c r="B57" s="546" t="s">
        <v>90</v>
      </c>
      <c r="C57" s="547"/>
      <c r="D57" s="547"/>
      <c r="E57" s="547"/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  <c r="AA57" s="547"/>
      <c r="AB57" s="547"/>
      <c r="AC57" s="547"/>
      <c r="AD57" s="547"/>
      <c r="AE57" s="547"/>
      <c r="AF57" s="547"/>
      <c r="AG57" s="547"/>
      <c r="AH57" s="547"/>
      <c r="AI57" s="547"/>
      <c r="AJ57" s="547"/>
      <c r="AK57" s="547"/>
      <c r="AL57" s="547"/>
      <c r="AM57" s="547"/>
      <c r="AN57" s="547"/>
      <c r="AO57" s="547"/>
      <c r="AP57" s="548"/>
    </row>
    <row r="58" spans="2:42" ht="196.5" customHeight="1" thickBot="1" x14ac:dyDescent="0.3">
      <c r="B58" s="549" t="s">
        <v>2558</v>
      </c>
      <c r="C58" s="550"/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0"/>
      <c r="O58" s="550"/>
      <c r="P58" s="550"/>
      <c r="Q58" s="550"/>
      <c r="R58" s="550"/>
      <c r="S58" s="550"/>
      <c r="T58" s="550"/>
      <c r="U58" s="550"/>
      <c r="V58" s="550"/>
      <c r="W58" s="550"/>
      <c r="X58" s="550"/>
      <c r="Y58" s="550"/>
      <c r="Z58" s="550"/>
      <c r="AA58" s="550"/>
      <c r="AB58" s="550"/>
      <c r="AC58" s="550"/>
      <c r="AD58" s="550"/>
      <c r="AE58" s="550"/>
      <c r="AF58" s="550"/>
      <c r="AG58" s="550"/>
      <c r="AH58" s="550"/>
      <c r="AI58" s="550"/>
      <c r="AJ58" s="550"/>
      <c r="AK58" s="550"/>
      <c r="AL58" s="550"/>
      <c r="AM58" s="550"/>
      <c r="AN58" s="550"/>
      <c r="AO58" s="550"/>
      <c r="AP58" s="551"/>
    </row>
    <row r="59" spans="2:42" ht="9.6" customHeight="1" x14ac:dyDescent="0.25">
      <c r="B59" s="552" t="s">
        <v>91</v>
      </c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53"/>
      <c r="AB59" s="553"/>
      <c r="AC59" s="553"/>
      <c r="AD59" s="553"/>
      <c r="AE59" s="553"/>
      <c r="AF59" s="553"/>
      <c r="AG59" s="553"/>
      <c r="AH59" s="553"/>
      <c r="AI59" s="553"/>
      <c r="AJ59" s="553"/>
      <c r="AK59" s="553"/>
      <c r="AL59" s="553"/>
      <c r="AM59" s="553"/>
      <c r="AN59" s="553"/>
      <c r="AO59" s="553"/>
      <c r="AP59" s="554"/>
    </row>
    <row r="60" spans="2:42" ht="69" customHeight="1" thickBot="1" x14ac:dyDescent="0.3">
      <c r="B60" s="555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56"/>
      <c r="AB60" s="556"/>
      <c r="AC60" s="556"/>
      <c r="AD60" s="556"/>
      <c r="AE60" s="556"/>
      <c r="AF60" s="556"/>
      <c r="AG60" s="556"/>
      <c r="AH60" s="556"/>
      <c r="AI60" s="556"/>
      <c r="AJ60" s="556"/>
      <c r="AK60" s="556"/>
      <c r="AL60" s="556"/>
      <c r="AM60" s="556"/>
      <c r="AN60" s="556"/>
      <c r="AO60" s="556"/>
      <c r="AP60" s="557"/>
    </row>
    <row r="61" spans="2:42" ht="12" customHeight="1" x14ac:dyDescent="0.25">
      <c r="B61" s="249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53"/>
    </row>
    <row r="62" spans="2:42" ht="12" customHeight="1" x14ac:dyDescent="0.25">
      <c r="B62" s="249"/>
      <c r="C62" s="417" t="s">
        <v>92</v>
      </c>
      <c r="D62" s="417"/>
      <c r="E62" s="417"/>
      <c r="F62" s="417"/>
      <c r="G62" s="417"/>
      <c r="H62" s="417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260"/>
      <c r="W62" s="327" t="s">
        <v>93</v>
      </c>
      <c r="X62" s="327"/>
      <c r="Y62" s="327"/>
      <c r="Z62" s="327"/>
      <c r="AA62" s="327"/>
      <c r="AB62" s="327"/>
      <c r="AC62" s="327"/>
      <c r="AD62" s="327"/>
      <c r="AE62" s="327"/>
      <c r="AF62" s="327"/>
      <c r="AG62" s="327"/>
      <c r="AH62" s="327"/>
      <c r="AI62" s="327"/>
      <c r="AJ62" s="327"/>
      <c r="AK62" s="327"/>
      <c r="AL62" s="327"/>
      <c r="AM62" s="327"/>
      <c r="AN62" s="327"/>
      <c r="AO62" s="327"/>
      <c r="AP62" s="253"/>
    </row>
    <row r="63" spans="2:42" ht="9.9499999999999993" customHeight="1" x14ac:dyDescent="0.25">
      <c r="B63" s="370"/>
      <c r="C63" s="409"/>
      <c r="D63" s="410"/>
      <c r="E63" s="410"/>
      <c r="F63" s="410"/>
      <c r="G63" s="410"/>
      <c r="H63" s="410"/>
      <c r="I63" s="410"/>
      <c r="J63" s="410"/>
      <c r="K63" s="410"/>
      <c r="L63" s="410"/>
      <c r="M63" s="410"/>
      <c r="N63" s="410"/>
      <c r="O63" s="410"/>
      <c r="P63" s="410"/>
      <c r="Q63" s="410"/>
      <c r="R63" s="410"/>
      <c r="S63" s="410"/>
      <c r="T63" s="410"/>
      <c r="U63" s="411"/>
      <c r="V63" s="376"/>
      <c r="W63" s="328"/>
      <c r="X63" s="329"/>
      <c r="Y63" s="329"/>
      <c r="Z63" s="329"/>
      <c r="AA63" s="329"/>
      <c r="AB63" s="329"/>
      <c r="AC63" s="329"/>
      <c r="AD63" s="329"/>
      <c r="AE63" s="329"/>
      <c r="AF63" s="329"/>
      <c r="AG63" s="329"/>
      <c r="AH63" s="329"/>
      <c r="AI63" s="329"/>
      <c r="AJ63" s="329"/>
      <c r="AK63" s="329"/>
      <c r="AL63" s="329"/>
      <c r="AM63" s="329"/>
      <c r="AN63" s="329"/>
      <c r="AO63" s="329"/>
      <c r="AP63" s="436"/>
    </row>
    <row r="64" spans="2:42" ht="9.9499999999999993" customHeight="1" thickBot="1" x14ac:dyDescent="0.3">
      <c r="B64" s="370"/>
      <c r="C64" s="412"/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413"/>
      <c r="V64" s="376"/>
      <c r="W64" s="329"/>
      <c r="X64" s="329"/>
      <c r="Y64" s="329"/>
      <c r="Z64" s="329"/>
      <c r="AA64" s="329"/>
      <c r="AB64" s="329"/>
      <c r="AC64" s="329"/>
      <c r="AD64" s="329"/>
      <c r="AE64" s="329"/>
      <c r="AF64" s="329"/>
      <c r="AG64" s="329"/>
      <c r="AH64" s="329"/>
      <c r="AI64" s="329"/>
      <c r="AJ64" s="329"/>
      <c r="AK64" s="329"/>
      <c r="AL64" s="329"/>
      <c r="AM64" s="329"/>
      <c r="AN64" s="329"/>
      <c r="AO64" s="329"/>
      <c r="AP64" s="436"/>
    </row>
    <row r="65" spans="2:63" ht="9.9499999999999993" customHeight="1" x14ac:dyDescent="0.25">
      <c r="B65" s="370"/>
      <c r="C65" s="412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413"/>
      <c r="V65" s="376"/>
      <c r="W65" s="329"/>
      <c r="X65" s="329"/>
      <c r="Y65" s="329"/>
      <c r="Z65" s="329"/>
      <c r="AA65" s="329"/>
      <c r="AB65" s="329"/>
      <c r="AC65" s="329"/>
      <c r="AD65" s="329"/>
      <c r="AE65" s="329"/>
      <c r="AF65" s="329"/>
      <c r="AG65" s="329"/>
      <c r="AH65" s="329"/>
      <c r="AI65" s="329"/>
      <c r="AJ65" s="329"/>
      <c r="AK65" s="329"/>
      <c r="AL65" s="329"/>
      <c r="AM65" s="329"/>
      <c r="AN65" s="329"/>
      <c r="AO65" s="329"/>
      <c r="AP65" s="436"/>
      <c r="AR65" s="314" t="s">
        <v>2557</v>
      </c>
      <c r="AS65" s="315"/>
      <c r="AT65" s="316"/>
      <c r="AU65" s="316"/>
      <c r="AV65" s="316"/>
      <c r="AW65" s="316"/>
      <c r="AX65" s="316"/>
      <c r="AY65" s="316"/>
      <c r="AZ65" s="316"/>
      <c r="BA65" s="316"/>
      <c r="BB65" s="316"/>
      <c r="BC65" s="316"/>
      <c r="BD65" s="316"/>
      <c r="BE65" s="316"/>
      <c r="BF65" s="316"/>
      <c r="BG65" s="316"/>
      <c r="BH65" s="316"/>
      <c r="BI65" s="316"/>
      <c r="BJ65" s="316"/>
      <c r="BK65" s="317"/>
    </row>
    <row r="66" spans="2:63" ht="9.9499999999999993" customHeight="1" x14ac:dyDescent="0.25">
      <c r="B66" s="370"/>
      <c r="C66" s="412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413"/>
      <c r="V66" s="376"/>
      <c r="W66" s="329"/>
      <c r="X66" s="329"/>
      <c r="Y66" s="329"/>
      <c r="Z66" s="329"/>
      <c r="AA66" s="329"/>
      <c r="AB66" s="329"/>
      <c r="AC66" s="329"/>
      <c r="AD66" s="329"/>
      <c r="AE66" s="329"/>
      <c r="AF66" s="329"/>
      <c r="AG66" s="329"/>
      <c r="AH66" s="329"/>
      <c r="AI66" s="329"/>
      <c r="AJ66" s="329"/>
      <c r="AK66" s="329"/>
      <c r="AL66" s="329"/>
      <c r="AM66" s="329"/>
      <c r="AN66" s="329"/>
      <c r="AO66" s="329"/>
      <c r="AP66" s="436"/>
      <c r="AS66" s="318"/>
      <c r="AT66" s="319"/>
      <c r="AU66" s="319"/>
      <c r="AV66" s="319"/>
      <c r="AW66" s="319"/>
      <c r="AX66" s="319"/>
      <c r="AY66" s="319"/>
      <c r="AZ66" s="319"/>
      <c r="BA66" s="319"/>
      <c r="BB66" s="319"/>
      <c r="BC66" s="319"/>
      <c r="BD66" s="319"/>
      <c r="BE66" s="319"/>
      <c r="BF66" s="319"/>
      <c r="BG66" s="319"/>
      <c r="BH66" s="319"/>
      <c r="BI66" s="319"/>
      <c r="BJ66" s="319"/>
      <c r="BK66" s="320"/>
    </row>
    <row r="67" spans="2:63" ht="9.9499999999999993" customHeight="1" x14ac:dyDescent="0.25">
      <c r="B67" s="370"/>
      <c r="C67" s="412"/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413"/>
      <c r="V67" s="376"/>
      <c r="W67" s="329"/>
      <c r="X67" s="329"/>
      <c r="Y67" s="329"/>
      <c r="Z67" s="329"/>
      <c r="AA67" s="329"/>
      <c r="AB67" s="329"/>
      <c r="AC67" s="329"/>
      <c r="AD67" s="329"/>
      <c r="AE67" s="329"/>
      <c r="AF67" s="329"/>
      <c r="AG67" s="329"/>
      <c r="AH67" s="329"/>
      <c r="AI67" s="329"/>
      <c r="AJ67" s="329"/>
      <c r="AK67" s="329"/>
      <c r="AL67" s="329"/>
      <c r="AM67" s="329"/>
      <c r="AN67" s="329"/>
      <c r="AO67" s="329"/>
      <c r="AP67" s="436"/>
      <c r="AS67" s="318"/>
      <c r="AT67" s="319"/>
      <c r="AU67" s="319"/>
      <c r="AV67" s="319"/>
      <c r="AW67" s="319"/>
      <c r="AX67" s="319"/>
      <c r="AY67" s="319"/>
      <c r="AZ67" s="319"/>
      <c r="BA67" s="319"/>
      <c r="BB67" s="319"/>
      <c r="BC67" s="319"/>
      <c r="BD67" s="319"/>
      <c r="BE67" s="319"/>
      <c r="BF67" s="319"/>
      <c r="BG67" s="319"/>
      <c r="BH67" s="319"/>
      <c r="BI67" s="319"/>
      <c r="BJ67" s="319"/>
      <c r="BK67" s="320"/>
    </row>
    <row r="68" spans="2:63" ht="9.9499999999999993" customHeight="1" x14ac:dyDescent="0.25">
      <c r="B68" s="370"/>
      <c r="C68" s="412"/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413"/>
      <c r="V68" s="376"/>
      <c r="W68" s="329"/>
      <c r="X68" s="329"/>
      <c r="Y68" s="329"/>
      <c r="Z68" s="329"/>
      <c r="AA68" s="329"/>
      <c r="AB68" s="329"/>
      <c r="AC68" s="329"/>
      <c r="AD68" s="329"/>
      <c r="AE68" s="329"/>
      <c r="AF68" s="329"/>
      <c r="AG68" s="329"/>
      <c r="AH68" s="329"/>
      <c r="AI68" s="329"/>
      <c r="AJ68" s="329"/>
      <c r="AK68" s="329"/>
      <c r="AL68" s="329"/>
      <c r="AM68" s="329"/>
      <c r="AN68" s="329"/>
      <c r="AO68" s="329"/>
      <c r="AP68" s="436"/>
      <c r="AS68" s="318"/>
      <c r="AT68" s="319"/>
      <c r="AU68" s="319"/>
      <c r="AV68" s="319"/>
      <c r="AW68" s="319"/>
      <c r="AX68" s="319"/>
      <c r="AY68" s="319"/>
      <c r="AZ68" s="319"/>
      <c r="BA68" s="319"/>
      <c r="BB68" s="319"/>
      <c r="BC68" s="319"/>
      <c r="BD68" s="319"/>
      <c r="BE68" s="319"/>
      <c r="BF68" s="319"/>
      <c r="BG68" s="319"/>
      <c r="BH68" s="319"/>
      <c r="BI68" s="319"/>
      <c r="BJ68" s="319"/>
      <c r="BK68" s="320"/>
    </row>
    <row r="69" spans="2:63" ht="9.9499999999999993" customHeight="1" x14ac:dyDescent="0.25">
      <c r="B69" s="370"/>
      <c r="C69" s="412"/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413"/>
      <c r="V69" s="376"/>
      <c r="W69" s="329"/>
      <c r="X69" s="329"/>
      <c r="Y69" s="329"/>
      <c r="Z69" s="329"/>
      <c r="AA69" s="329"/>
      <c r="AB69" s="329"/>
      <c r="AC69" s="329"/>
      <c r="AD69" s="329"/>
      <c r="AE69" s="329"/>
      <c r="AF69" s="329"/>
      <c r="AG69" s="329"/>
      <c r="AH69" s="329"/>
      <c r="AI69" s="329"/>
      <c r="AJ69" s="329"/>
      <c r="AK69" s="329"/>
      <c r="AL69" s="329"/>
      <c r="AM69" s="329"/>
      <c r="AN69" s="329"/>
      <c r="AO69" s="329"/>
      <c r="AP69" s="436"/>
      <c r="AS69" s="318"/>
      <c r="AT69" s="319"/>
      <c r="AU69" s="319"/>
      <c r="AV69" s="319"/>
      <c r="AW69" s="319"/>
      <c r="AX69" s="319"/>
      <c r="AY69" s="319"/>
      <c r="AZ69" s="319"/>
      <c r="BA69" s="319"/>
      <c r="BB69" s="319"/>
      <c r="BC69" s="319"/>
      <c r="BD69" s="319"/>
      <c r="BE69" s="319"/>
      <c r="BF69" s="319"/>
      <c r="BG69" s="319"/>
      <c r="BH69" s="319"/>
      <c r="BI69" s="319"/>
      <c r="BJ69" s="319"/>
      <c r="BK69" s="320"/>
    </row>
    <row r="70" spans="2:63" ht="9.9499999999999993" customHeight="1" x14ac:dyDescent="0.25">
      <c r="B70" s="370"/>
      <c r="C70" s="412"/>
      <c r="D70" s="319"/>
      <c r="E70" s="319"/>
      <c r="F70" s="319"/>
      <c r="G70" s="319"/>
      <c r="H70" s="319"/>
      <c r="I70" s="319"/>
      <c r="J70" s="319"/>
      <c r="K70" s="319"/>
      <c r="L70" s="319"/>
      <c r="M70" s="319"/>
      <c r="N70" s="319"/>
      <c r="O70" s="319"/>
      <c r="P70" s="319"/>
      <c r="Q70" s="319"/>
      <c r="R70" s="319"/>
      <c r="S70" s="319"/>
      <c r="T70" s="319"/>
      <c r="U70" s="413"/>
      <c r="V70" s="376"/>
      <c r="W70" s="329"/>
      <c r="X70" s="329"/>
      <c r="Y70" s="329"/>
      <c r="Z70" s="329"/>
      <c r="AA70" s="329"/>
      <c r="AB70" s="329"/>
      <c r="AC70" s="329"/>
      <c r="AD70" s="329"/>
      <c r="AE70" s="329"/>
      <c r="AF70" s="329"/>
      <c r="AG70" s="329"/>
      <c r="AH70" s="329"/>
      <c r="AI70" s="329"/>
      <c r="AJ70" s="329"/>
      <c r="AK70" s="329"/>
      <c r="AL70" s="329"/>
      <c r="AM70" s="329"/>
      <c r="AN70" s="329"/>
      <c r="AO70" s="329"/>
      <c r="AP70" s="436"/>
      <c r="AS70" s="318"/>
      <c r="AT70" s="319"/>
      <c r="AU70" s="319"/>
      <c r="AV70" s="319"/>
      <c r="AW70" s="319"/>
      <c r="AX70" s="319"/>
      <c r="AY70" s="319"/>
      <c r="AZ70" s="319"/>
      <c r="BA70" s="319"/>
      <c r="BB70" s="319"/>
      <c r="BC70" s="319"/>
      <c r="BD70" s="319"/>
      <c r="BE70" s="319"/>
      <c r="BF70" s="319"/>
      <c r="BG70" s="319"/>
      <c r="BH70" s="319"/>
      <c r="BI70" s="319"/>
      <c r="BJ70" s="319"/>
      <c r="BK70" s="320"/>
    </row>
    <row r="71" spans="2:63" ht="9.9499999999999993" customHeight="1" x14ac:dyDescent="0.25">
      <c r="B71" s="370"/>
      <c r="C71" s="412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413"/>
      <c r="V71" s="376"/>
      <c r="W71" s="329"/>
      <c r="X71" s="329"/>
      <c r="Y71" s="329"/>
      <c r="Z71" s="329"/>
      <c r="AA71" s="329"/>
      <c r="AB71" s="329"/>
      <c r="AC71" s="329"/>
      <c r="AD71" s="329"/>
      <c r="AE71" s="329"/>
      <c r="AF71" s="329"/>
      <c r="AG71" s="329"/>
      <c r="AH71" s="329"/>
      <c r="AI71" s="329"/>
      <c r="AJ71" s="329"/>
      <c r="AK71" s="329"/>
      <c r="AL71" s="329"/>
      <c r="AM71" s="329"/>
      <c r="AN71" s="329"/>
      <c r="AO71" s="329"/>
      <c r="AP71" s="436"/>
      <c r="AS71" s="318"/>
      <c r="AT71" s="319"/>
      <c r="AU71" s="319"/>
      <c r="AV71" s="319"/>
      <c r="AW71" s="319"/>
      <c r="AX71" s="319"/>
      <c r="AY71" s="319"/>
      <c r="AZ71" s="319"/>
      <c r="BA71" s="319"/>
      <c r="BB71" s="319"/>
      <c r="BC71" s="319"/>
      <c r="BD71" s="319"/>
      <c r="BE71" s="319"/>
      <c r="BF71" s="319"/>
      <c r="BG71" s="319"/>
      <c r="BH71" s="319"/>
      <c r="BI71" s="319"/>
      <c r="BJ71" s="319"/>
      <c r="BK71" s="320"/>
    </row>
    <row r="72" spans="2:63" ht="9.9499999999999993" customHeight="1" x14ac:dyDescent="0.25">
      <c r="B72" s="370"/>
      <c r="C72" s="412"/>
      <c r="D72" s="319"/>
      <c r="E72" s="319"/>
      <c r="F72" s="319"/>
      <c r="G72" s="319"/>
      <c r="H72" s="319"/>
      <c r="I72" s="319"/>
      <c r="J72" s="319"/>
      <c r="K72" s="319"/>
      <c r="L72" s="319"/>
      <c r="M72" s="319"/>
      <c r="N72" s="319"/>
      <c r="O72" s="319"/>
      <c r="P72" s="319"/>
      <c r="Q72" s="319"/>
      <c r="R72" s="319"/>
      <c r="S72" s="319"/>
      <c r="T72" s="319"/>
      <c r="U72" s="413"/>
      <c r="V72" s="376"/>
      <c r="W72" s="329"/>
      <c r="X72" s="329"/>
      <c r="Y72" s="329"/>
      <c r="Z72" s="329"/>
      <c r="AA72" s="329"/>
      <c r="AB72" s="329"/>
      <c r="AC72" s="329"/>
      <c r="AD72" s="329"/>
      <c r="AE72" s="329"/>
      <c r="AF72" s="329"/>
      <c r="AG72" s="329"/>
      <c r="AH72" s="329"/>
      <c r="AI72" s="329"/>
      <c r="AJ72" s="329"/>
      <c r="AK72" s="329"/>
      <c r="AL72" s="329"/>
      <c r="AM72" s="329"/>
      <c r="AN72" s="329"/>
      <c r="AO72" s="329"/>
      <c r="AP72" s="436"/>
      <c r="AS72" s="318"/>
      <c r="AT72" s="319"/>
      <c r="AU72" s="319"/>
      <c r="AV72" s="319"/>
      <c r="AW72" s="319"/>
      <c r="AX72" s="319"/>
      <c r="AY72" s="319"/>
      <c r="AZ72" s="319"/>
      <c r="BA72" s="319"/>
      <c r="BB72" s="319"/>
      <c r="BC72" s="319"/>
      <c r="BD72" s="319"/>
      <c r="BE72" s="319"/>
      <c r="BF72" s="319"/>
      <c r="BG72" s="319"/>
      <c r="BH72" s="319"/>
      <c r="BI72" s="319"/>
      <c r="BJ72" s="319"/>
      <c r="BK72" s="320"/>
    </row>
    <row r="73" spans="2:63" ht="9.9499999999999993" customHeight="1" x14ac:dyDescent="0.25">
      <c r="B73" s="370"/>
      <c r="C73" s="412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19"/>
      <c r="Q73" s="319"/>
      <c r="R73" s="319"/>
      <c r="S73" s="319"/>
      <c r="T73" s="319"/>
      <c r="U73" s="413"/>
      <c r="V73" s="376"/>
      <c r="W73" s="329"/>
      <c r="X73" s="329"/>
      <c r="Y73" s="329"/>
      <c r="Z73" s="329"/>
      <c r="AA73" s="329"/>
      <c r="AB73" s="329"/>
      <c r="AC73" s="329"/>
      <c r="AD73" s="329"/>
      <c r="AE73" s="329"/>
      <c r="AF73" s="329"/>
      <c r="AG73" s="329"/>
      <c r="AH73" s="329"/>
      <c r="AI73" s="329"/>
      <c r="AJ73" s="329"/>
      <c r="AK73" s="329"/>
      <c r="AL73" s="329"/>
      <c r="AM73" s="329"/>
      <c r="AN73" s="329"/>
      <c r="AO73" s="329"/>
      <c r="AP73" s="436"/>
      <c r="AS73" s="318"/>
      <c r="AT73" s="319"/>
      <c r="AU73" s="319"/>
      <c r="AV73" s="319"/>
      <c r="AW73" s="319"/>
      <c r="AX73" s="319"/>
      <c r="AY73" s="319"/>
      <c r="AZ73" s="319"/>
      <c r="BA73" s="319"/>
      <c r="BB73" s="319"/>
      <c r="BC73" s="319"/>
      <c r="BD73" s="319"/>
      <c r="BE73" s="319"/>
      <c r="BF73" s="319"/>
      <c r="BG73" s="319"/>
      <c r="BH73" s="319"/>
      <c r="BI73" s="319"/>
      <c r="BJ73" s="319"/>
      <c r="BK73" s="320"/>
    </row>
    <row r="74" spans="2:63" ht="9.9499999999999993" customHeight="1" x14ac:dyDescent="0.25">
      <c r="B74" s="370"/>
      <c r="C74" s="412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413"/>
      <c r="V74" s="376"/>
      <c r="W74" s="329"/>
      <c r="X74" s="329"/>
      <c r="Y74" s="329"/>
      <c r="Z74" s="329"/>
      <c r="AA74" s="329"/>
      <c r="AB74" s="329"/>
      <c r="AC74" s="329"/>
      <c r="AD74" s="329"/>
      <c r="AE74" s="329"/>
      <c r="AF74" s="329"/>
      <c r="AG74" s="329"/>
      <c r="AH74" s="329"/>
      <c r="AI74" s="329"/>
      <c r="AJ74" s="329"/>
      <c r="AK74" s="329"/>
      <c r="AL74" s="329"/>
      <c r="AM74" s="329"/>
      <c r="AN74" s="329"/>
      <c r="AO74" s="329"/>
      <c r="AP74" s="436"/>
      <c r="AS74" s="318"/>
      <c r="AT74" s="319"/>
      <c r="AU74" s="319"/>
      <c r="AV74" s="319"/>
      <c r="AW74" s="319"/>
      <c r="AX74" s="319"/>
      <c r="AY74" s="319"/>
      <c r="AZ74" s="319"/>
      <c r="BA74" s="319"/>
      <c r="BB74" s="319"/>
      <c r="BC74" s="319"/>
      <c r="BD74" s="319"/>
      <c r="BE74" s="319"/>
      <c r="BF74" s="319"/>
      <c r="BG74" s="319"/>
      <c r="BH74" s="319"/>
      <c r="BI74" s="319"/>
      <c r="BJ74" s="319"/>
      <c r="BK74" s="320"/>
    </row>
    <row r="75" spans="2:63" ht="9.9499999999999993" customHeight="1" x14ac:dyDescent="0.25">
      <c r="B75" s="370"/>
      <c r="C75" s="414"/>
      <c r="D75" s="415"/>
      <c r="E75" s="415"/>
      <c r="F75" s="415"/>
      <c r="G75" s="415"/>
      <c r="H75" s="415"/>
      <c r="I75" s="415"/>
      <c r="J75" s="415"/>
      <c r="K75" s="415"/>
      <c r="L75" s="415"/>
      <c r="M75" s="415"/>
      <c r="N75" s="415"/>
      <c r="O75" s="415"/>
      <c r="P75" s="415"/>
      <c r="Q75" s="415"/>
      <c r="R75" s="415"/>
      <c r="S75" s="415"/>
      <c r="T75" s="415"/>
      <c r="U75" s="416"/>
      <c r="V75" s="376"/>
      <c r="W75" s="329"/>
      <c r="X75" s="329"/>
      <c r="Y75" s="329"/>
      <c r="Z75" s="329"/>
      <c r="AA75" s="329"/>
      <c r="AB75" s="329"/>
      <c r="AC75" s="329"/>
      <c r="AD75" s="329"/>
      <c r="AE75" s="329"/>
      <c r="AF75" s="329"/>
      <c r="AG75" s="329"/>
      <c r="AH75" s="329"/>
      <c r="AI75" s="329"/>
      <c r="AJ75" s="329"/>
      <c r="AK75" s="329"/>
      <c r="AL75" s="329"/>
      <c r="AM75" s="329"/>
      <c r="AN75" s="329"/>
      <c r="AO75" s="329"/>
      <c r="AP75" s="436"/>
      <c r="AS75" s="318"/>
      <c r="AT75" s="319"/>
      <c r="AU75" s="319"/>
      <c r="AV75" s="319"/>
      <c r="AW75" s="319"/>
      <c r="AX75" s="319"/>
      <c r="AY75" s="319"/>
      <c r="AZ75" s="319"/>
      <c r="BA75" s="319"/>
      <c r="BB75" s="319"/>
      <c r="BC75" s="319"/>
      <c r="BD75" s="319"/>
      <c r="BE75" s="319"/>
      <c r="BF75" s="319"/>
      <c r="BG75" s="319"/>
      <c r="BH75" s="319"/>
      <c r="BI75" s="319"/>
      <c r="BJ75" s="319"/>
      <c r="BK75" s="320"/>
    </row>
    <row r="76" spans="2:63" ht="9.9499999999999993" customHeight="1" x14ac:dyDescent="0.25">
      <c r="B76" s="370"/>
      <c r="C76" s="423" t="s">
        <v>2470</v>
      </c>
      <c r="D76" s="423"/>
      <c r="E76" s="423"/>
      <c r="F76" s="423"/>
      <c r="G76" s="423"/>
      <c r="H76" s="423"/>
      <c r="I76" s="423"/>
      <c r="J76" s="423"/>
      <c r="K76" s="423"/>
      <c r="L76" s="423"/>
      <c r="M76" s="423"/>
      <c r="N76" s="423"/>
      <c r="O76" s="423"/>
      <c r="P76" s="423"/>
      <c r="Q76" s="423"/>
      <c r="R76" s="423"/>
      <c r="S76" s="423"/>
      <c r="T76" s="423"/>
      <c r="U76" s="423"/>
      <c r="V76" s="376"/>
      <c r="W76" s="329" t="s">
        <v>2555</v>
      </c>
      <c r="X76" s="329"/>
      <c r="Y76" s="329"/>
      <c r="Z76" s="329"/>
      <c r="AA76" s="329"/>
      <c r="AB76" s="329"/>
      <c r="AC76" s="329"/>
      <c r="AD76" s="329"/>
      <c r="AE76" s="329"/>
      <c r="AF76" s="329"/>
      <c r="AG76" s="329"/>
      <c r="AH76" s="329"/>
      <c r="AI76" s="329"/>
      <c r="AJ76" s="329"/>
      <c r="AK76" s="329"/>
      <c r="AL76" s="329"/>
      <c r="AM76" s="329"/>
      <c r="AN76" s="329"/>
      <c r="AO76" s="329"/>
      <c r="AP76" s="436"/>
      <c r="AS76" s="318"/>
      <c r="AT76" s="319"/>
      <c r="AU76" s="319"/>
      <c r="AV76" s="319"/>
      <c r="AW76" s="319"/>
      <c r="AX76" s="319"/>
      <c r="AY76" s="319"/>
      <c r="AZ76" s="319"/>
      <c r="BA76" s="319"/>
      <c r="BB76" s="319"/>
      <c r="BC76" s="319"/>
      <c r="BD76" s="319"/>
      <c r="BE76" s="319"/>
      <c r="BF76" s="319"/>
      <c r="BG76" s="319"/>
      <c r="BH76" s="319"/>
      <c r="BI76" s="319"/>
      <c r="BJ76" s="319"/>
      <c r="BK76" s="320"/>
    </row>
    <row r="77" spans="2:63" ht="9.9499999999999993" customHeight="1" thickBot="1" x14ac:dyDescent="0.3">
      <c r="B77" s="249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260"/>
      <c r="AO77" s="260"/>
      <c r="AP77" s="253"/>
      <c r="AS77" s="321"/>
      <c r="AT77" s="322"/>
      <c r="AU77" s="322"/>
      <c r="AV77" s="322"/>
      <c r="AW77" s="322"/>
      <c r="AX77" s="322"/>
      <c r="AY77" s="322"/>
      <c r="AZ77" s="322"/>
      <c r="BA77" s="322"/>
      <c r="BB77" s="322"/>
      <c r="BC77" s="322"/>
      <c r="BD77" s="322"/>
      <c r="BE77" s="322"/>
      <c r="BF77" s="322"/>
      <c r="BG77" s="322"/>
      <c r="BH77" s="322"/>
      <c r="BI77" s="322"/>
      <c r="BJ77" s="322"/>
      <c r="BK77" s="323"/>
    </row>
    <row r="78" spans="2:63" ht="9.9499999999999993" hidden="1" customHeight="1" x14ac:dyDescent="0.25">
      <c r="B78" s="249"/>
      <c r="C78" s="417" t="s">
        <v>2509</v>
      </c>
      <c r="D78" s="417"/>
      <c r="E78" s="417"/>
      <c r="F78" s="417"/>
      <c r="G78" s="417"/>
      <c r="H78" s="417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260"/>
      <c r="W78" s="417" t="s">
        <v>94</v>
      </c>
      <c r="X78" s="417"/>
      <c r="Y78" s="417"/>
      <c r="Z78" s="417"/>
      <c r="AA78" s="417"/>
      <c r="AB78" s="417"/>
      <c r="AC78" s="417"/>
      <c r="AD78" s="417"/>
      <c r="AE78" s="417"/>
      <c r="AF78" s="417"/>
      <c r="AG78" s="417"/>
      <c r="AH78" s="417"/>
      <c r="AI78" s="417"/>
      <c r="AJ78" s="417"/>
      <c r="AK78" s="417"/>
      <c r="AL78" s="417"/>
      <c r="AM78" s="417"/>
      <c r="AN78" s="417"/>
      <c r="AO78" s="417"/>
      <c r="AP78" s="253"/>
    </row>
    <row r="79" spans="2:63" ht="9.9499999999999993" hidden="1" customHeight="1" thickBot="1" x14ac:dyDescent="0.25">
      <c r="B79" s="370"/>
      <c r="C79" s="409"/>
      <c r="D79" s="410"/>
      <c r="E79" s="410"/>
      <c r="F79" s="410"/>
      <c r="G79" s="410"/>
      <c r="H79" s="410"/>
      <c r="I79" s="410"/>
      <c r="J79" s="410"/>
      <c r="K79" s="410"/>
      <c r="L79" s="410"/>
      <c r="M79" s="410"/>
      <c r="N79" s="410"/>
      <c r="O79" s="410"/>
      <c r="P79" s="410"/>
      <c r="Q79" s="410"/>
      <c r="R79" s="410"/>
      <c r="S79" s="410"/>
      <c r="T79" s="410"/>
      <c r="U79" s="411"/>
      <c r="V79" s="376"/>
      <c r="W79" s="409"/>
      <c r="X79" s="410"/>
      <c r="Y79" s="410"/>
      <c r="Z79" s="410"/>
      <c r="AA79" s="410"/>
      <c r="AB79" s="410"/>
      <c r="AC79" s="410"/>
      <c r="AD79" s="410"/>
      <c r="AE79" s="410"/>
      <c r="AF79" s="410"/>
      <c r="AG79" s="410"/>
      <c r="AH79" s="410"/>
      <c r="AI79" s="410"/>
      <c r="AJ79" s="410"/>
      <c r="AK79" s="410"/>
      <c r="AL79" s="410"/>
      <c r="AM79" s="410"/>
      <c r="AN79" s="410"/>
      <c r="AO79" s="411"/>
      <c r="AP79" s="436"/>
    </row>
    <row r="80" spans="2:63" ht="9.9499999999999993" hidden="1" customHeight="1" x14ac:dyDescent="0.25">
      <c r="B80" s="370"/>
      <c r="C80" s="412"/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413"/>
      <c r="V80" s="376"/>
      <c r="W80" s="412"/>
      <c r="X80" s="319"/>
      <c r="Y80" s="319"/>
      <c r="Z80" s="319"/>
      <c r="AA80" s="319"/>
      <c r="AB80" s="319"/>
      <c r="AC80" s="319"/>
      <c r="AD80" s="319"/>
      <c r="AE80" s="319"/>
      <c r="AF80" s="319"/>
      <c r="AG80" s="319"/>
      <c r="AH80" s="319"/>
      <c r="AI80" s="319"/>
      <c r="AJ80" s="319"/>
      <c r="AK80" s="319"/>
      <c r="AL80" s="319"/>
      <c r="AM80" s="319"/>
      <c r="AN80" s="319"/>
      <c r="AO80" s="413"/>
      <c r="AP80" s="436"/>
    </row>
    <row r="81" spans="2:42" ht="9.9499999999999993" hidden="1" customHeight="1" thickBot="1" x14ac:dyDescent="0.25">
      <c r="B81" s="370"/>
      <c r="C81" s="412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413"/>
      <c r="V81" s="376"/>
      <c r="W81" s="412"/>
      <c r="X81" s="319"/>
      <c r="Y81" s="319"/>
      <c r="Z81" s="319"/>
      <c r="AA81" s="319"/>
      <c r="AB81" s="319"/>
      <c r="AC81" s="319"/>
      <c r="AD81" s="319"/>
      <c r="AE81" s="319"/>
      <c r="AF81" s="319"/>
      <c r="AG81" s="319"/>
      <c r="AH81" s="319"/>
      <c r="AI81" s="319"/>
      <c r="AJ81" s="319"/>
      <c r="AK81" s="319"/>
      <c r="AL81" s="319"/>
      <c r="AM81" s="319"/>
      <c r="AN81" s="319"/>
      <c r="AO81" s="413"/>
      <c r="AP81" s="436"/>
    </row>
    <row r="82" spans="2:42" ht="9.9499999999999993" hidden="1" customHeight="1" x14ac:dyDescent="0.25">
      <c r="B82" s="370"/>
      <c r="C82" s="412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  <c r="R82" s="319"/>
      <c r="S82" s="319"/>
      <c r="T82" s="319"/>
      <c r="U82" s="413"/>
      <c r="V82" s="376"/>
      <c r="W82" s="412"/>
      <c r="X82" s="319"/>
      <c r="Y82" s="319"/>
      <c r="Z82" s="319"/>
      <c r="AA82" s="319"/>
      <c r="AB82" s="319"/>
      <c r="AC82" s="319"/>
      <c r="AD82" s="319"/>
      <c r="AE82" s="319"/>
      <c r="AF82" s="319"/>
      <c r="AG82" s="319"/>
      <c r="AH82" s="319"/>
      <c r="AI82" s="319"/>
      <c r="AJ82" s="319"/>
      <c r="AK82" s="319"/>
      <c r="AL82" s="319"/>
      <c r="AM82" s="319"/>
      <c r="AN82" s="319"/>
      <c r="AO82" s="413"/>
      <c r="AP82" s="436"/>
    </row>
    <row r="83" spans="2:42" ht="9.9499999999999993" hidden="1" customHeight="1" x14ac:dyDescent="0.25">
      <c r="B83" s="370"/>
      <c r="C83" s="412"/>
      <c r="D83" s="319"/>
      <c r="E83" s="319"/>
      <c r="F83" s="319"/>
      <c r="G83" s="319"/>
      <c r="H83" s="319"/>
      <c r="I83" s="319"/>
      <c r="J83" s="319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413"/>
      <c r="V83" s="376"/>
      <c r="W83" s="412"/>
      <c r="X83" s="319"/>
      <c r="Y83" s="319"/>
      <c r="Z83" s="319"/>
      <c r="AA83" s="319"/>
      <c r="AB83" s="319"/>
      <c r="AC83" s="319"/>
      <c r="AD83" s="319"/>
      <c r="AE83" s="319"/>
      <c r="AF83" s="319"/>
      <c r="AG83" s="319"/>
      <c r="AH83" s="319"/>
      <c r="AI83" s="319"/>
      <c r="AJ83" s="319"/>
      <c r="AK83" s="319"/>
      <c r="AL83" s="319"/>
      <c r="AM83" s="319"/>
      <c r="AN83" s="319"/>
      <c r="AO83" s="413"/>
      <c r="AP83" s="436"/>
    </row>
    <row r="84" spans="2:42" ht="9.9499999999999993" hidden="1" customHeight="1" x14ac:dyDescent="0.25">
      <c r="B84" s="370"/>
      <c r="C84" s="412"/>
      <c r="D84" s="319"/>
      <c r="E84" s="319"/>
      <c r="F84" s="319"/>
      <c r="G84" s="319"/>
      <c r="H84" s="319"/>
      <c r="I84" s="319"/>
      <c r="J84" s="319"/>
      <c r="K84" s="319"/>
      <c r="L84" s="319"/>
      <c r="M84" s="319"/>
      <c r="N84" s="319"/>
      <c r="O84" s="319"/>
      <c r="P84" s="319"/>
      <c r="Q84" s="319"/>
      <c r="R84" s="319"/>
      <c r="S84" s="319"/>
      <c r="T84" s="319"/>
      <c r="U84" s="413"/>
      <c r="V84" s="376"/>
      <c r="W84" s="412"/>
      <c r="X84" s="319"/>
      <c r="Y84" s="319"/>
      <c r="Z84" s="319"/>
      <c r="AA84" s="319"/>
      <c r="AB84" s="319"/>
      <c r="AC84" s="319"/>
      <c r="AD84" s="319"/>
      <c r="AE84" s="319"/>
      <c r="AF84" s="319"/>
      <c r="AG84" s="319"/>
      <c r="AH84" s="319"/>
      <c r="AI84" s="319"/>
      <c r="AJ84" s="319"/>
      <c r="AK84" s="319"/>
      <c r="AL84" s="319"/>
      <c r="AM84" s="319"/>
      <c r="AN84" s="319"/>
      <c r="AO84" s="413"/>
      <c r="AP84" s="436"/>
    </row>
    <row r="85" spans="2:42" ht="9.9499999999999993" hidden="1" customHeight="1" x14ac:dyDescent="0.25">
      <c r="B85" s="370"/>
      <c r="C85" s="412"/>
      <c r="D85" s="319"/>
      <c r="E85" s="319"/>
      <c r="F85" s="319"/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413"/>
      <c r="V85" s="376"/>
      <c r="W85" s="412"/>
      <c r="X85" s="319"/>
      <c r="Y85" s="319"/>
      <c r="Z85" s="319"/>
      <c r="AA85" s="319"/>
      <c r="AB85" s="319"/>
      <c r="AC85" s="319"/>
      <c r="AD85" s="319"/>
      <c r="AE85" s="319"/>
      <c r="AF85" s="319"/>
      <c r="AG85" s="319"/>
      <c r="AH85" s="319"/>
      <c r="AI85" s="319"/>
      <c r="AJ85" s="319"/>
      <c r="AK85" s="319"/>
      <c r="AL85" s="319"/>
      <c r="AM85" s="319"/>
      <c r="AN85" s="319"/>
      <c r="AO85" s="413"/>
      <c r="AP85" s="436"/>
    </row>
    <row r="86" spans="2:42" ht="9.9499999999999993" hidden="1" customHeight="1" x14ac:dyDescent="0.25">
      <c r="B86" s="370"/>
      <c r="C86" s="412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413"/>
      <c r="V86" s="376"/>
      <c r="W86" s="412"/>
      <c r="X86" s="319"/>
      <c r="Y86" s="319"/>
      <c r="Z86" s="319"/>
      <c r="AA86" s="319"/>
      <c r="AB86" s="319"/>
      <c r="AC86" s="319"/>
      <c r="AD86" s="319"/>
      <c r="AE86" s="319"/>
      <c r="AF86" s="319"/>
      <c r="AG86" s="319"/>
      <c r="AH86" s="319"/>
      <c r="AI86" s="319"/>
      <c r="AJ86" s="319"/>
      <c r="AK86" s="319"/>
      <c r="AL86" s="319"/>
      <c r="AM86" s="319"/>
      <c r="AN86" s="319"/>
      <c r="AO86" s="413"/>
      <c r="AP86" s="436"/>
    </row>
    <row r="87" spans="2:42" ht="9.9499999999999993" hidden="1" customHeight="1" x14ac:dyDescent="0.25">
      <c r="B87" s="370"/>
      <c r="C87" s="412"/>
      <c r="D87" s="319"/>
      <c r="E87" s="319"/>
      <c r="F87" s="319"/>
      <c r="G87" s="319"/>
      <c r="H87" s="319"/>
      <c r="I87" s="319"/>
      <c r="J87" s="319"/>
      <c r="K87" s="319"/>
      <c r="L87" s="319"/>
      <c r="M87" s="319"/>
      <c r="N87" s="319"/>
      <c r="O87" s="319"/>
      <c r="P87" s="319"/>
      <c r="Q87" s="319"/>
      <c r="R87" s="319"/>
      <c r="S87" s="319"/>
      <c r="T87" s="319"/>
      <c r="U87" s="413"/>
      <c r="V87" s="376"/>
      <c r="W87" s="412"/>
      <c r="X87" s="319"/>
      <c r="Y87" s="319"/>
      <c r="Z87" s="319"/>
      <c r="AA87" s="319"/>
      <c r="AB87" s="319"/>
      <c r="AC87" s="319"/>
      <c r="AD87" s="319"/>
      <c r="AE87" s="319"/>
      <c r="AF87" s="319"/>
      <c r="AG87" s="319"/>
      <c r="AH87" s="319"/>
      <c r="AI87" s="319"/>
      <c r="AJ87" s="319"/>
      <c r="AK87" s="319"/>
      <c r="AL87" s="319"/>
      <c r="AM87" s="319"/>
      <c r="AN87" s="319"/>
      <c r="AO87" s="413"/>
      <c r="AP87" s="436"/>
    </row>
    <row r="88" spans="2:42" ht="9.9499999999999993" hidden="1" customHeight="1" x14ac:dyDescent="0.25">
      <c r="B88" s="370"/>
      <c r="C88" s="412"/>
      <c r="D88" s="319"/>
      <c r="E88" s="319"/>
      <c r="F88" s="319"/>
      <c r="G88" s="319"/>
      <c r="H88" s="319"/>
      <c r="I88" s="319"/>
      <c r="J88" s="319"/>
      <c r="K88" s="319"/>
      <c r="L88" s="319"/>
      <c r="M88" s="319"/>
      <c r="N88" s="319"/>
      <c r="O88" s="319"/>
      <c r="P88" s="319"/>
      <c r="Q88" s="319"/>
      <c r="R88" s="319"/>
      <c r="S88" s="319"/>
      <c r="T88" s="319"/>
      <c r="U88" s="413"/>
      <c r="V88" s="376"/>
      <c r="W88" s="412"/>
      <c r="X88" s="319"/>
      <c r="Y88" s="319"/>
      <c r="Z88" s="319"/>
      <c r="AA88" s="319"/>
      <c r="AB88" s="319"/>
      <c r="AC88" s="319"/>
      <c r="AD88" s="319"/>
      <c r="AE88" s="319"/>
      <c r="AF88" s="319"/>
      <c r="AG88" s="319"/>
      <c r="AH88" s="319"/>
      <c r="AI88" s="319"/>
      <c r="AJ88" s="319"/>
      <c r="AK88" s="319"/>
      <c r="AL88" s="319"/>
      <c r="AM88" s="319"/>
      <c r="AN88" s="319"/>
      <c r="AO88" s="413"/>
      <c r="AP88" s="436"/>
    </row>
    <row r="89" spans="2:42" ht="9.9499999999999993" hidden="1" customHeight="1" x14ac:dyDescent="0.25">
      <c r="B89" s="370"/>
      <c r="C89" s="412"/>
      <c r="D89" s="319"/>
      <c r="E89" s="319"/>
      <c r="F89" s="319"/>
      <c r="G89" s="319"/>
      <c r="H89" s="319"/>
      <c r="I89" s="319"/>
      <c r="J89" s="319"/>
      <c r="K89" s="319"/>
      <c r="L89" s="319"/>
      <c r="M89" s="319"/>
      <c r="N89" s="319"/>
      <c r="O89" s="319"/>
      <c r="P89" s="319"/>
      <c r="Q89" s="319"/>
      <c r="R89" s="319"/>
      <c r="S89" s="319"/>
      <c r="T89" s="319"/>
      <c r="U89" s="413"/>
      <c r="V89" s="376"/>
      <c r="W89" s="412"/>
      <c r="X89" s="319"/>
      <c r="Y89" s="319"/>
      <c r="Z89" s="319"/>
      <c r="AA89" s="319"/>
      <c r="AB89" s="319"/>
      <c r="AC89" s="319"/>
      <c r="AD89" s="319"/>
      <c r="AE89" s="319"/>
      <c r="AF89" s="319"/>
      <c r="AG89" s="319"/>
      <c r="AH89" s="319"/>
      <c r="AI89" s="319"/>
      <c r="AJ89" s="319"/>
      <c r="AK89" s="319"/>
      <c r="AL89" s="319"/>
      <c r="AM89" s="319"/>
      <c r="AN89" s="319"/>
      <c r="AO89" s="413"/>
      <c r="AP89" s="436"/>
    </row>
    <row r="90" spans="2:42" ht="9.9499999999999993" hidden="1" customHeight="1" x14ac:dyDescent="0.25">
      <c r="B90" s="370"/>
      <c r="C90" s="412"/>
      <c r="D90" s="319"/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413"/>
      <c r="V90" s="376"/>
      <c r="W90" s="412"/>
      <c r="X90" s="319"/>
      <c r="Y90" s="319"/>
      <c r="Z90" s="319"/>
      <c r="AA90" s="319"/>
      <c r="AB90" s="319"/>
      <c r="AC90" s="319"/>
      <c r="AD90" s="319"/>
      <c r="AE90" s="319"/>
      <c r="AF90" s="319"/>
      <c r="AG90" s="319"/>
      <c r="AH90" s="319"/>
      <c r="AI90" s="319"/>
      <c r="AJ90" s="319"/>
      <c r="AK90" s="319"/>
      <c r="AL90" s="319"/>
      <c r="AM90" s="319"/>
      <c r="AN90" s="319"/>
      <c r="AO90" s="413"/>
      <c r="AP90" s="436"/>
    </row>
    <row r="91" spans="2:42" ht="9.9499999999999993" hidden="1" customHeight="1" x14ac:dyDescent="0.25">
      <c r="B91" s="370"/>
      <c r="C91" s="414"/>
      <c r="D91" s="415"/>
      <c r="E91" s="415"/>
      <c r="F91" s="415"/>
      <c r="G91" s="415"/>
      <c r="H91" s="415"/>
      <c r="I91" s="415"/>
      <c r="J91" s="415"/>
      <c r="K91" s="415"/>
      <c r="L91" s="415"/>
      <c r="M91" s="415"/>
      <c r="N91" s="415"/>
      <c r="O91" s="415"/>
      <c r="P91" s="415"/>
      <c r="Q91" s="415"/>
      <c r="R91" s="415"/>
      <c r="S91" s="415"/>
      <c r="T91" s="415"/>
      <c r="U91" s="416"/>
      <c r="V91" s="376"/>
      <c r="W91" s="414"/>
      <c r="X91" s="415"/>
      <c r="Y91" s="415"/>
      <c r="Z91" s="415"/>
      <c r="AA91" s="415"/>
      <c r="AB91" s="415"/>
      <c r="AC91" s="415"/>
      <c r="AD91" s="415"/>
      <c r="AE91" s="415"/>
      <c r="AF91" s="415"/>
      <c r="AG91" s="415"/>
      <c r="AH91" s="415"/>
      <c r="AI91" s="415"/>
      <c r="AJ91" s="415"/>
      <c r="AK91" s="415"/>
      <c r="AL91" s="415"/>
      <c r="AM91" s="415"/>
      <c r="AN91" s="415"/>
      <c r="AO91" s="416"/>
      <c r="AP91" s="436"/>
    </row>
    <row r="92" spans="2:42" ht="9.9499999999999993" hidden="1" customHeight="1" x14ac:dyDescent="0.25">
      <c r="B92" s="370"/>
      <c r="C92" s="540" t="s">
        <v>2552</v>
      </c>
      <c r="D92" s="541"/>
      <c r="E92" s="541"/>
      <c r="F92" s="541"/>
      <c r="G92" s="541"/>
      <c r="H92" s="541"/>
      <c r="I92" s="541"/>
      <c r="J92" s="541"/>
      <c r="K92" s="541"/>
      <c r="L92" s="541"/>
      <c r="M92" s="541"/>
      <c r="N92" s="541"/>
      <c r="O92" s="541"/>
      <c r="P92" s="541"/>
      <c r="Q92" s="541"/>
      <c r="R92" s="541"/>
      <c r="S92" s="541"/>
      <c r="T92" s="541"/>
      <c r="U92" s="542"/>
      <c r="V92" s="376"/>
      <c r="W92" s="423" t="s">
        <v>2553</v>
      </c>
      <c r="X92" s="423"/>
      <c r="Y92" s="423"/>
      <c r="Z92" s="423"/>
      <c r="AA92" s="423"/>
      <c r="AB92" s="423"/>
      <c r="AC92" s="423"/>
      <c r="AD92" s="423"/>
      <c r="AE92" s="423"/>
      <c r="AF92" s="423"/>
      <c r="AG92" s="423"/>
      <c r="AH92" s="423"/>
      <c r="AI92" s="423"/>
      <c r="AJ92" s="423"/>
      <c r="AK92" s="423"/>
      <c r="AL92" s="423"/>
      <c r="AM92" s="423"/>
      <c r="AN92" s="423"/>
      <c r="AO92" s="423"/>
      <c r="AP92" s="436"/>
    </row>
    <row r="93" spans="2:42" ht="9.9499999999999993" hidden="1" customHeight="1" x14ac:dyDescent="0.25">
      <c r="B93" s="249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53"/>
    </row>
    <row r="94" spans="2:42" ht="9.9499999999999993" hidden="1" customHeight="1" x14ac:dyDescent="0.25">
      <c r="B94" s="249"/>
      <c r="C94" s="327" t="s">
        <v>95</v>
      </c>
      <c r="D94" s="327"/>
      <c r="E94" s="327"/>
      <c r="F94" s="327"/>
      <c r="G94" s="327"/>
      <c r="H94" s="327"/>
      <c r="I94" s="327"/>
      <c r="J94" s="327"/>
      <c r="K94" s="327"/>
      <c r="L94" s="327"/>
      <c r="M94" s="327"/>
      <c r="N94" s="327"/>
      <c r="O94" s="327"/>
      <c r="P94" s="327"/>
      <c r="Q94" s="327"/>
      <c r="R94" s="327"/>
      <c r="S94" s="327"/>
      <c r="T94" s="327"/>
      <c r="U94" s="327"/>
      <c r="V94" s="260"/>
      <c r="W94" s="327" t="s">
        <v>96</v>
      </c>
      <c r="X94" s="327"/>
      <c r="Y94" s="327"/>
      <c r="Z94" s="327"/>
      <c r="AA94" s="327"/>
      <c r="AB94" s="327"/>
      <c r="AC94" s="327"/>
      <c r="AD94" s="327"/>
      <c r="AE94" s="327"/>
      <c r="AF94" s="327"/>
      <c r="AG94" s="327"/>
      <c r="AH94" s="327"/>
      <c r="AI94" s="327"/>
      <c r="AJ94" s="327"/>
      <c r="AK94" s="327"/>
      <c r="AL94" s="327"/>
      <c r="AM94" s="327"/>
      <c r="AN94" s="327"/>
      <c r="AO94" s="327"/>
      <c r="AP94" s="253"/>
    </row>
    <row r="95" spans="2:42" ht="9.9499999999999993" hidden="1" customHeight="1" x14ac:dyDescent="0.25">
      <c r="B95" s="370"/>
      <c r="C95" s="543"/>
      <c r="D95" s="544"/>
      <c r="E95" s="544"/>
      <c r="F95" s="544"/>
      <c r="G95" s="544"/>
      <c r="H95" s="544"/>
      <c r="I95" s="544"/>
      <c r="J95" s="544"/>
      <c r="K95" s="544"/>
      <c r="L95" s="544"/>
      <c r="M95" s="544"/>
      <c r="N95" s="544"/>
      <c r="O95" s="544"/>
      <c r="P95" s="544"/>
      <c r="Q95" s="544"/>
      <c r="R95" s="544"/>
      <c r="S95" s="544"/>
      <c r="T95" s="544"/>
      <c r="U95" s="545"/>
      <c r="V95" s="376"/>
      <c r="W95" s="328"/>
      <c r="X95" s="329"/>
      <c r="Y95" s="329"/>
      <c r="Z95" s="329"/>
      <c r="AA95" s="329"/>
      <c r="AB95" s="329"/>
      <c r="AC95" s="329"/>
      <c r="AD95" s="329"/>
      <c r="AE95" s="329"/>
      <c r="AF95" s="329"/>
      <c r="AG95" s="329"/>
      <c r="AH95" s="329"/>
      <c r="AI95" s="329"/>
      <c r="AJ95" s="329"/>
      <c r="AK95" s="329"/>
      <c r="AL95" s="329"/>
      <c r="AM95" s="329"/>
      <c r="AN95" s="329"/>
      <c r="AO95" s="329"/>
      <c r="AP95" s="371"/>
    </row>
    <row r="96" spans="2:42" ht="9.9499999999999993" hidden="1" customHeight="1" x14ac:dyDescent="0.25">
      <c r="B96" s="370"/>
      <c r="C96" s="378"/>
      <c r="D96" s="376"/>
      <c r="E96" s="376"/>
      <c r="F96" s="376"/>
      <c r="G96" s="376"/>
      <c r="H96" s="376"/>
      <c r="I96" s="376"/>
      <c r="J96" s="376"/>
      <c r="K96" s="376"/>
      <c r="L96" s="376"/>
      <c r="M96" s="376"/>
      <c r="N96" s="376"/>
      <c r="O96" s="376"/>
      <c r="P96" s="376"/>
      <c r="Q96" s="376"/>
      <c r="R96" s="376"/>
      <c r="S96" s="376"/>
      <c r="T96" s="376"/>
      <c r="U96" s="377"/>
      <c r="V96" s="376"/>
      <c r="W96" s="329"/>
      <c r="X96" s="329"/>
      <c r="Y96" s="329"/>
      <c r="Z96" s="329"/>
      <c r="AA96" s="329"/>
      <c r="AB96" s="329"/>
      <c r="AC96" s="329"/>
      <c r="AD96" s="329"/>
      <c r="AE96" s="329"/>
      <c r="AF96" s="329"/>
      <c r="AG96" s="329"/>
      <c r="AH96" s="329"/>
      <c r="AI96" s="329"/>
      <c r="AJ96" s="329"/>
      <c r="AK96" s="329"/>
      <c r="AL96" s="329"/>
      <c r="AM96" s="329"/>
      <c r="AN96" s="329"/>
      <c r="AO96" s="329"/>
      <c r="AP96" s="371"/>
    </row>
    <row r="97" spans="2:67" ht="9.9499999999999993" hidden="1" customHeight="1" x14ac:dyDescent="0.25">
      <c r="B97" s="370"/>
      <c r="C97" s="378"/>
      <c r="D97" s="376"/>
      <c r="E97" s="376"/>
      <c r="F97" s="376"/>
      <c r="G97" s="376"/>
      <c r="H97" s="376"/>
      <c r="I97" s="376"/>
      <c r="J97" s="376"/>
      <c r="K97" s="376"/>
      <c r="L97" s="376"/>
      <c r="M97" s="376"/>
      <c r="N97" s="376"/>
      <c r="O97" s="376"/>
      <c r="P97" s="376"/>
      <c r="Q97" s="376"/>
      <c r="R97" s="376"/>
      <c r="S97" s="376"/>
      <c r="T97" s="376"/>
      <c r="U97" s="377"/>
      <c r="V97" s="376"/>
      <c r="W97" s="329"/>
      <c r="X97" s="329"/>
      <c r="Y97" s="329"/>
      <c r="Z97" s="329"/>
      <c r="AA97" s="329"/>
      <c r="AB97" s="329"/>
      <c r="AC97" s="329"/>
      <c r="AD97" s="329"/>
      <c r="AE97" s="329"/>
      <c r="AF97" s="329"/>
      <c r="AG97" s="329"/>
      <c r="AH97" s="329"/>
      <c r="AI97" s="329"/>
      <c r="AJ97" s="329"/>
      <c r="AK97" s="329"/>
      <c r="AL97" s="329"/>
      <c r="AM97" s="329"/>
      <c r="AN97" s="329"/>
      <c r="AO97" s="329"/>
      <c r="AP97" s="371"/>
    </row>
    <row r="98" spans="2:67" ht="9.9499999999999993" hidden="1" customHeight="1" x14ac:dyDescent="0.25">
      <c r="B98" s="370"/>
      <c r="C98" s="378"/>
      <c r="D98" s="376"/>
      <c r="E98" s="376"/>
      <c r="F98" s="376"/>
      <c r="G98" s="376"/>
      <c r="H98" s="376"/>
      <c r="I98" s="376"/>
      <c r="J98" s="376"/>
      <c r="K98" s="376"/>
      <c r="L98" s="376"/>
      <c r="M98" s="376"/>
      <c r="N98" s="376"/>
      <c r="O98" s="376"/>
      <c r="P98" s="376"/>
      <c r="Q98" s="376"/>
      <c r="R98" s="376"/>
      <c r="S98" s="376"/>
      <c r="T98" s="376"/>
      <c r="U98" s="377"/>
      <c r="V98" s="376"/>
      <c r="W98" s="329"/>
      <c r="X98" s="329"/>
      <c r="Y98" s="329"/>
      <c r="Z98" s="329"/>
      <c r="AA98" s="329"/>
      <c r="AB98" s="329"/>
      <c r="AC98" s="329"/>
      <c r="AD98" s="329"/>
      <c r="AE98" s="329"/>
      <c r="AF98" s="329"/>
      <c r="AG98" s="329"/>
      <c r="AH98" s="329"/>
      <c r="AI98" s="329"/>
      <c r="AJ98" s="329"/>
      <c r="AK98" s="329"/>
      <c r="AL98" s="329"/>
      <c r="AM98" s="329"/>
      <c r="AN98" s="329"/>
      <c r="AO98" s="329"/>
      <c r="AP98" s="371"/>
    </row>
    <row r="99" spans="2:67" ht="9.9499999999999993" hidden="1" customHeight="1" x14ac:dyDescent="0.25">
      <c r="B99" s="370"/>
      <c r="C99" s="378"/>
      <c r="D99" s="376"/>
      <c r="E99" s="376"/>
      <c r="F99" s="376"/>
      <c r="G99" s="376"/>
      <c r="H99" s="376"/>
      <c r="I99" s="376"/>
      <c r="J99" s="376"/>
      <c r="K99" s="376"/>
      <c r="L99" s="376"/>
      <c r="M99" s="376"/>
      <c r="N99" s="376"/>
      <c r="O99" s="376"/>
      <c r="P99" s="376"/>
      <c r="Q99" s="376"/>
      <c r="R99" s="376"/>
      <c r="S99" s="376"/>
      <c r="T99" s="376"/>
      <c r="U99" s="377"/>
      <c r="V99" s="376"/>
      <c r="W99" s="329"/>
      <c r="X99" s="329"/>
      <c r="Y99" s="329"/>
      <c r="Z99" s="329"/>
      <c r="AA99" s="329"/>
      <c r="AB99" s="329"/>
      <c r="AC99" s="329"/>
      <c r="AD99" s="329"/>
      <c r="AE99" s="329"/>
      <c r="AF99" s="329"/>
      <c r="AG99" s="329"/>
      <c r="AH99" s="329"/>
      <c r="AI99" s="329"/>
      <c r="AJ99" s="329"/>
      <c r="AK99" s="329"/>
      <c r="AL99" s="329"/>
      <c r="AM99" s="329"/>
      <c r="AN99" s="329"/>
      <c r="AO99" s="329"/>
      <c r="AP99" s="371"/>
    </row>
    <row r="100" spans="2:67" ht="9.9499999999999993" hidden="1" customHeight="1" x14ac:dyDescent="0.25">
      <c r="B100" s="370"/>
      <c r="C100" s="378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7"/>
      <c r="V100" s="376"/>
      <c r="W100" s="329"/>
      <c r="X100" s="329"/>
      <c r="Y100" s="329"/>
      <c r="Z100" s="329"/>
      <c r="AA100" s="329"/>
      <c r="AB100" s="329"/>
      <c r="AC100" s="329"/>
      <c r="AD100" s="329"/>
      <c r="AE100" s="329"/>
      <c r="AF100" s="329"/>
      <c r="AG100" s="329"/>
      <c r="AH100" s="329"/>
      <c r="AI100" s="329"/>
      <c r="AJ100" s="329"/>
      <c r="AK100" s="329"/>
      <c r="AL100" s="329"/>
      <c r="AM100" s="329"/>
      <c r="AN100" s="329"/>
      <c r="AO100" s="329"/>
      <c r="AP100" s="371"/>
    </row>
    <row r="101" spans="2:67" ht="9.9499999999999993" hidden="1" customHeight="1" x14ac:dyDescent="0.25">
      <c r="B101" s="370"/>
      <c r="C101" s="378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6"/>
      <c r="P101" s="376"/>
      <c r="Q101" s="376"/>
      <c r="R101" s="376"/>
      <c r="S101" s="376"/>
      <c r="T101" s="376"/>
      <c r="U101" s="377"/>
      <c r="V101" s="376"/>
      <c r="W101" s="329"/>
      <c r="X101" s="329"/>
      <c r="Y101" s="329"/>
      <c r="Z101" s="329"/>
      <c r="AA101" s="329"/>
      <c r="AB101" s="329"/>
      <c r="AC101" s="329"/>
      <c r="AD101" s="329"/>
      <c r="AE101" s="329"/>
      <c r="AF101" s="329"/>
      <c r="AG101" s="329"/>
      <c r="AH101" s="329"/>
      <c r="AI101" s="329"/>
      <c r="AJ101" s="329"/>
      <c r="AK101" s="329"/>
      <c r="AL101" s="329"/>
      <c r="AM101" s="329"/>
      <c r="AN101" s="329"/>
      <c r="AO101" s="329"/>
      <c r="AP101" s="371"/>
    </row>
    <row r="102" spans="2:67" ht="9.9499999999999993" hidden="1" customHeight="1" x14ac:dyDescent="0.25">
      <c r="B102" s="370"/>
      <c r="C102" s="378"/>
      <c r="D102" s="376"/>
      <c r="E102" s="376"/>
      <c r="F102" s="376"/>
      <c r="G102" s="376"/>
      <c r="H102" s="376"/>
      <c r="I102" s="376"/>
      <c r="J102" s="376"/>
      <c r="K102" s="376"/>
      <c r="L102" s="376"/>
      <c r="M102" s="376"/>
      <c r="N102" s="376"/>
      <c r="O102" s="376"/>
      <c r="P102" s="376"/>
      <c r="Q102" s="376"/>
      <c r="R102" s="376"/>
      <c r="S102" s="376"/>
      <c r="T102" s="376"/>
      <c r="U102" s="377"/>
      <c r="V102" s="376"/>
      <c r="W102" s="329"/>
      <c r="X102" s="329"/>
      <c r="Y102" s="329"/>
      <c r="Z102" s="329"/>
      <c r="AA102" s="329"/>
      <c r="AB102" s="329"/>
      <c r="AC102" s="329"/>
      <c r="AD102" s="329"/>
      <c r="AE102" s="329"/>
      <c r="AF102" s="329"/>
      <c r="AG102" s="329"/>
      <c r="AH102" s="329"/>
      <c r="AI102" s="329"/>
      <c r="AJ102" s="329"/>
      <c r="AK102" s="329"/>
      <c r="AL102" s="329"/>
      <c r="AM102" s="329"/>
      <c r="AN102" s="329"/>
      <c r="AO102" s="329"/>
      <c r="AP102" s="371"/>
    </row>
    <row r="103" spans="2:67" ht="9.9499999999999993" hidden="1" customHeight="1" x14ac:dyDescent="0.25">
      <c r="B103" s="370"/>
      <c r="C103" s="378"/>
      <c r="D103" s="376"/>
      <c r="E103" s="376"/>
      <c r="F103" s="376"/>
      <c r="G103" s="376"/>
      <c r="H103" s="376"/>
      <c r="I103" s="376"/>
      <c r="J103" s="376"/>
      <c r="K103" s="376"/>
      <c r="L103" s="376"/>
      <c r="M103" s="376"/>
      <c r="N103" s="376"/>
      <c r="O103" s="376"/>
      <c r="P103" s="376"/>
      <c r="Q103" s="376"/>
      <c r="R103" s="376"/>
      <c r="S103" s="376"/>
      <c r="T103" s="376"/>
      <c r="U103" s="377"/>
      <c r="V103" s="376"/>
      <c r="W103" s="329"/>
      <c r="X103" s="329"/>
      <c r="Y103" s="329"/>
      <c r="Z103" s="329"/>
      <c r="AA103" s="329"/>
      <c r="AB103" s="329"/>
      <c r="AC103" s="329"/>
      <c r="AD103" s="329"/>
      <c r="AE103" s="329"/>
      <c r="AF103" s="329"/>
      <c r="AG103" s="329"/>
      <c r="AH103" s="329"/>
      <c r="AI103" s="329"/>
      <c r="AJ103" s="329"/>
      <c r="AK103" s="329"/>
      <c r="AL103" s="329"/>
      <c r="AM103" s="329"/>
      <c r="AN103" s="329"/>
      <c r="AO103" s="329"/>
      <c r="AP103" s="371"/>
    </row>
    <row r="104" spans="2:67" ht="9.9499999999999993" hidden="1" customHeight="1" x14ac:dyDescent="0.25">
      <c r="B104" s="370"/>
      <c r="C104" s="378"/>
      <c r="D104" s="376"/>
      <c r="E104" s="376"/>
      <c r="F104" s="376"/>
      <c r="G104" s="376"/>
      <c r="H104" s="376"/>
      <c r="I104" s="376"/>
      <c r="J104" s="376"/>
      <c r="K104" s="376"/>
      <c r="L104" s="376"/>
      <c r="M104" s="376"/>
      <c r="N104" s="376"/>
      <c r="O104" s="376"/>
      <c r="P104" s="376"/>
      <c r="Q104" s="376"/>
      <c r="R104" s="376"/>
      <c r="S104" s="376"/>
      <c r="T104" s="376"/>
      <c r="U104" s="377"/>
      <c r="V104" s="376"/>
      <c r="W104" s="329"/>
      <c r="X104" s="329"/>
      <c r="Y104" s="329"/>
      <c r="Z104" s="329"/>
      <c r="AA104" s="329"/>
      <c r="AB104" s="329"/>
      <c r="AC104" s="329"/>
      <c r="AD104" s="329"/>
      <c r="AE104" s="329"/>
      <c r="AF104" s="329"/>
      <c r="AG104" s="329"/>
      <c r="AH104" s="329"/>
      <c r="AI104" s="329"/>
      <c r="AJ104" s="329"/>
      <c r="AK104" s="329"/>
      <c r="AL104" s="329"/>
      <c r="AM104" s="329"/>
      <c r="AN104" s="329"/>
      <c r="AO104" s="329"/>
      <c r="AP104" s="371"/>
    </row>
    <row r="105" spans="2:67" ht="9.9499999999999993" hidden="1" customHeight="1" x14ac:dyDescent="0.25">
      <c r="B105" s="370"/>
      <c r="C105" s="378"/>
      <c r="D105" s="376"/>
      <c r="E105" s="376"/>
      <c r="F105" s="376"/>
      <c r="G105" s="376"/>
      <c r="H105" s="376"/>
      <c r="I105" s="376"/>
      <c r="J105" s="376"/>
      <c r="K105" s="376"/>
      <c r="L105" s="376"/>
      <c r="M105" s="376"/>
      <c r="N105" s="376"/>
      <c r="O105" s="376"/>
      <c r="P105" s="376"/>
      <c r="Q105" s="376"/>
      <c r="R105" s="376"/>
      <c r="S105" s="376"/>
      <c r="T105" s="376"/>
      <c r="U105" s="377"/>
      <c r="V105" s="376"/>
      <c r="W105" s="329"/>
      <c r="X105" s="329"/>
      <c r="Y105" s="329"/>
      <c r="Z105" s="329"/>
      <c r="AA105" s="329"/>
      <c r="AB105" s="329"/>
      <c r="AC105" s="329"/>
      <c r="AD105" s="329"/>
      <c r="AE105" s="329"/>
      <c r="AF105" s="329"/>
      <c r="AG105" s="329"/>
      <c r="AH105" s="329"/>
      <c r="AI105" s="329"/>
      <c r="AJ105" s="329"/>
      <c r="AK105" s="329"/>
      <c r="AL105" s="329"/>
      <c r="AM105" s="329"/>
      <c r="AN105" s="329"/>
      <c r="AO105" s="329"/>
      <c r="AP105" s="371"/>
    </row>
    <row r="106" spans="2:67" ht="9.9499999999999993" hidden="1" customHeight="1" x14ac:dyDescent="0.25">
      <c r="B106" s="370"/>
      <c r="C106" s="378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6"/>
      <c r="P106" s="376"/>
      <c r="Q106" s="376"/>
      <c r="R106" s="376"/>
      <c r="S106" s="376"/>
      <c r="T106" s="376"/>
      <c r="U106" s="377"/>
      <c r="V106" s="376"/>
      <c r="W106" s="329"/>
      <c r="X106" s="329"/>
      <c r="Y106" s="329"/>
      <c r="Z106" s="329"/>
      <c r="AA106" s="329"/>
      <c r="AB106" s="329"/>
      <c r="AC106" s="329"/>
      <c r="AD106" s="329"/>
      <c r="AE106" s="329"/>
      <c r="AF106" s="329"/>
      <c r="AG106" s="329"/>
      <c r="AH106" s="329"/>
      <c r="AI106" s="329"/>
      <c r="AJ106" s="329"/>
      <c r="AK106" s="329"/>
      <c r="AL106" s="329"/>
      <c r="AM106" s="329"/>
      <c r="AN106" s="329"/>
      <c r="AO106" s="329"/>
      <c r="AP106" s="371"/>
    </row>
    <row r="107" spans="2:67" ht="9.9499999999999993" hidden="1" customHeight="1" x14ac:dyDescent="0.25">
      <c r="B107" s="370"/>
      <c r="C107" s="349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8"/>
      <c r="V107" s="376"/>
      <c r="W107" s="329"/>
      <c r="X107" s="329"/>
      <c r="Y107" s="329"/>
      <c r="Z107" s="329"/>
      <c r="AA107" s="329"/>
      <c r="AB107" s="329"/>
      <c r="AC107" s="329"/>
      <c r="AD107" s="329"/>
      <c r="AE107" s="329"/>
      <c r="AF107" s="329"/>
      <c r="AG107" s="329"/>
      <c r="AH107" s="329"/>
      <c r="AI107" s="329"/>
      <c r="AJ107" s="329"/>
      <c r="AK107" s="329"/>
      <c r="AL107" s="329"/>
      <c r="AM107" s="329"/>
      <c r="AN107" s="329"/>
      <c r="AO107" s="329"/>
      <c r="AP107" s="371"/>
    </row>
    <row r="108" spans="2:67" ht="9.9499999999999993" hidden="1" customHeight="1" x14ac:dyDescent="0.25">
      <c r="B108" s="370"/>
      <c r="C108" s="330"/>
      <c r="D108" s="331"/>
      <c r="E108" s="331"/>
      <c r="F108" s="331"/>
      <c r="G108" s="331"/>
      <c r="H108" s="331"/>
      <c r="I108" s="331"/>
      <c r="J108" s="331"/>
      <c r="K108" s="331"/>
      <c r="L108" s="331"/>
      <c r="M108" s="331"/>
      <c r="N108" s="331"/>
      <c r="O108" s="331"/>
      <c r="P108" s="331"/>
      <c r="Q108" s="331"/>
      <c r="R108" s="331"/>
      <c r="S108" s="331"/>
      <c r="T108" s="331"/>
      <c r="U108" s="332"/>
      <c r="V108" s="376"/>
      <c r="W108" s="339"/>
      <c r="X108" s="340"/>
      <c r="Y108" s="340"/>
      <c r="Z108" s="340"/>
      <c r="AA108" s="340"/>
      <c r="AB108" s="340"/>
      <c r="AC108" s="340"/>
      <c r="AD108" s="340"/>
      <c r="AE108" s="340"/>
      <c r="AF108" s="340"/>
      <c r="AG108" s="340"/>
      <c r="AH108" s="340"/>
      <c r="AI108" s="340"/>
      <c r="AJ108" s="340"/>
      <c r="AK108" s="340"/>
      <c r="AL108" s="340"/>
      <c r="AM108" s="340"/>
      <c r="AN108" s="340"/>
      <c r="AO108" s="341"/>
      <c r="AP108" s="371"/>
    </row>
    <row r="109" spans="2:67" ht="9.9499999999999993" hidden="1" customHeight="1" x14ac:dyDescent="0.25">
      <c r="B109" s="249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260"/>
      <c r="AI109" s="260"/>
      <c r="AJ109" s="260"/>
      <c r="AK109" s="260"/>
      <c r="AL109" s="260"/>
      <c r="AM109" s="260"/>
      <c r="AN109" s="260"/>
      <c r="AO109" s="260"/>
      <c r="AP109" s="253"/>
    </row>
    <row r="110" spans="2:67" ht="9.9499999999999993" hidden="1" customHeight="1" x14ac:dyDescent="0.25">
      <c r="B110" s="249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60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3"/>
    </row>
    <row r="111" spans="2:67" ht="9.9499999999999993" hidden="1" customHeight="1" x14ac:dyDescent="0.25">
      <c r="B111" s="249"/>
      <c r="C111" s="327" t="s">
        <v>97</v>
      </c>
      <c r="D111" s="327"/>
      <c r="E111" s="327"/>
      <c r="F111" s="327"/>
      <c r="G111" s="327"/>
      <c r="H111" s="327"/>
      <c r="I111" s="327"/>
      <c r="J111" s="327"/>
      <c r="K111" s="327"/>
      <c r="L111" s="327"/>
      <c r="M111" s="327"/>
      <c r="N111" s="327"/>
      <c r="O111" s="327"/>
      <c r="P111" s="327"/>
      <c r="Q111" s="327"/>
      <c r="R111" s="327"/>
      <c r="S111" s="327"/>
      <c r="T111" s="327"/>
      <c r="U111" s="327"/>
      <c r="V111" s="261"/>
      <c r="W111" s="333" t="s">
        <v>98</v>
      </c>
      <c r="X111" s="334"/>
      <c r="Y111" s="334"/>
      <c r="Z111" s="334"/>
      <c r="AA111" s="334"/>
      <c r="AB111" s="334"/>
      <c r="AC111" s="334"/>
      <c r="AD111" s="334"/>
      <c r="AE111" s="334"/>
      <c r="AF111" s="334"/>
      <c r="AG111" s="334"/>
      <c r="AH111" s="334"/>
      <c r="AI111" s="334"/>
      <c r="AJ111" s="334"/>
      <c r="AK111" s="334"/>
      <c r="AL111" s="334"/>
      <c r="AM111" s="334"/>
      <c r="AN111" s="334"/>
      <c r="AO111" s="335"/>
      <c r="AP111" s="253"/>
    </row>
    <row r="112" spans="2:67" ht="9.9499999999999993" hidden="1" customHeight="1" x14ac:dyDescent="0.25">
      <c r="B112" s="249"/>
      <c r="C112" s="328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262"/>
      <c r="W112" s="336"/>
      <c r="X112" s="337"/>
      <c r="Y112" s="337"/>
      <c r="Z112" s="337"/>
      <c r="AA112" s="337"/>
      <c r="AB112" s="337"/>
      <c r="AC112" s="337"/>
      <c r="AD112" s="337"/>
      <c r="AE112" s="337"/>
      <c r="AF112" s="337"/>
      <c r="AG112" s="337"/>
      <c r="AH112" s="337"/>
      <c r="AI112" s="337"/>
      <c r="AJ112" s="337"/>
      <c r="AK112" s="337"/>
      <c r="AL112" s="337"/>
      <c r="AM112" s="337"/>
      <c r="AN112" s="337"/>
      <c r="AO112" s="338"/>
      <c r="AP112" s="253"/>
      <c r="BN112" s="258"/>
      <c r="BO112" s="258"/>
    </row>
    <row r="113" spans="2:67" ht="9.9499999999999993" hidden="1" customHeight="1" x14ac:dyDescent="0.25">
      <c r="B113" s="24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263"/>
      <c r="W113" s="336"/>
      <c r="X113" s="337"/>
      <c r="Y113" s="337"/>
      <c r="Z113" s="337"/>
      <c r="AA113" s="337"/>
      <c r="AB113" s="337"/>
      <c r="AC113" s="337"/>
      <c r="AD113" s="337"/>
      <c r="AE113" s="337"/>
      <c r="AF113" s="337"/>
      <c r="AG113" s="337"/>
      <c r="AH113" s="337"/>
      <c r="AI113" s="337"/>
      <c r="AJ113" s="337"/>
      <c r="AK113" s="337"/>
      <c r="AL113" s="337"/>
      <c r="AM113" s="337"/>
      <c r="AN113" s="337"/>
      <c r="AO113" s="338"/>
      <c r="AP113" s="253"/>
      <c r="BN113" s="259"/>
      <c r="BO113" s="259"/>
    </row>
    <row r="114" spans="2:67" ht="9.9499999999999993" hidden="1" customHeight="1" x14ac:dyDescent="0.25">
      <c r="B114" s="24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329"/>
      <c r="Q114" s="329"/>
      <c r="R114" s="329"/>
      <c r="S114" s="329"/>
      <c r="T114" s="329"/>
      <c r="U114" s="329"/>
      <c r="V114" s="263"/>
      <c r="W114" s="336"/>
      <c r="X114" s="337"/>
      <c r="Y114" s="337"/>
      <c r="Z114" s="337"/>
      <c r="AA114" s="337"/>
      <c r="AB114" s="337"/>
      <c r="AC114" s="337"/>
      <c r="AD114" s="337"/>
      <c r="AE114" s="337"/>
      <c r="AF114" s="337"/>
      <c r="AG114" s="337"/>
      <c r="AH114" s="337"/>
      <c r="AI114" s="337"/>
      <c r="AJ114" s="337"/>
      <c r="AK114" s="337"/>
      <c r="AL114" s="337"/>
      <c r="AM114" s="337"/>
      <c r="AN114" s="337"/>
      <c r="AO114" s="338"/>
      <c r="AP114" s="253"/>
      <c r="BN114" s="259"/>
      <c r="BO114" s="259"/>
    </row>
    <row r="115" spans="2:67" ht="9.9499999999999993" hidden="1" customHeight="1" x14ac:dyDescent="0.25">
      <c r="B115" s="24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  <c r="Q115" s="329"/>
      <c r="R115" s="329"/>
      <c r="S115" s="329"/>
      <c r="T115" s="329"/>
      <c r="U115" s="329"/>
      <c r="V115" s="263"/>
      <c r="W115" s="336"/>
      <c r="X115" s="337"/>
      <c r="Y115" s="337"/>
      <c r="Z115" s="337"/>
      <c r="AA115" s="337"/>
      <c r="AB115" s="337"/>
      <c r="AC115" s="337"/>
      <c r="AD115" s="337"/>
      <c r="AE115" s="337"/>
      <c r="AF115" s="337"/>
      <c r="AG115" s="337"/>
      <c r="AH115" s="337"/>
      <c r="AI115" s="337"/>
      <c r="AJ115" s="337"/>
      <c r="AK115" s="337"/>
      <c r="AL115" s="337"/>
      <c r="AM115" s="337"/>
      <c r="AN115" s="337"/>
      <c r="AO115" s="338"/>
      <c r="AP115" s="253"/>
      <c r="BN115" s="259"/>
      <c r="BO115" s="259"/>
    </row>
    <row r="116" spans="2:67" ht="9.9499999999999993" hidden="1" customHeight="1" x14ac:dyDescent="0.25">
      <c r="B116" s="24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329"/>
      <c r="Q116" s="329"/>
      <c r="R116" s="329"/>
      <c r="S116" s="329"/>
      <c r="T116" s="329"/>
      <c r="U116" s="329"/>
      <c r="V116" s="263"/>
      <c r="W116" s="336"/>
      <c r="X116" s="337"/>
      <c r="Y116" s="337"/>
      <c r="Z116" s="337"/>
      <c r="AA116" s="337"/>
      <c r="AB116" s="337"/>
      <c r="AC116" s="337"/>
      <c r="AD116" s="337"/>
      <c r="AE116" s="337"/>
      <c r="AF116" s="337"/>
      <c r="AG116" s="337"/>
      <c r="AH116" s="337"/>
      <c r="AI116" s="337"/>
      <c r="AJ116" s="337"/>
      <c r="AK116" s="337"/>
      <c r="AL116" s="337"/>
      <c r="AM116" s="337"/>
      <c r="AN116" s="337"/>
      <c r="AO116" s="338"/>
      <c r="AP116" s="253"/>
      <c r="BN116" s="259"/>
      <c r="BO116" s="259"/>
    </row>
    <row r="117" spans="2:67" ht="9.9499999999999993" hidden="1" customHeight="1" x14ac:dyDescent="0.25">
      <c r="B117" s="24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/>
      <c r="V117" s="263"/>
      <c r="W117" s="336"/>
      <c r="X117" s="337"/>
      <c r="Y117" s="337"/>
      <c r="Z117" s="337"/>
      <c r="AA117" s="337"/>
      <c r="AB117" s="337"/>
      <c r="AC117" s="337"/>
      <c r="AD117" s="337"/>
      <c r="AE117" s="337"/>
      <c r="AF117" s="337"/>
      <c r="AG117" s="337"/>
      <c r="AH117" s="337"/>
      <c r="AI117" s="337"/>
      <c r="AJ117" s="337"/>
      <c r="AK117" s="337"/>
      <c r="AL117" s="337"/>
      <c r="AM117" s="337"/>
      <c r="AN117" s="337"/>
      <c r="AO117" s="338"/>
      <c r="AP117" s="253"/>
      <c r="BN117" s="259"/>
      <c r="BO117" s="259"/>
    </row>
    <row r="118" spans="2:67" ht="9.9499999999999993" hidden="1" customHeight="1" x14ac:dyDescent="0.25">
      <c r="B118" s="24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263"/>
      <c r="W118" s="336"/>
      <c r="X118" s="337"/>
      <c r="Y118" s="337"/>
      <c r="Z118" s="337"/>
      <c r="AA118" s="337"/>
      <c r="AB118" s="337"/>
      <c r="AC118" s="337"/>
      <c r="AD118" s="337"/>
      <c r="AE118" s="337"/>
      <c r="AF118" s="337"/>
      <c r="AG118" s="337"/>
      <c r="AH118" s="337"/>
      <c r="AI118" s="337"/>
      <c r="AJ118" s="337"/>
      <c r="AK118" s="337"/>
      <c r="AL118" s="337"/>
      <c r="AM118" s="337"/>
      <c r="AN118" s="337"/>
      <c r="AO118" s="338"/>
      <c r="AP118" s="253"/>
      <c r="BN118" s="259"/>
      <c r="BO118" s="259"/>
    </row>
    <row r="119" spans="2:67" ht="9.9499999999999993" hidden="1" customHeight="1" x14ac:dyDescent="0.25">
      <c r="B119" s="24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263"/>
      <c r="W119" s="336"/>
      <c r="X119" s="337"/>
      <c r="Y119" s="337"/>
      <c r="Z119" s="337"/>
      <c r="AA119" s="337"/>
      <c r="AB119" s="337"/>
      <c r="AC119" s="337"/>
      <c r="AD119" s="337"/>
      <c r="AE119" s="337"/>
      <c r="AF119" s="337"/>
      <c r="AG119" s="337"/>
      <c r="AH119" s="337"/>
      <c r="AI119" s="337"/>
      <c r="AJ119" s="337"/>
      <c r="AK119" s="337"/>
      <c r="AL119" s="337"/>
      <c r="AM119" s="337"/>
      <c r="AN119" s="337"/>
      <c r="AO119" s="338"/>
      <c r="AP119" s="253"/>
      <c r="BN119" s="259"/>
      <c r="BO119" s="259"/>
    </row>
    <row r="120" spans="2:67" ht="9.9499999999999993" hidden="1" customHeight="1" x14ac:dyDescent="0.25">
      <c r="B120" s="24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263"/>
      <c r="W120" s="336"/>
      <c r="X120" s="337"/>
      <c r="Y120" s="337"/>
      <c r="Z120" s="337"/>
      <c r="AA120" s="337"/>
      <c r="AB120" s="337"/>
      <c r="AC120" s="337"/>
      <c r="AD120" s="337"/>
      <c r="AE120" s="337"/>
      <c r="AF120" s="337"/>
      <c r="AG120" s="337"/>
      <c r="AH120" s="337"/>
      <c r="AI120" s="337"/>
      <c r="AJ120" s="337"/>
      <c r="AK120" s="337"/>
      <c r="AL120" s="337"/>
      <c r="AM120" s="337"/>
      <c r="AN120" s="337"/>
      <c r="AO120" s="338"/>
      <c r="AP120" s="253"/>
      <c r="BN120" s="259"/>
      <c r="BO120" s="259"/>
    </row>
    <row r="121" spans="2:67" ht="9.9499999999999993" hidden="1" customHeight="1" x14ac:dyDescent="0.25">
      <c r="B121" s="24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263"/>
      <c r="W121" s="336"/>
      <c r="X121" s="337"/>
      <c r="Y121" s="337"/>
      <c r="Z121" s="337"/>
      <c r="AA121" s="337"/>
      <c r="AB121" s="337"/>
      <c r="AC121" s="337"/>
      <c r="AD121" s="337"/>
      <c r="AE121" s="337"/>
      <c r="AF121" s="337"/>
      <c r="AG121" s="337"/>
      <c r="AH121" s="337"/>
      <c r="AI121" s="337"/>
      <c r="AJ121" s="337"/>
      <c r="AK121" s="337"/>
      <c r="AL121" s="337"/>
      <c r="AM121" s="337"/>
      <c r="AN121" s="337"/>
      <c r="AO121" s="338"/>
      <c r="AP121" s="253"/>
      <c r="BN121" s="259"/>
      <c r="BO121" s="259"/>
    </row>
    <row r="122" spans="2:67" ht="9.9499999999999993" hidden="1" customHeight="1" x14ac:dyDescent="0.25">
      <c r="B122" s="24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263"/>
      <c r="W122" s="336"/>
      <c r="X122" s="337"/>
      <c r="Y122" s="337"/>
      <c r="Z122" s="337"/>
      <c r="AA122" s="337"/>
      <c r="AB122" s="337"/>
      <c r="AC122" s="337"/>
      <c r="AD122" s="337"/>
      <c r="AE122" s="337"/>
      <c r="AF122" s="337"/>
      <c r="AG122" s="337"/>
      <c r="AH122" s="337"/>
      <c r="AI122" s="337"/>
      <c r="AJ122" s="337"/>
      <c r="AK122" s="337"/>
      <c r="AL122" s="337"/>
      <c r="AM122" s="337"/>
      <c r="AN122" s="337"/>
      <c r="AO122" s="338"/>
      <c r="AP122" s="253"/>
      <c r="BN122" s="259"/>
      <c r="BO122" s="259"/>
    </row>
    <row r="123" spans="2:67" ht="9.9499999999999993" hidden="1" customHeight="1" x14ac:dyDescent="0.25">
      <c r="B123" s="24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263"/>
      <c r="W123" s="336"/>
      <c r="X123" s="337"/>
      <c r="Y123" s="337"/>
      <c r="Z123" s="337"/>
      <c r="AA123" s="337"/>
      <c r="AB123" s="337"/>
      <c r="AC123" s="337"/>
      <c r="AD123" s="337"/>
      <c r="AE123" s="337"/>
      <c r="AF123" s="337"/>
      <c r="AG123" s="337"/>
      <c r="AH123" s="337"/>
      <c r="AI123" s="337"/>
      <c r="AJ123" s="337"/>
      <c r="AK123" s="337"/>
      <c r="AL123" s="337"/>
      <c r="AM123" s="337"/>
      <c r="AN123" s="337"/>
      <c r="AO123" s="338"/>
      <c r="AP123" s="253"/>
      <c r="BN123" s="259"/>
      <c r="BO123" s="259"/>
    </row>
    <row r="124" spans="2:67" ht="9.9499999999999993" hidden="1" customHeight="1" x14ac:dyDescent="0.25">
      <c r="B124" s="24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263"/>
      <c r="W124" s="336"/>
      <c r="X124" s="337"/>
      <c r="Y124" s="337"/>
      <c r="Z124" s="337"/>
      <c r="AA124" s="337"/>
      <c r="AB124" s="337"/>
      <c r="AC124" s="337"/>
      <c r="AD124" s="337"/>
      <c r="AE124" s="337"/>
      <c r="AF124" s="337"/>
      <c r="AG124" s="337"/>
      <c r="AH124" s="337"/>
      <c r="AI124" s="337"/>
      <c r="AJ124" s="337"/>
      <c r="AK124" s="337"/>
      <c r="AL124" s="337"/>
      <c r="AM124" s="337"/>
      <c r="AN124" s="337"/>
      <c r="AO124" s="338"/>
      <c r="AP124" s="253"/>
      <c r="BN124" s="259"/>
      <c r="BO124" s="259"/>
    </row>
    <row r="125" spans="2:67" ht="9.9499999999999993" hidden="1" customHeight="1" x14ac:dyDescent="0.25">
      <c r="B125" s="249"/>
      <c r="C125" s="330"/>
      <c r="D125" s="331"/>
      <c r="E125" s="331"/>
      <c r="F125" s="331"/>
      <c r="G125" s="331"/>
      <c r="H125" s="331"/>
      <c r="I125" s="331"/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2"/>
      <c r="V125" s="263"/>
      <c r="W125" s="339"/>
      <c r="X125" s="340"/>
      <c r="Y125" s="340"/>
      <c r="Z125" s="340"/>
      <c r="AA125" s="340"/>
      <c r="AB125" s="340"/>
      <c r="AC125" s="340"/>
      <c r="AD125" s="340"/>
      <c r="AE125" s="340"/>
      <c r="AF125" s="340"/>
      <c r="AG125" s="340"/>
      <c r="AH125" s="340"/>
      <c r="AI125" s="340"/>
      <c r="AJ125" s="340"/>
      <c r="AK125" s="340"/>
      <c r="AL125" s="340"/>
      <c r="AM125" s="340"/>
      <c r="AN125" s="340"/>
      <c r="AO125" s="341"/>
      <c r="AP125" s="253"/>
      <c r="BN125" s="259"/>
      <c r="BO125" s="259"/>
    </row>
    <row r="126" spans="2:67" ht="9.9499999999999993" hidden="1" customHeight="1" x14ac:dyDescent="0.25">
      <c r="B126" s="249"/>
      <c r="C126" s="257"/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63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3"/>
      <c r="BN126" s="259"/>
      <c r="BO126" s="259"/>
    </row>
    <row r="127" spans="2:67" ht="9.9499999999999993" hidden="1" customHeight="1" x14ac:dyDescent="0.25">
      <c r="B127" s="249"/>
      <c r="C127" s="327" t="s">
        <v>2462</v>
      </c>
      <c r="D127" s="327"/>
      <c r="E127" s="327"/>
      <c r="F127" s="327"/>
      <c r="G127" s="327"/>
      <c r="H127" s="327"/>
      <c r="I127" s="327"/>
      <c r="J127" s="327"/>
      <c r="K127" s="327"/>
      <c r="L127" s="327"/>
      <c r="M127" s="327"/>
      <c r="N127" s="327"/>
      <c r="O127" s="327"/>
      <c r="P127" s="327"/>
      <c r="Q127" s="327"/>
      <c r="R127" s="327"/>
      <c r="S127" s="327"/>
      <c r="T127" s="327"/>
      <c r="U127" s="327"/>
      <c r="V127" s="263"/>
      <c r="W127" s="333" t="s">
        <v>2461</v>
      </c>
      <c r="X127" s="334"/>
      <c r="Y127" s="334"/>
      <c r="Z127" s="334"/>
      <c r="AA127" s="334"/>
      <c r="AB127" s="334"/>
      <c r="AC127" s="334"/>
      <c r="AD127" s="334"/>
      <c r="AE127" s="334"/>
      <c r="AF127" s="334"/>
      <c r="AG127" s="334"/>
      <c r="AH127" s="334"/>
      <c r="AI127" s="334"/>
      <c r="AJ127" s="334"/>
      <c r="AK127" s="334"/>
      <c r="AL127" s="334"/>
      <c r="AM127" s="334"/>
      <c r="AN127" s="334"/>
      <c r="AO127" s="335"/>
      <c r="AP127" s="253"/>
      <c r="BN127" s="259"/>
      <c r="BO127" s="259"/>
    </row>
    <row r="128" spans="2:67" ht="9.9499999999999993" hidden="1" customHeight="1" x14ac:dyDescent="0.25">
      <c r="B128" s="249"/>
      <c r="C128" s="328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263"/>
      <c r="W128" s="336"/>
      <c r="X128" s="337"/>
      <c r="Y128" s="337"/>
      <c r="Z128" s="337"/>
      <c r="AA128" s="337"/>
      <c r="AB128" s="337"/>
      <c r="AC128" s="337"/>
      <c r="AD128" s="337"/>
      <c r="AE128" s="337"/>
      <c r="AF128" s="337"/>
      <c r="AG128" s="337"/>
      <c r="AH128" s="337"/>
      <c r="AI128" s="337"/>
      <c r="AJ128" s="337"/>
      <c r="AK128" s="337"/>
      <c r="AL128" s="337"/>
      <c r="AM128" s="337"/>
      <c r="AN128" s="337"/>
      <c r="AO128" s="338"/>
      <c r="AP128" s="253"/>
      <c r="BN128" s="259"/>
      <c r="BO128" s="259"/>
    </row>
    <row r="129" spans="2:67" ht="9.9499999999999993" hidden="1" customHeight="1" x14ac:dyDescent="0.25">
      <c r="B129" s="24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263"/>
      <c r="W129" s="336"/>
      <c r="X129" s="337"/>
      <c r="Y129" s="337"/>
      <c r="Z129" s="337"/>
      <c r="AA129" s="337"/>
      <c r="AB129" s="337"/>
      <c r="AC129" s="337"/>
      <c r="AD129" s="337"/>
      <c r="AE129" s="337"/>
      <c r="AF129" s="337"/>
      <c r="AG129" s="337"/>
      <c r="AH129" s="337"/>
      <c r="AI129" s="337"/>
      <c r="AJ129" s="337"/>
      <c r="AK129" s="337"/>
      <c r="AL129" s="337"/>
      <c r="AM129" s="337"/>
      <c r="AN129" s="337"/>
      <c r="AO129" s="338"/>
      <c r="AP129" s="253"/>
      <c r="BN129" s="259"/>
      <c r="BO129" s="259"/>
    </row>
    <row r="130" spans="2:67" ht="9.9499999999999993" hidden="1" customHeight="1" x14ac:dyDescent="0.25">
      <c r="B130" s="24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263"/>
      <c r="W130" s="336"/>
      <c r="X130" s="337"/>
      <c r="Y130" s="337"/>
      <c r="Z130" s="337"/>
      <c r="AA130" s="337"/>
      <c r="AB130" s="337"/>
      <c r="AC130" s="337"/>
      <c r="AD130" s="337"/>
      <c r="AE130" s="337"/>
      <c r="AF130" s="337"/>
      <c r="AG130" s="337"/>
      <c r="AH130" s="337"/>
      <c r="AI130" s="337"/>
      <c r="AJ130" s="337"/>
      <c r="AK130" s="337"/>
      <c r="AL130" s="337"/>
      <c r="AM130" s="337"/>
      <c r="AN130" s="337"/>
      <c r="AO130" s="338"/>
      <c r="AP130" s="253"/>
      <c r="BN130" s="259"/>
      <c r="BO130" s="259"/>
    </row>
    <row r="131" spans="2:67" ht="9.9499999999999993" hidden="1" customHeight="1" x14ac:dyDescent="0.25">
      <c r="B131" s="24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263"/>
      <c r="W131" s="336"/>
      <c r="X131" s="337"/>
      <c r="Y131" s="337"/>
      <c r="Z131" s="337"/>
      <c r="AA131" s="337"/>
      <c r="AB131" s="337"/>
      <c r="AC131" s="337"/>
      <c r="AD131" s="337"/>
      <c r="AE131" s="337"/>
      <c r="AF131" s="337"/>
      <c r="AG131" s="337"/>
      <c r="AH131" s="337"/>
      <c r="AI131" s="337"/>
      <c r="AJ131" s="337"/>
      <c r="AK131" s="337"/>
      <c r="AL131" s="337"/>
      <c r="AM131" s="337"/>
      <c r="AN131" s="337"/>
      <c r="AO131" s="338"/>
      <c r="AP131" s="253"/>
      <c r="BN131" s="259"/>
      <c r="BO131" s="259"/>
    </row>
    <row r="132" spans="2:67" ht="9.9499999999999993" hidden="1" customHeight="1" x14ac:dyDescent="0.25">
      <c r="B132" s="24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263"/>
      <c r="W132" s="336"/>
      <c r="X132" s="337"/>
      <c r="Y132" s="337"/>
      <c r="Z132" s="337"/>
      <c r="AA132" s="337"/>
      <c r="AB132" s="337"/>
      <c r="AC132" s="337"/>
      <c r="AD132" s="337"/>
      <c r="AE132" s="337"/>
      <c r="AF132" s="337"/>
      <c r="AG132" s="337"/>
      <c r="AH132" s="337"/>
      <c r="AI132" s="337"/>
      <c r="AJ132" s="337"/>
      <c r="AK132" s="337"/>
      <c r="AL132" s="337"/>
      <c r="AM132" s="337"/>
      <c r="AN132" s="337"/>
      <c r="AO132" s="338"/>
      <c r="AP132" s="253"/>
      <c r="BN132" s="259"/>
      <c r="BO132" s="259"/>
    </row>
    <row r="133" spans="2:67" ht="9.9499999999999993" hidden="1" customHeight="1" x14ac:dyDescent="0.25">
      <c r="B133" s="24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263"/>
      <c r="W133" s="336"/>
      <c r="X133" s="337"/>
      <c r="Y133" s="337"/>
      <c r="Z133" s="337"/>
      <c r="AA133" s="337"/>
      <c r="AB133" s="337"/>
      <c r="AC133" s="337"/>
      <c r="AD133" s="337"/>
      <c r="AE133" s="337"/>
      <c r="AF133" s="337"/>
      <c r="AG133" s="337"/>
      <c r="AH133" s="337"/>
      <c r="AI133" s="337"/>
      <c r="AJ133" s="337"/>
      <c r="AK133" s="337"/>
      <c r="AL133" s="337"/>
      <c r="AM133" s="337"/>
      <c r="AN133" s="337"/>
      <c r="AO133" s="338"/>
      <c r="AP133" s="253"/>
      <c r="BN133" s="259"/>
      <c r="BO133" s="259"/>
    </row>
    <row r="134" spans="2:67" ht="9.9499999999999993" hidden="1" customHeight="1" x14ac:dyDescent="0.25">
      <c r="B134" s="24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263"/>
      <c r="W134" s="336"/>
      <c r="X134" s="337"/>
      <c r="Y134" s="337"/>
      <c r="Z134" s="337"/>
      <c r="AA134" s="337"/>
      <c r="AB134" s="337"/>
      <c r="AC134" s="337"/>
      <c r="AD134" s="337"/>
      <c r="AE134" s="337"/>
      <c r="AF134" s="337"/>
      <c r="AG134" s="337"/>
      <c r="AH134" s="337"/>
      <c r="AI134" s="337"/>
      <c r="AJ134" s="337"/>
      <c r="AK134" s="337"/>
      <c r="AL134" s="337"/>
      <c r="AM134" s="337"/>
      <c r="AN134" s="337"/>
      <c r="AO134" s="338"/>
      <c r="AP134" s="253"/>
      <c r="BN134" s="259"/>
      <c r="BO134" s="259"/>
    </row>
    <row r="135" spans="2:67" ht="9.9499999999999993" hidden="1" customHeight="1" x14ac:dyDescent="0.25">
      <c r="B135" s="24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/>
      <c r="Q135" s="329"/>
      <c r="R135" s="329"/>
      <c r="S135" s="329"/>
      <c r="T135" s="329"/>
      <c r="U135" s="329"/>
      <c r="V135" s="263"/>
      <c r="W135" s="336"/>
      <c r="X135" s="337"/>
      <c r="Y135" s="337"/>
      <c r="Z135" s="337"/>
      <c r="AA135" s="337"/>
      <c r="AB135" s="337"/>
      <c r="AC135" s="337"/>
      <c r="AD135" s="337"/>
      <c r="AE135" s="337"/>
      <c r="AF135" s="337"/>
      <c r="AG135" s="337"/>
      <c r="AH135" s="337"/>
      <c r="AI135" s="337"/>
      <c r="AJ135" s="337"/>
      <c r="AK135" s="337"/>
      <c r="AL135" s="337"/>
      <c r="AM135" s="337"/>
      <c r="AN135" s="337"/>
      <c r="AO135" s="338"/>
      <c r="AP135" s="253"/>
      <c r="BN135" s="259"/>
      <c r="BO135" s="259"/>
    </row>
    <row r="136" spans="2:67" ht="9.9499999999999993" hidden="1" customHeight="1" x14ac:dyDescent="0.25">
      <c r="B136" s="24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N136" s="329"/>
      <c r="O136" s="329"/>
      <c r="P136" s="329"/>
      <c r="Q136" s="329"/>
      <c r="R136" s="329"/>
      <c r="S136" s="329"/>
      <c r="T136" s="329"/>
      <c r="U136" s="329"/>
      <c r="V136" s="263"/>
      <c r="W136" s="336"/>
      <c r="X136" s="337"/>
      <c r="Y136" s="337"/>
      <c r="Z136" s="337"/>
      <c r="AA136" s="337"/>
      <c r="AB136" s="337"/>
      <c r="AC136" s="337"/>
      <c r="AD136" s="337"/>
      <c r="AE136" s="337"/>
      <c r="AF136" s="337"/>
      <c r="AG136" s="337"/>
      <c r="AH136" s="337"/>
      <c r="AI136" s="337"/>
      <c r="AJ136" s="337"/>
      <c r="AK136" s="337"/>
      <c r="AL136" s="337"/>
      <c r="AM136" s="337"/>
      <c r="AN136" s="337"/>
      <c r="AO136" s="338"/>
      <c r="AP136" s="253"/>
      <c r="BN136" s="259"/>
      <c r="BO136" s="259"/>
    </row>
    <row r="137" spans="2:67" ht="9.9499999999999993" hidden="1" customHeight="1" x14ac:dyDescent="0.25">
      <c r="B137" s="24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/>
      <c r="V137" s="263"/>
      <c r="W137" s="336"/>
      <c r="X137" s="337"/>
      <c r="Y137" s="337"/>
      <c r="Z137" s="337"/>
      <c r="AA137" s="337"/>
      <c r="AB137" s="337"/>
      <c r="AC137" s="337"/>
      <c r="AD137" s="337"/>
      <c r="AE137" s="337"/>
      <c r="AF137" s="337"/>
      <c r="AG137" s="337"/>
      <c r="AH137" s="337"/>
      <c r="AI137" s="337"/>
      <c r="AJ137" s="337"/>
      <c r="AK137" s="337"/>
      <c r="AL137" s="337"/>
      <c r="AM137" s="337"/>
      <c r="AN137" s="337"/>
      <c r="AO137" s="338"/>
      <c r="AP137" s="253"/>
      <c r="BN137" s="259"/>
      <c r="BO137" s="259"/>
    </row>
    <row r="138" spans="2:67" ht="9.9499999999999993" hidden="1" customHeight="1" x14ac:dyDescent="0.25">
      <c r="B138" s="24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263"/>
      <c r="W138" s="336"/>
      <c r="X138" s="337"/>
      <c r="Y138" s="337"/>
      <c r="Z138" s="337"/>
      <c r="AA138" s="337"/>
      <c r="AB138" s="337"/>
      <c r="AC138" s="337"/>
      <c r="AD138" s="337"/>
      <c r="AE138" s="337"/>
      <c r="AF138" s="337"/>
      <c r="AG138" s="337"/>
      <c r="AH138" s="337"/>
      <c r="AI138" s="337"/>
      <c r="AJ138" s="337"/>
      <c r="AK138" s="337"/>
      <c r="AL138" s="337"/>
      <c r="AM138" s="337"/>
      <c r="AN138" s="337"/>
      <c r="AO138" s="338"/>
      <c r="AP138" s="253"/>
      <c r="BN138" s="259"/>
      <c r="BO138" s="259"/>
    </row>
    <row r="139" spans="2:67" ht="9.9499999999999993" hidden="1" customHeight="1" x14ac:dyDescent="0.25">
      <c r="B139" s="24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260"/>
      <c r="W139" s="336"/>
      <c r="X139" s="337"/>
      <c r="Y139" s="337"/>
      <c r="Z139" s="337"/>
      <c r="AA139" s="337"/>
      <c r="AB139" s="337"/>
      <c r="AC139" s="337"/>
      <c r="AD139" s="337"/>
      <c r="AE139" s="337"/>
      <c r="AF139" s="337"/>
      <c r="AG139" s="337"/>
      <c r="AH139" s="337"/>
      <c r="AI139" s="337"/>
      <c r="AJ139" s="337"/>
      <c r="AK139" s="337"/>
      <c r="AL139" s="337"/>
      <c r="AM139" s="337"/>
      <c r="AN139" s="337"/>
      <c r="AO139" s="338"/>
      <c r="AP139" s="253"/>
      <c r="BN139" s="259"/>
      <c r="BO139" s="259"/>
    </row>
    <row r="140" spans="2:67" ht="9.9499999999999993" hidden="1" customHeight="1" x14ac:dyDescent="0.25">
      <c r="B140" s="24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  <c r="V140" s="260"/>
      <c r="W140" s="336"/>
      <c r="X140" s="337"/>
      <c r="Y140" s="337"/>
      <c r="Z140" s="337"/>
      <c r="AA140" s="337"/>
      <c r="AB140" s="337"/>
      <c r="AC140" s="337"/>
      <c r="AD140" s="337"/>
      <c r="AE140" s="337"/>
      <c r="AF140" s="337"/>
      <c r="AG140" s="337"/>
      <c r="AH140" s="337"/>
      <c r="AI140" s="337"/>
      <c r="AJ140" s="337"/>
      <c r="AK140" s="337"/>
      <c r="AL140" s="337"/>
      <c r="AM140" s="337"/>
      <c r="AN140" s="337"/>
      <c r="AO140" s="338"/>
      <c r="AP140" s="253"/>
      <c r="BN140" s="259"/>
      <c r="BO140" s="259"/>
    </row>
    <row r="141" spans="2:67" ht="9.9499999999999993" hidden="1" customHeight="1" x14ac:dyDescent="0.25">
      <c r="B141" s="249"/>
      <c r="C141" s="372"/>
      <c r="D141" s="372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2"/>
      <c r="P141" s="372"/>
      <c r="Q141" s="372"/>
      <c r="R141" s="372"/>
      <c r="S141" s="372"/>
      <c r="T141" s="372"/>
      <c r="U141" s="372"/>
      <c r="V141" s="260"/>
      <c r="W141" s="339"/>
      <c r="X141" s="340"/>
      <c r="Y141" s="340"/>
      <c r="Z141" s="340"/>
      <c r="AA141" s="340"/>
      <c r="AB141" s="340"/>
      <c r="AC141" s="340"/>
      <c r="AD141" s="340"/>
      <c r="AE141" s="340"/>
      <c r="AF141" s="340"/>
      <c r="AG141" s="340"/>
      <c r="AH141" s="340"/>
      <c r="AI141" s="340"/>
      <c r="AJ141" s="340"/>
      <c r="AK141" s="340"/>
      <c r="AL141" s="340"/>
      <c r="AM141" s="340"/>
      <c r="AN141" s="340"/>
      <c r="AO141" s="341"/>
      <c r="AP141" s="253"/>
    </row>
    <row r="142" spans="2:67" ht="9.9499999999999993" hidden="1" customHeight="1" x14ac:dyDescent="0.25"/>
    <row r="143" spans="2:67" ht="9.9499999999999993" hidden="1" customHeight="1" x14ac:dyDescent="0.25">
      <c r="B143" s="249"/>
      <c r="C143" s="333" t="s">
        <v>100</v>
      </c>
      <c r="D143" s="334"/>
      <c r="E143" s="334"/>
      <c r="F143" s="334"/>
      <c r="G143" s="334"/>
      <c r="H143" s="334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5"/>
      <c r="V143" s="260"/>
      <c r="W143" s="333" t="s">
        <v>101</v>
      </c>
      <c r="X143" s="334"/>
      <c r="Y143" s="334"/>
      <c r="Z143" s="334"/>
      <c r="AA143" s="334"/>
      <c r="AB143" s="334"/>
      <c r="AC143" s="334"/>
      <c r="AD143" s="334"/>
      <c r="AE143" s="334"/>
      <c r="AF143" s="334"/>
      <c r="AG143" s="334"/>
      <c r="AH143" s="334"/>
      <c r="AI143" s="334"/>
      <c r="AJ143" s="334"/>
      <c r="AK143" s="334"/>
      <c r="AL143" s="334"/>
      <c r="AM143" s="334"/>
      <c r="AN143" s="334"/>
      <c r="AO143" s="335"/>
      <c r="AP143" s="253"/>
    </row>
    <row r="144" spans="2:67" ht="9.9499999999999993" hidden="1" customHeight="1" x14ac:dyDescent="0.25">
      <c r="B144" s="370"/>
      <c r="C144" s="363"/>
      <c r="D144" s="364"/>
      <c r="E144" s="364"/>
      <c r="F144" s="364"/>
      <c r="G144" s="364"/>
      <c r="H144" s="364"/>
      <c r="I144" s="364"/>
      <c r="J144" s="364"/>
      <c r="K144" s="364"/>
      <c r="L144" s="364"/>
      <c r="M144" s="364"/>
      <c r="N144" s="364"/>
      <c r="O144" s="364"/>
      <c r="P144" s="364"/>
      <c r="Q144" s="364"/>
      <c r="R144" s="364"/>
      <c r="S144" s="364"/>
      <c r="T144" s="364"/>
      <c r="U144" s="365"/>
      <c r="V144" s="369"/>
      <c r="W144" s="363"/>
      <c r="X144" s="364"/>
      <c r="Y144" s="364"/>
      <c r="Z144" s="364"/>
      <c r="AA144" s="364"/>
      <c r="AB144" s="364"/>
      <c r="AC144" s="364"/>
      <c r="AD144" s="364"/>
      <c r="AE144" s="364"/>
      <c r="AF144" s="364"/>
      <c r="AG144" s="364"/>
      <c r="AH144" s="364"/>
      <c r="AI144" s="364"/>
      <c r="AJ144" s="364"/>
      <c r="AK144" s="364"/>
      <c r="AL144" s="364"/>
      <c r="AM144" s="364"/>
      <c r="AN144" s="364"/>
      <c r="AO144" s="365"/>
      <c r="AP144" s="371"/>
    </row>
    <row r="145" spans="2:42" ht="9.9499999999999993" hidden="1" customHeight="1" x14ac:dyDescent="0.25">
      <c r="B145" s="370"/>
      <c r="C145" s="336"/>
      <c r="D145" s="337"/>
      <c r="E145" s="337"/>
      <c r="F145" s="337"/>
      <c r="G145" s="337"/>
      <c r="H145" s="337"/>
      <c r="I145" s="337"/>
      <c r="J145" s="337"/>
      <c r="K145" s="337"/>
      <c r="L145" s="337"/>
      <c r="M145" s="337"/>
      <c r="N145" s="337"/>
      <c r="O145" s="337"/>
      <c r="P145" s="337"/>
      <c r="Q145" s="337"/>
      <c r="R145" s="337"/>
      <c r="S145" s="337"/>
      <c r="T145" s="337"/>
      <c r="U145" s="338"/>
      <c r="V145" s="369"/>
      <c r="W145" s="336"/>
      <c r="X145" s="337"/>
      <c r="Y145" s="337"/>
      <c r="Z145" s="337"/>
      <c r="AA145" s="337"/>
      <c r="AB145" s="337"/>
      <c r="AC145" s="337"/>
      <c r="AD145" s="337"/>
      <c r="AE145" s="337"/>
      <c r="AF145" s="337"/>
      <c r="AG145" s="337"/>
      <c r="AH145" s="337"/>
      <c r="AI145" s="337"/>
      <c r="AJ145" s="337"/>
      <c r="AK145" s="337"/>
      <c r="AL145" s="337"/>
      <c r="AM145" s="337"/>
      <c r="AN145" s="337"/>
      <c r="AO145" s="338"/>
      <c r="AP145" s="371"/>
    </row>
    <row r="146" spans="2:42" ht="9.9499999999999993" hidden="1" customHeight="1" x14ac:dyDescent="0.25">
      <c r="B146" s="370"/>
      <c r="C146" s="336"/>
      <c r="D146" s="337"/>
      <c r="E146" s="337"/>
      <c r="F146" s="337"/>
      <c r="G146" s="337"/>
      <c r="H146" s="337"/>
      <c r="I146" s="337"/>
      <c r="J146" s="337"/>
      <c r="K146" s="337"/>
      <c r="L146" s="337"/>
      <c r="M146" s="337"/>
      <c r="N146" s="337"/>
      <c r="O146" s="337"/>
      <c r="P146" s="337"/>
      <c r="Q146" s="337"/>
      <c r="R146" s="337"/>
      <c r="S146" s="337"/>
      <c r="T146" s="337"/>
      <c r="U146" s="338"/>
      <c r="V146" s="369"/>
      <c r="W146" s="336"/>
      <c r="X146" s="337"/>
      <c r="Y146" s="337"/>
      <c r="Z146" s="337"/>
      <c r="AA146" s="337"/>
      <c r="AB146" s="337"/>
      <c r="AC146" s="337"/>
      <c r="AD146" s="337"/>
      <c r="AE146" s="337"/>
      <c r="AF146" s="337"/>
      <c r="AG146" s="337"/>
      <c r="AH146" s="337"/>
      <c r="AI146" s="337"/>
      <c r="AJ146" s="337"/>
      <c r="AK146" s="337"/>
      <c r="AL146" s="337"/>
      <c r="AM146" s="337"/>
      <c r="AN146" s="337"/>
      <c r="AO146" s="338"/>
      <c r="AP146" s="371"/>
    </row>
    <row r="147" spans="2:42" ht="9.9499999999999993" hidden="1" customHeight="1" x14ac:dyDescent="0.25">
      <c r="B147" s="370"/>
      <c r="C147" s="336"/>
      <c r="D147" s="337"/>
      <c r="E147" s="337"/>
      <c r="F147" s="337"/>
      <c r="G147" s="337"/>
      <c r="H147" s="337"/>
      <c r="I147" s="337"/>
      <c r="J147" s="337"/>
      <c r="K147" s="337"/>
      <c r="L147" s="337"/>
      <c r="M147" s="337"/>
      <c r="N147" s="337"/>
      <c r="O147" s="337"/>
      <c r="P147" s="337"/>
      <c r="Q147" s="337"/>
      <c r="R147" s="337"/>
      <c r="S147" s="337"/>
      <c r="T147" s="337"/>
      <c r="U147" s="338"/>
      <c r="V147" s="369"/>
      <c r="W147" s="336"/>
      <c r="X147" s="337"/>
      <c r="Y147" s="337"/>
      <c r="Z147" s="337"/>
      <c r="AA147" s="337"/>
      <c r="AB147" s="337"/>
      <c r="AC147" s="337"/>
      <c r="AD147" s="337"/>
      <c r="AE147" s="337"/>
      <c r="AF147" s="337"/>
      <c r="AG147" s="337"/>
      <c r="AH147" s="337"/>
      <c r="AI147" s="337"/>
      <c r="AJ147" s="337"/>
      <c r="AK147" s="337"/>
      <c r="AL147" s="337"/>
      <c r="AM147" s="337"/>
      <c r="AN147" s="337"/>
      <c r="AO147" s="338"/>
      <c r="AP147" s="371"/>
    </row>
    <row r="148" spans="2:42" ht="9.9499999999999993" hidden="1" customHeight="1" x14ac:dyDescent="0.25">
      <c r="B148" s="370"/>
      <c r="C148" s="336"/>
      <c r="D148" s="337"/>
      <c r="E148" s="337"/>
      <c r="F148" s="337"/>
      <c r="G148" s="337"/>
      <c r="H148" s="337"/>
      <c r="I148" s="337"/>
      <c r="J148" s="337"/>
      <c r="K148" s="337"/>
      <c r="L148" s="337"/>
      <c r="M148" s="337"/>
      <c r="N148" s="337"/>
      <c r="O148" s="337"/>
      <c r="P148" s="337"/>
      <c r="Q148" s="337"/>
      <c r="R148" s="337"/>
      <c r="S148" s="337"/>
      <c r="T148" s="337"/>
      <c r="U148" s="338"/>
      <c r="V148" s="369"/>
      <c r="W148" s="336"/>
      <c r="X148" s="337"/>
      <c r="Y148" s="337"/>
      <c r="Z148" s="337"/>
      <c r="AA148" s="337"/>
      <c r="AB148" s="337"/>
      <c r="AC148" s="337"/>
      <c r="AD148" s="337"/>
      <c r="AE148" s="337"/>
      <c r="AF148" s="337"/>
      <c r="AG148" s="337"/>
      <c r="AH148" s="337"/>
      <c r="AI148" s="337"/>
      <c r="AJ148" s="337"/>
      <c r="AK148" s="337"/>
      <c r="AL148" s="337"/>
      <c r="AM148" s="337"/>
      <c r="AN148" s="337"/>
      <c r="AO148" s="338"/>
      <c r="AP148" s="371"/>
    </row>
    <row r="149" spans="2:42" ht="9.9499999999999993" hidden="1" customHeight="1" x14ac:dyDescent="0.25">
      <c r="B149" s="370"/>
      <c r="C149" s="336"/>
      <c r="D149" s="337"/>
      <c r="E149" s="337"/>
      <c r="F149" s="337"/>
      <c r="G149" s="337"/>
      <c r="H149" s="337"/>
      <c r="I149" s="337"/>
      <c r="J149" s="337"/>
      <c r="K149" s="337"/>
      <c r="L149" s="337"/>
      <c r="M149" s="337"/>
      <c r="N149" s="337"/>
      <c r="O149" s="337"/>
      <c r="P149" s="337"/>
      <c r="Q149" s="337"/>
      <c r="R149" s="337"/>
      <c r="S149" s="337"/>
      <c r="T149" s="337"/>
      <c r="U149" s="338"/>
      <c r="V149" s="369"/>
      <c r="W149" s="336"/>
      <c r="X149" s="337"/>
      <c r="Y149" s="337"/>
      <c r="Z149" s="337"/>
      <c r="AA149" s="337"/>
      <c r="AB149" s="337"/>
      <c r="AC149" s="337"/>
      <c r="AD149" s="337"/>
      <c r="AE149" s="337"/>
      <c r="AF149" s="337"/>
      <c r="AG149" s="337"/>
      <c r="AH149" s="337"/>
      <c r="AI149" s="337"/>
      <c r="AJ149" s="337"/>
      <c r="AK149" s="337"/>
      <c r="AL149" s="337"/>
      <c r="AM149" s="337"/>
      <c r="AN149" s="337"/>
      <c r="AO149" s="338"/>
      <c r="AP149" s="371"/>
    </row>
    <row r="150" spans="2:42" ht="9.9499999999999993" hidden="1" customHeight="1" x14ac:dyDescent="0.25">
      <c r="B150" s="370"/>
      <c r="C150" s="336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7"/>
      <c r="Q150" s="337"/>
      <c r="R150" s="337"/>
      <c r="S150" s="337"/>
      <c r="T150" s="337"/>
      <c r="U150" s="338"/>
      <c r="V150" s="369"/>
      <c r="W150" s="336"/>
      <c r="X150" s="337"/>
      <c r="Y150" s="337"/>
      <c r="Z150" s="337"/>
      <c r="AA150" s="337"/>
      <c r="AB150" s="337"/>
      <c r="AC150" s="337"/>
      <c r="AD150" s="337"/>
      <c r="AE150" s="337"/>
      <c r="AF150" s="337"/>
      <c r="AG150" s="337"/>
      <c r="AH150" s="337"/>
      <c r="AI150" s="337"/>
      <c r="AJ150" s="337"/>
      <c r="AK150" s="337"/>
      <c r="AL150" s="337"/>
      <c r="AM150" s="337"/>
      <c r="AN150" s="337"/>
      <c r="AO150" s="338"/>
      <c r="AP150" s="371"/>
    </row>
    <row r="151" spans="2:42" ht="9.9499999999999993" hidden="1" customHeight="1" x14ac:dyDescent="0.25">
      <c r="B151" s="370"/>
      <c r="C151" s="336"/>
      <c r="D151" s="337"/>
      <c r="E151" s="337"/>
      <c r="F151" s="337"/>
      <c r="G151" s="337"/>
      <c r="H151" s="337"/>
      <c r="I151" s="337"/>
      <c r="J151" s="337"/>
      <c r="K151" s="337"/>
      <c r="L151" s="337"/>
      <c r="M151" s="337"/>
      <c r="N151" s="337"/>
      <c r="O151" s="337"/>
      <c r="P151" s="337"/>
      <c r="Q151" s="337"/>
      <c r="R151" s="337"/>
      <c r="S151" s="337"/>
      <c r="T151" s="337"/>
      <c r="U151" s="338"/>
      <c r="V151" s="369"/>
      <c r="W151" s="336"/>
      <c r="X151" s="337"/>
      <c r="Y151" s="337"/>
      <c r="Z151" s="337"/>
      <c r="AA151" s="337"/>
      <c r="AB151" s="337"/>
      <c r="AC151" s="337"/>
      <c r="AD151" s="337"/>
      <c r="AE151" s="337"/>
      <c r="AF151" s="337"/>
      <c r="AG151" s="337"/>
      <c r="AH151" s="337"/>
      <c r="AI151" s="337"/>
      <c r="AJ151" s="337"/>
      <c r="AK151" s="337"/>
      <c r="AL151" s="337"/>
      <c r="AM151" s="337"/>
      <c r="AN151" s="337"/>
      <c r="AO151" s="338"/>
      <c r="AP151" s="371"/>
    </row>
    <row r="152" spans="2:42" ht="9.9499999999999993" hidden="1" customHeight="1" x14ac:dyDescent="0.25">
      <c r="B152" s="370"/>
      <c r="C152" s="336"/>
      <c r="D152" s="337"/>
      <c r="E152" s="337"/>
      <c r="F152" s="337"/>
      <c r="G152" s="337"/>
      <c r="H152" s="337"/>
      <c r="I152" s="337"/>
      <c r="J152" s="337"/>
      <c r="K152" s="337"/>
      <c r="L152" s="337"/>
      <c r="M152" s="337"/>
      <c r="N152" s="337"/>
      <c r="O152" s="337"/>
      <c r="P152" s="337"/>
      <c r="Q152" s="337"/>
      <c r="R152" s="337"/>
      <c r="S152" s="337"/>
      <c r="T152" s="337"/>
      <c r="U152" s="338"/>
      <c r="V152" s="369"/>
      <c r="W152" s="336"/>
      <c r="X152" s="337"/>
      <c r="Y152" s="337"/>
      <c r="Z152" s="337"/>
      <c r="AA152" s="337"/>
      <c r="AB152" s="337"/>
      <c r="AC152" s="337"/>
      <c r="AD152" s="337"/>
      <c r="AE152" s="337"/>
      <c r="AF152" s="337"/>
      <c r="AG152" s="337"/>
      <c r="AH152" s="337"/>
      <c r="AI152" s="337"/>
      <c r="AJ152" s="337"/>
      <c r="AK152" s="337"/>
      <c r="AL152" s="337"/>
      <c r="AM152" s="337"/>
      <c r="AN152" s="337"/>
      <c r="AO152" s="338"/>
      <c r="AP152" s="371"/>
    </row>
    <row r="153" spans="2:42" ht="9.9499999999999993" hidden="1" customHeight="1" x14ac:dyDescent="0.25">
      <c r="B153" s="370"/>
      <c r="C153" s="336"/>
      <c r="D153" s="337"/>
      <c r="E153" s="337"/>
      <c r="F153" s="337"/>
      <c r="G153" s="337"/>
      <c r="H153" s="337"/>
      <c r="I153" s="337"/>
      <c r="J153" s="337"/>
      <c r="K153" s="337"/>
      <c r="L153" s="337"/>
      <c r="M153" s="337"/>
      <c r="N153" s="337"/>
      <c r="O153" s="337"/>
      <c r="P153" s="337"/>
      <c r="Q153" s="337"/>
      <c r="R153" s="337"/>
      <c r="S153" s="337"/>
      <c r="T153" s="337"/>
      <c r="U153" s="338"/>
      <c r="V153" s="369"/>
      <c r="W153" s="336"/>
      <c r="X153" s="337"/>
      <c r="Y153" s="337"/>
      <c r="Z153" s="337"/>
      <c r="AA153" s="337"/>
      <c r="AB153" s="337"/>
      <c r="AC153" s="337"/>
      <c r="AD153" s="337"/>
      <c r="AE153" s="337"/>
      <c r="AF153" s="337"/>
      <c r="AG153" s="337"/>
      <c r="AH153" s="337"/>
      <c r="AI153" s="337"/>
      <c r="AJ153" s="337"/>
      <c r="AK153" s="337"/>
      <c r="AL153" s="337"/>
      <c r="AM153" s="337"/>
      <c r="AN153" s="337"/>
      <c r="AO153" s="338"/>
      <c r="AP153" s="371"/>
    </row>
    <row r="154" spans="2:42" ht="9.9499999999999993" hidden="1" customHeight="1" x14ac:dyDescent="0.25">
      <c r="B154" s="370"/>
      <c r="C154" s="336"/>
      <c r="D154" s="337"/>
      <c r="E154" s="337"/>
      <c r="F154" s="337"/>
      <c r="G154" s="337"/>
      <c r="H154" s="337"/>
      <c r="I154" s="337"/>
      <c r="J154" s="337"/>
      <c r="K154" s="337"/>
      <c r="L154" s="337"/>
      <c r="M154" s="337"/>
      <c r="N154" s="337"/>
      <c r="O154" s="337"/>
      <c r="P154" s="337"/>
      <c r="Q154" s="337"/>
      <c r="R154" s="337"/>
      <c r="S154" s="337"/>
      <c r="T154" s="337"/>
      <c r="U154" s="338"/>
      <c r="V154" s="369"/>
      <c r="W154" s="336"/>
      <c r="X154" s="337"/>
      <c r="Y154" s="337"/>
      <c r="Z154" s="337"/>
      <c r="AA154" s="337"/>
      <c r="AB154" s="337"/>
      <c r="AC154" s="337"/>
      <c r="AD154" s="337"/>
      <c r="AE154" s="337"/>
      <c r="AF154" s="337"/>
      <c r="AG154" s="337"/>
      <c r="AH154" s="337"/>
      <c r="AI154" s="337"/>
      <c r="AJ154" s="337"/>
      <c r="AK154" s="337"/>
      <c r="AL154" s="337"/>
      <c r="AM154" s="337"/>
      <c r="AN154" s="337"/>
      <c r="AO154" s="338"/>
      <c r="AP154" s="371"/>
    </row>
    <row r="155" spans="2:42" ht="9.9499999999999993" hidden="1" customHeight="1" x14ac:dyDescent="0.25">
      <c r="B155" s="370"/>
      <c r="C155" s="336"/>
      <c r="D155" s="337"/>
      <c r="E155" s="337"/>
      <c r="F155" s="337"/>
      <c r="G155" s="337"/>
      <c r="H155" s="337"/>
      <c r="I155" s="337"/>
      <c r="J155" s="337"/>
      <c r="K155" s="337"/>
      <c r="L155" s="337"/>
      <c r="M155" s="337"/>
      <c r="N155" s="337"/>
      <c r="O155" s="337"/>
      <c r="P155" s="337"/>
      <c r="Q155" s="337"/>
      <c r="R155" s="337"/>
      <c r="S155" s="337"/>
      <c r="T155" s="337"/>
      <c r="U155" s="338"/>
      <c r="V155" s="369"/>
      <c r="W155" s="336"/>
      <c r="X155" s="337"/>
      <c r="Y155" s="337"/>
      <c r="Z155" s="337"/>
      <c r="AA155" s="337"/>
      <c r="AB155" s="337"/>
      <c r="AC155" s="337"/>
      <c r="AD155" s="337"/>
      <c r="AE155" s="337"/>
      <c r="AF155" s="337"/>
      <c r="AG155" s="337"/>
      <c r="AH155" s="337"/>
      <c r="AI155" s="337"/>
      <c r="AJ155" s="337"/>
      <c r="AK155" s="337"/>
      <c r="AL155" s="337"/>
      <c r="AM155" s="337"/>
      <c r="AN155" s="337"/>
      <c r="AO155" s="338"/>
      <c r="AP155" s="371"/>
    </row>
    <row r="156" spans="2:42" ht="9.9499999999999993" hidden="1" customHeight="1" x14ac:dyDescent="0.25">
      <c r="B156" s="370"/>
      <c r="C156" s="366"/>
      <c r="D156" s="367"/>
      <c r="E156" s="367"/>
      <c r="F156" s="367"/>
      <c r="G156" s="367"/>
      <c r="H156" s="367"/>
      <c r="I156" s="367"/>
      <c r="J156" s="367"/>
      <c r="K156" s="367"/>
      <c r="L156" s="367"/>
      <c r="M156" s="367"/>
      <c r="N156" s="367"/>
      <c r="O156" s="367"/>
      <c r="P156" s="367"/>
      <c r="Q156" s="367"/>
      <c r="R156" s="367"/>
      <c r="S156" s="367"/>
      <c r="T156" s="367"/>
      <c r="U156" s="368"/>
      <c r="V156" s="369"/>
      <c r="W156" s="366"/>
      <c r="X156" s="367"/>
      <c r="Y156" s="367"/>
      <c r="Z156" s="367"/>
      <c r="AA156" s="367"/>
      <c r="AB156" s="367"/>
      <c r="AC156" s="367"/>
      <c r="AD156" s="367"/>
      <c r="AE156" s="367"/>
      <c r="AF156" s="367"/>
      <c r="AG156" s="367"/>
      <c r="AH156" s="367"/>
      <c r="AI156" s="367"/>
      <c r="AJ156" s="367"/>
      <c r="AK156" s="367"/>
      <c r="AL156" s="367"/>
      <c r="AM156" s="367"/>
      <c r="AN156" s="367"/>
      <c r="AO156" s="368"/>
      <c r="AP156" s="371"/>
    </row>
    <row r="157" spans="2:42" ht="9.9499999999999993" hidden="1" customHeight="1" x14ac:dyDescent="0.25">
      <c r="B157" s="370"/>
      <c r="C157" s="330"/>
      <c r="D157" s="331"/>
      <c r="E157" s="331"/>
      <c r="F157" s="331"/>
      <c r="G157" s="331"/>
      <c r="H157" s="331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2"/>
      <c r="V157" s="369"/>
      <c r="W157" s="330"/>
      <c r="X157" s="331"/>
      <c r="Y157" s="331"/>
      <c r="Z157" s="331"/>
      <c r="AA157" s="331"/>
      <c r="AB157" s="331"/>
      <c r="AC157" s="331"/>
      <c r="AD157" s="331"/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2"/>
      <c r="AP157" s="371"/>
    </row>
    <row r="158" spans="2:42" ht="9.9499999999999993" hidden="1" customHeight="1" x14ac:dyDescent="0.25">
      <c r="B158" s="249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260"/>
      <c r="AM158" s="260"/>
      <c r="AN158" s="260"/>
      <c r="AO158" s="260"/>
      <c r="AP158" s="253"/>
    </row>
    <row r="159" spans="2:42" ht="9.9499999999999993" hidden="1" customHeight="1" x14ac:dyDescent="0.25">
      <c r="B159" s="370"/>
      <c r="C159" s="363"/>
      <c r="D159" s="364"/>
      <c r="E159" s="364"/>
      <c r="F159" s="364"/>
      <c r="G159" s="364"/>
      <c r="H159" s="364"/>
      <c r="I159" s="364"/>
      <c r="J159" s="364"/>
      <c r="K159" s="364"/>
      <c r="L159" s="364"/>
      <c r="M159" s="364"/>
      <c r="N159" s="364"/>
      <c r="O159" s="364"/>
      <c r="P159" s="364"/>
      <c r="Q159" s="364"/>
      <c r="R159" s="364"/>
      <c r="S159" s="364"/>
      <c r="T159" s="364"/>
      <c r="U159" s="365"/>
      <c r="V159" s="369"/>
      <c r="W159" s="363"/>
      <c r="X159" s="364"/>
      <c r="Y159" s="364"/>
      <c r="Z159" s="364"/>
      <c r="AA159" s="364"/>
      <c r="AB159" s="364"/>
      <c r="AC159" s="364"/>
      <c r="AD159" s="364"/>
      <c r="AE159" s="364"/>
      <c r="AF159" s="364"/>
      <c r="AG159" s="364"/>
      <c r="AH159" s="364"/>
      <c r="AI159" s="364"/>
      <c r="AJ159" s="364"/>
      <c r="AK159" s="364"/>
      <c r="AL159" s="364"/>
      <c r="AM159" s="364"/>
      <c r="AN159" s="364"/>
      <c r="AO159" s="365"/>
      <c r="AP159" s="371"/>
    </row>
    <row r="160" spans="2:42" ht="9.9499999999999993" hidden="1" customHeight="1" x14ac:dyDescent="0.25">
      <c r="B160" s="370"/>
      <c r="C160" s="336"/>
      <c r="D160" s="337"/>
      <c r="E160" s="337"/>
      <c r="F160" s="337"/>
      <c r="G160" s="337"/>
      <c r="H160" s="337"/>
      <c r="I160" s="337"/>
      <c r="J160" s="337"/>
      <c r="K160" s="337"/>
      <c r="L160" s="337"/>
      <c r="M160" s="337"/>
      <c r="N160" s="337"/>
      <c r="O160" s="337"/>
      <c r="P160" s="337"/>
      <c r="Q160" s="337"/>
      <c r="R160" s="337"/>
      <c r="S160" s="337"/>
      <c r="T160" s="337"/>
      <c r="U160" s="338"/>
      <c r="V160" s="369"/>
      <c r="W160" s="336"/>
      <c r="X160" s="337"/>
      <c r="Y160" s="337"/>
      <c r="Z160" s="337"/>
      <c r="AA160" s="337"/>
      <c r="AB160" s="337"/>
      <c r="AC160" s="337"/>
      <c r="AD160" s="337"/>
      <c r="AE160" s="337"/>
      <c r="AF160" s="337"/>
      <c r="AG160" s="337"/>
      <c r="AH160" s="337"/>
      <c r="AI160" s="337"/>
      <c r="AJ160" s="337"/>
      <c r="AK160" s="337"/>
      <c r="AL160" s="337"/>
      <c r="AM160" s="337"/>
      <c r="AN160" s="337"/>
      <c r="AO160" s="338"/>
      <c r="AP160" s="371"/>
    </row>
    <row r="161" spans="2:42" ht="9.9499999999999993" hidden="1" customHeight="1" x14ac:dyDescent="0.25">
      <c r="B161" s="370"/>
      <c r="C161" s="336"/>
      <c r="D161" s="337"/>
      <c r="E161" s="337"/>
      <c r="F161" s="337"/>
      <c r="G161" s="337"/>
      <c r="H161" s="337"/>
      <c r="I161" s="337"/>
      <c r="J161" s="337"/>
      <c r="K161" s="337"/>
      <c r="L161" s="337"/>
      <c r="M161" s="337"/>
      <c r="N161" s="337"/>
      <c r="O161" s="337"/>
      <c r="P161" s="337"/>
      <c r="Q161" s="337"/>
      <c r="R161" s="337"/>
      <c r="S161" s="337"/>
      <c r="T161" s="337"/>
      <c r="U161" s="338"/>
      <c r="V161" s="369"/>
      <c r="W161" s="336"/>
      <c r="X161" s="337"/>
      <c r="Y161" s="337"/>
      <c r="Z161" s="337"/>
      <c r="AA161" s="337"/>
      <c r="AB161" s="337"/>
      <c r="AC161" s="337"/>
      <c r="AD161" s="337"/>
      <c r="AE161" s="337"/>
      <c r="AF161" s="337"/>
      <c r="AG161" s="337"/>
      <c r="AH161" s="337"/>
      <c r="AI161" s="337"/>
      <c r="AJ161" s="337"/>
      <c r="AK161" s="337"/>
      <c r="AL161" s="337"/>
      <c r="AM161" s="337"/>
      <c r="AN161" s="337"/>
      <c r="AO161" s="338"/>
      <c r="AP161" s="371"/>
    </row>
    <row r="162" spans="2:42" ht="9.9499999999999993" hidden="1" customHeight="1" x14ac:dyDescent="0.25">
      <c r="B162" s="370"/>
      <c r="C162" s="336"/>
      <c r="D162" s="337"/>
      <c r="E162" s="337"/>
      <c r="F162" s="337"/>
      <c r="G162" s="337"/>
      <c r="H162" s="337"/>
      <c r="I162" s="337"/>
      <c r="J162" s="337"/>
      <c r="K162" s="337"/>
      <c r="L162" s="337"/>
      <c r="M162" s="337"/>
      <c r="N162" s="337"/>
      <c r="O162" s="337"/>
      <c r="P162" s="337"/>
      <c r="Q162" s="337"/>
      <c r="R162" s="337"/>
      <c r="S162" s="337"/>
      <c r="T162" s="337"/>
      <c r="U162" s="338"/>
      <c r="V162" s="369"/>
      <c r="W162" s="336"/>
      <c r="X162" s="337"/>
      <c r="Y162" s="337"/>
      <c r="Z162" s="337"/>
      <c r="AA162" s="337"/>
      <c r="AB162" s="337"/>
      <c r="AC162" s="337"/>
      <c r="AD162" s="337"/>
      <c r="AE162" s="337"/>
      <c r="AF162" s="337"/>
      <c r="AG162" s="337"/>
      <c r="AH162" s="337"/>
      <c r="AI162" s="337"/>
      <c r="AJ162" s="337"/>
      <c r="AK162" s="337"/>
      <c r="AL162" s="337"/>
      <c r="AM162" s="337"/>
      <c r="AN162" s="337"/>
      <c r="AO162" s="338"/>
      <c r="AP162" s="371"/>
    </row>
    <row r="163" spans="2:42" ht="9.9499999999999993" hidden="1" customHeight="1" x14ac:dyDescent="0.25">
      <c r="B163" s="370"/>
      <c r="C163" s="336"/>
      <c r="D163" s="337"/>
      <c r="E163" s="337"/>
      <c r="F163" s="337"/>
      <c r="G163" s="337"/>
      <c r="H163" s="337"/>
      <c r="I163" s="337"/>
      <c r="J163" s="337"/>
      <c r="K163" s="337"/>
      <c r="L163" s="337"/>
      <c r="M163" s="337"/>
      <c r="N163" s="337"/>
      <c r="O163" s="337"/>
      <c r="P163" s="337"/>
      <c r="Q163" s="337"/>
      <c r="R163" s="337"/>
      <c r="S163" s="337"/>
      <c r="T163" s="337"/>
      <c r="U163" s="338"/>
      <c r="V163" s="369"/>
      <c r="W163" s="336"/>
      <c r="X163" s="337"/>
      <c r="Y163" s="337"/>
      <c r="Z163" s="337"/>
      <c r="AA163" s="337"/>
      <c r="AB163" s="337"/>
      <c r="AC163" s="337"/>
      <c r="AD163" s="337"/>
      <c r="AE163" s="337"/>
      <c r="AF163" s="337"/>
      <c r="AG163" s="337"/>
      <c r="AH163" s="337"/>
      <c r="AI163" s="337"/>
      <c r="AJ163" s="337"/>
      <c r="AK163" s="337"/>
      <c r="AL163" s="337"/>
      <c r="AM163" s="337"/>
      <c r="AN163" s="337"/>
      <c r="AO163" s="338"/>
      <c r="AP163" s="371"/>
    </row>
    <row r="164" spans="2:42" ht="9.9499999999999993" hidden="1" customHeight="1" x14ac:dyDescent="0.25">
      <c r="B164" s="370"/>
      <c r="C164" s="336"/>
      <c r="D164" s="337"/>
      <c r="E164" s="337"/>
      <c r="F164" s="337"/>
      <c r="G164" s="337"/>
      <c r="H164" s="337"/>
      <c r="I164" s="337"/>
      <c r="J164" s="337"/>
      <c r="K164" s="337"/>
      <c r="L164" s="337"/>
      <c r="M164" s="337"/>
      <c r="N164" s="337"/>
      <c r="O164" s="337"/>
      <c r="P164" s="337"/>
      <c r="Q164" s="337"/>
      <c r="R164" s="337"/>
      <c r="S164" s="337"/>
      <c r="T164" s="337"/>
      <c r="U164" s="338"/>
      <c r="V164" s="369"/>
      <c r="W164" s="336"/>
      <c r="X164" s="337"/>
      <c r="Y164" s="337"/>
      <c r="Z164" s="337"/>
      <c r="AA164" s="337"/>
      <c r="AB164" s="337"/>
      <c r="AC164" s="337"/>
      <c r="AD164" s="337"/>
      <c r="AE164" s="337"/>
      <c r="AF164" s="337"/>
      <c r="AG164" s="337"/>
      <c r="AH164" s="337"/>
      <c r="AI164" s="337"/>
      <c r="AJ164" s="337"/>
      <c r="AK164" s="337"/>
      <c r="AL164" s="337"/>
      <c r="AM164" s="337"/>
      <c r="AN164" s="337"/>
      <c r="AO164" s="338"/>
      <c r="AP164" s="371"/>
    </row>
    <row r="165" spans="2:42" ht="9.9499999999999993" hidden="1" customHeight="1" x14ac:dyDescent="0.25">
      <c r="B165" s="370"/>
      <c r="C165" s="336"/>
      <c r="D165" s="337"/>
      <c r="E165" s="337"/>
      <c r="F165" s="337"/>
      <c r="G165" s="337"/>
      <c r="H165" s="337"/>
      <c r="I165" s="337"/>
      <c r="J165" s="337"/>
      <c r="K165" s="337"/>
      <c r="L165" s="337"/>
      <c r="M165" s="337"/>
      <c r="N165" s="337"/>
      <c r="O165" s="337"/>
      <c r="P165" s="337"/>
      <c r="Q165" s="337"/>
      <c r="R165" s="337"/>
      <c r="S165" s="337"/>
      <c r="T165" s="337"/>
      <c r="U165" s="338"/>
      <c r="V165" s="369"/>
      <c r="W165" s="336"/>
      <c r="X165" s="337"/>
      <c r="Y165" s="337"/>
      <c r="Z165" s="337"/>
      <c r="AA165" s="337"/>
      <c r="AB165" s="337"/>
      <c r="AC165" s="337"/>
      <c r="AD165" s="337"/>
      <c r="AE165" s="337"/>
      <c r="AF165" s="337"/>
      <c r="AG165" s="337"/>
      <c r="AH165" s="337"/>
      <c r="AI165" s="337"/>
      <c r="AJ165" s="337"/>
      <c r="AK165" s="337"/>
      <c r="AL165" s="337"/>
      <c r="AM165" s="337"/>
      <c r="AN165" s="337"/>
      <c r="AO165" s="338"/>
      <c r="AP165" s="371"/>
    </row>
    <row r="166" spans="2:42" ht="9.9499999999999993" hidden="1" customHeight="1" x14ac:dyDescent="0.25">
      <c r="B166" s="370"/>
      <c r="C166" s="336"/>
      <c r="D166" s="337"/>
      <c r="E166" s="337"/>
      <c r="F166" s="337"/>
      <c r="G166" s="337"/>
      <c r="H166" s="337"/>
      <c r="I166" s="337"/>
      <c r="J166" s="337"/>
      <c r="K166" s="337"/>
      <c r="L166" s="337"/>
      <c r="M166" s="337"/>
      <c r="N166" s="337"/>
      <c r="O166" s="337"/>
      <c r="P166" s="337"/>
      <c r="Q166" s="337"/>
      <c r="R166" s="337"/>
      <c r="S166" s="337"/>
      <c r="T166" s="337"/>
      <c r="U166" s="338"/>
      <c r="V166" s="369"/>
      <c r="W166" s="336"/>
      <c r="X166" s="337"/>
      <c r="Y166" s="337"/>
      <c r="Z166" s="337"/>
      <c r="AA166" s="337"/>
      <c r="AB166" s="337"/>
      <c r="AC166" s="337"/>
      <c r="AD166" s="337"/>
      <c r="AE166" s="337"/>
      <c r="AF166" s="337"/>
      <c r="AG166" s="337"/>
      <c r="AH166" s="337"/>
      <c r="AI166" s="337"/>
      <c r="AJ166" s="337"/>
      <c r="AK166" s="337"/>
      <c r="AL166" s="337"/>
      <c r="AM166" s="337"/>
      <c r="AN166" s="337"/>
      <c r="AO166" s="338"/>
      <c r="AP166" s="371"/>
    </row>
    <row r="167" spans="2:42" ht="9.9499999999999993" hidden="1" customHeight="1" x14ac:dyDescent="0.25">
      <c r="B167" s="370"/>
      <c r="C167" s="336"/>
      <c r="D167" s="337"/>
      <c r="E167" s="337"/>
      <c r="F167" s="337"/>
      <c r="G167" s="337"/>
      <c r="H167" s="337"/>
      <c r="I167" s="337"/>
      <c r="J167" s="337"/>
      <c r="K167" s="337"/>
      <c r="L167" s="337"/>
      <c r="M167" s="337"/>
      <c r="N167" s="337"/>
      <c r="O167" s="337"/>
      <c r="P167" s="337"/>
      <c r="Q167" s="337"/>
      <c r="R167" s="337"/>
      <c r="S167" s="337"/>
      <c r="T167" s="337"/>
      <c r="U167" s="338"/>
      <c r="V167" s="369"/>
      <c r="W167" s="336"/>
      <c r="X167" s="337"/>
      <c r="Y167" s="337"/>
      <c r="Z167" s="337"/>
      <c r="AA167" s="337"/>
      <c r="AB167" s="337"/>
      <c r="AC167" s="337"/>
      <c r="AD167" s="337"/>
      <c r="AE167" s="337"/>
      <c r="AF167" s="337"/>
      <c r="AG167" s="337"/>
      <c r="AH167" s="337"/>
      <c r="AI167" s="337"/>
      <c r="AJ167" s="337"/>
      <c r="AK167" s="337"/>
      <c r="AL167" s="337"/>
      <c r="AM167" s="337"/>
      <c r="AN167" s="337"/>
      <c r="AO167" s="338"/>
      <c r="AP167" s="371"/>
    </row>
    <row r="168" spans="2:42" ht="9.9499999999999993" hidden="1" customHeight="1" x14ac:dyDescent="0.25">
      <c r="B168" s="370"/>
      <c r="C168" s="336"/>
      <c r="D168" s="337"/>
      <c r="E168" s="337"/>
      <c r="F168" s="337"/>
      <c r="G168" s="337"/>
      <c r="H168" s="337"/>
      <c r="I168" s="337"/>
      <c r="J168" s="337"/>
      <c r="K168" s="337"/>
      <c r="L168" s="337"/>
      <c r="M168" s="337"/>
      <c r="N168" s="337"/>
      <c r="O168" s="337"/>
      <c r="P168" s="337"/>
      <c r="Q168" s="337"/>
      <c r="R168" s="337"/>
      <c r="S168" s="337"/>
      <c r="T168" s="337"/>
      <c r="U168" s="338"/>
      <c r="V168" s="369"/>
      <c r="W168" s="336"/>
      <c r="X168" s="337"/>
      <c r="Y168" s="337"/>
      <c r="Z168" s="337"/>
      <c r="AA168" s="337"/>
      <c r="AB168" s="337"/>
      <c r="AC168" s="337"/>
      <c r="AD168" s="337"/>
      <c r="AE168" s="337"/>
      <c r="AF168" s="337"/>
      <c r="AG168" s="337"/>
      <c r="AH168" s="337"/>
      <c r="AI168" s="337"/>
      <c r="AJ168" s="337"/>
      <c r="AK168" s="337"/>
      <c r="AL168" s="337"/>
      <c r="AM168" s="337"/>
      <c r="AN168" s="337"/>
      <c r="AO168" s="338"/>
      <c r="AP168" s="371"/>
    </row>
    <row r="169" spans="2:42" ht="9.9499999999999993" hidden="1" customHeight="1" x14ac:dyDescent="0.25">
      <c r="B169" s="370"/>
      <c r="C169" s="336"/>
      <c r="D169" s="337"/>
      <c r="E169" s="337"/>
      <c r="F169" s="337"/>
      <c r="G169" s="337"/>
      <c r="H169" s="337"/>
      <c r="I169" s="337"/>
      <c r="J169" s="337"/>
      <c r="K169" s="337"/>
      <c r="L169" s="337"/>
      <c r="M169" s="337"/>
      <c r="N169" s="337"/>
      <c r="O169" s="337"/>
      <c r="P169" s="337"/>
      <c r="Q169" s="337"/>
      <c r="R169" s="337"/>
      <c r="S169" s="337"/>
      <c r="T169" s="337"/>
      <c r="U169" s="338"/>
      <c r="V169" s="369"/>
      <c r="W169" s="336"/>
      <c r="X169" s="337"/>
      <c r="Y169" s="337"/>
      <c r="Z169" s="337"/>
      <c r="AA169" s="337"/>
      <c r="AB169" s="337"/>
      <c r="AC169" s="337"/>
      <c r="AD169" s="337"/>
      <c r="AE169" s="337"/>
      <c r="AF169" s="337"/>
      <c r="AG169" s="337"/>
      <c r="AH169" s="337"/>
      <c r="AI169" s="337"/>
      <c r="AJ169" s="337"/>
      <c r="AK169" s="337"/>
      <c r="AL169" s="337"/>
      <c r="AM169" s="337"/>
      <c r="AN169" s="337"/>
      <c r="AO169" s="338"/>
      <c r="AP169" s="371"/>
    </row>
    <row r="170" spans="2:42" ht="9.9499999999999993" hidden="1" customHeight="1" x14ac:dyDescent="0.25">
      <c r="B170" s="370"/>
      <c r="C170" s="336"/>
      <c r="D170" s="337"/>
      <c r="E170" s="337"/>
      <c r="F170" s="337"/>
      <c r="G170" s="337"/>
      <c r="H170" s="337"/>
      <c r="I170" s="337"/>
      <c r="J170" s="337"/>
      <c r="K170" s="337"/>
      <c r="L170" s="337"/>
      <c r="M170" s="337"/>
      <c r="N170" s="337"/>
      <c r="O170" s="337"/>
      <c r="P170" s="337"/>
      <c r="Q170" s="337"/>
      <c r="R170" s="337"/>
      <c r="S170" s="337"/>
      <c r="T170" s="337"/>
      <c r="U170" s="338"/>
      <c r="V170" s="369"/>
      <c r="W170" s="336"/>
      <c r="X170" s="337"/>
      <c r="Y170" s="337"/>
      <c r="Z170" s="337"/>
      <c r="AA170" s="337"/>
      <c r="AB170" s="337"/>
      <c r="AC170" s="337"/>
      <c r="AD170" s="337"/>
      <c r="AE170" s="337"/>
      <c r="AF170" s="337"/>
      <c r="AG170" s="337"/>
      <c r="AH170" s="337"/>
      <c r="AI170" s="337"/>
      <c r="AJ170" s="337"/>
      <c r="AK170" s="337"/>
      <c r="AL170" s="337"/>
      <c r="AM170" s="337"/>
      <c r="AN170" s="337"/>
      <c r="AO170" s="338"/>
      <c r="AP170" s="371"/>
    </row>
    <row r="171" spans="2:42" ht="9.9499999999999993" hidden="1" customHeight="1" x14ac:dyDescent="0.25">
      <c r="B171" s="370"/>
      <c r="C171" s="366"/>
      <c r="D171" s="367"/>
      <c r="E171" s="367"/>
      <c r="F171" s="367"/>
      <c r="G171" s="367"/>
      <c r="H171" s="367"/>
      <c r="I171" s="367"/>
      <c r="J171" s="367"/>
      <c r="K171" s="367"/>
      <c r="L171" s="367"/>
      <c r="M171" s="367"/>
      <c r="N171" s="367"/>
      <c r="O171" s="367"/>
      <c r="P171" s="367"/>
      <c r="Q171" s="367"/>
      <c r="R171" s="367"/>
      <c r="S171" s="367"/>
      <c r="T171" s="367"/>
      <c r="U171" s="368"/>
      <c r="V171" s="369"/>
      <c r="W171" s="366"/>
      <c r="X171" s="367"/>
      <c r="Y171" s="367"/>
      <c r="Z171" s="367"/>
      <c r="AA171" s="367"/>
      <c r="AB171" s="367"/>
      <c r="AC171" s="367"/>
      <c r="AD171" s="367"/>
      <c r="AE171" s="367"/>
      <c r="AF171" s="367"/>
      <c r="AG171" s="367"/>
      <c r="AH171" s="367"/>
      <c r="AI171" s="367"/>
      <c r="AJ171" s="367"/>
      <c r="AK171" s="367"/>
      <c r="AL171" s="367"/>
      <c r="AM171" s="367"/>
      <c r="AN171" s="367"/>
      <c r="AO171" s="368"/>
      <c r="AP171" s="371"/>
    </row>
    <row r="172" spans="2:42" ht="9.9499999999999993" hidden="1" customHeight="1" x14ac:dyDescent="0.25">
      <c r="B172" s="370"/>
      <c r="C172" s="330"/>
      <c r="D172" s="331"/>
      <c r="E172" s="331"/>
      <c r="F172" s="331"/>
      <c r="G172" s="331"/>
      <c r="H172" s="331"/>
      <c r="I172" s="331"/>
      <c r="J172" s="331"/>
      <c r="K172" s="331"/>
      <c r="L172" s="331"/>
      <c r="M172" s="331"/>
      <c r="N172" s="331"/>
      <c r="O172" s="331"/>
      <c r="P172" s="331"/>
      <c r="Q172" s="331"/>
      <c r="R172" s="331"/>
      <c r="S172" s="331"/>
      <c r="T172" s="331"/>
      <c r="U172" s="332"/>
      <c r="V172" s="369"/>
      <c r="W172" s="382"/>
      <c r="X172" s="383"/>
      <c r="Y172" s="383"/>
      <c r="Z172" s="383"/>
      <c r="AA172" s="383"/>
      <c r="AB172" s="383"/>
      <c r="AC172" s="383"/>
      <c r="AD172" s="383"/>
      <c r="AE172" s="383"/>
      <c r="AF172" s="383"/>
      <c r="AG172" s="383"/>
      <c r="AH172" s="383"/>
      <c r="AI172" s="383"/>
      <c r="AJ172" s="383"/>
      <c r="AK172" s="383"/>
      <c r="AL172" s="383"/>
      <c r="AM172" s="383"/>
      <c r="AN172" s="383"/>
      <c r="AO172" s="384"/>
      <c r="AP172" s="371"/>
    </row>
    <row r="173" spans="2:42" ht="9.9499999999999993" hidden="1" customHeight="1" x14ac:dyDescent="0.25">
      <c r="B173" s="249"/>
      <c r="C173" s="333" t="s">
        <v>101</v>
      </c>
      <c r="D173" s="334"/>
      <c r="E173" s="334"/>
      <c r="F173" s="334"/>
      <c r="G173" s="334"/>
      <c r="H173" s="334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5"/>
      <c r="V173" s="260"/>
      <c r="W173" s="333" t="s">
        <v>102</v>
      </c>
      <c r="X173" s="334"/>
      <c r="Y173" s="334"/>
      <c r="Z173" s="334"/>
      <c r="AA173" s="334"/>
      <c r="AB173" s="334"/>
      <c r="AC173" s="334"/>
      <c r="AD173" s="334"/>
      <c r="AE173" s="334"/>
      <c r="AF173" s="334"/>
      <c r="AG173" s="334"/>
      <c r="AH173" s="334"/>
      <c r="AI173" s="334"/>
      <c r="AJ173" s="334"/>
      <c r="AK173" s="334"/>
      <c r="AL173" s="334"/>
      <c r="AM173" s="334"/>
      <c r="AN173" s="334"/>
      <c r="AO173" s="335"/>
      <c r="AP173" s="253"/>
    </row>
    <row r="174" spans="2:42" ht="9.9499999999999993" hidden="1" customHeight="1" x14ac:dyDescent="0.25">
      <c r="B174" s="249"/>
      <c r="C174" s="351"/>
      <c r="D174" s="352"/>
      <c r="E174" s="352"/>
      <c r="F174" s="352"/>
      <c r="G174" s="352"/>
      <c r="H174" s="352"/>
      <c r="I174" s="352"/>
      <c r="J174" s="352"/>
      <c r="K174" s="352"/>
      <c r="L174" s="352"/>
      <c r="M174" s="352"/>
      <c r="N174" s="352"/>
      <c r="O174" s="352"/>
      <c r="P174" s="352"/>
      <c r="Q174" s="352"/>
      <c r="R174" s="352"/>
      <c r="S174" s="352"/>
      <c r="T174" s="352"/>
      <c r="U174" s="353"/>
      <c r="V174" s="376"/>
      <c r="W174" s="351"/>
      <c r="X174" s="352"/>
      <c r="Y174" s="352"/>
      <c r="Z174" s="352"/>
      <c r="AA174" s="352"/>
      <c r="AB174" s="352"/>
      <c r="AC174" s="352"/>
      <c r="AD174" s="352"/>
      <c r="AE174" s="352"/>
      <c r="AF174" s="352"/>
      <c r="AG174" s="352"/>
      <c r="AH174" s="352"/>
      <c r="AI174" s="352"/>
      <c r="AJ174" s="352"/>
      <c r="AK174" s="352"/>
      <c r="AL174" s="352"/>
      <c r="AM174" s="352"/>
      <c r="AN174" s="352"/>
      <c r="AO174" s="353"/>
      <c r="AP174" s="253"/>
    </row>
    <row r="175" spans="2:42" ht="9.9499999999999993" hidden="1" customHeight="1" x14ac:dyDescent="0.25">
      <c r="B175" s="249"/>
      <c r="C175" s="354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5"/>
      <c r="P175" s="355"/>
      <c r="Q175" s="355"/>
      <c r="R175" s="355"/>
      <c r="S175" s="355"/>
      <c r="T175" s="355"/>
      <c r="U175" s="356"/>
      <c r="V175" s="376"/>
      <c r="W175" s="354"/>
      <c r="X175" s="355"/>
      <c r="Y175" s="355"/>
      <c r="Z175" s="355"/>
      <c r="AA175" s="355"/>
      <c r="AB175" s="355"/>
      <c r="AC175" s="355"/>
      <c r="AD175" s="355"/>
      <c r="AE175" s="355"/>
      <c r="AF175" s="355"/>
      <c r="AG175" s="355"/>
      <c r="AH175" s="355"/>
      <c r="AI175" s="355"/>
      <c r="AJ175" s="355"/>
      <c r="AK175" s="355"/>
      <c r="AL175" s="355"/>
      <c r="AM175" s="355"/>
      <c r="AN175" s="355"/>
      <c r="AO175" s="356"/>
      <c r="AP175" s="253"/>
    </row>
    <row r="176" spans="2:42" ht="9.9499999999999993" hidden="1" customHeight="1" x14ac:dyDescent="0.25">
      <c r="B176" s="249"/>
      <c r="C176" s="354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55"/>
      <c r="U176" s="356"/>
      <c r="V176" s="376"/>
      <c r="W176" s="354"/>
      <c r="X176" s="355"/>
      <c r="Y176" s="355"/>
      <c r="Z176" s="355"/>
      <c r="AA176" s="355"/>
      <c r="AB176" s="355"/>
      <c r="AC176" s="355"/>
      <c r="AD176" s="355"/>
      <c r="AE176" s="355"/>
      <c r="AF176" s="355"/>
      <c r="AG176" s="355"/>
      <c r="AH176" s="355"/>
      <c r="AI176" s="355"/>
      <c r="AJ176" s="355"/>
      <c r="AK176" s="355"/>
      <c r="AL176" s="355"/>
      <c r="AM176" s="355"/>
      <c r="AN176" s="355"/>
      <c r="AO176" s="356"/>
      <c r="AP176" s="253"/>
    </row>
    <row r="177" spans="2:42" ht="9.9499999999999993" hidden="1" customHeight="1" x14ac:dyDescent="0.25">
      <c r="B177" s="249"/>
      <c r="C177" s="354"/>
      <c r="D177" s="355"/>
      <c r="E177" s="355"/>
      <c r="F177" s="355"/>
      <c r="G177" s="355"/>
      <c r="H177" s="355"/>
      <c r="I177" s="355"/>
      <c r="J177" s="355"/>
      <c r="K177" s="355"/>
      <c r="L177" s="355"/>
      <c r="M177" s="355"/>
      <c r="N177" s="355"/>
      <c r="O177" s="355"/>
      <c r="P177" s="355"/>
      <c r="Q177" s="355"/>
      <c r="R177" s="355"/>
      <c r="S177" s="355"/>
      <c r="T177" s="355"/>
      <c r="U177" s="356"/>
      <c r="V177" s="376"/>
      <c r="W177" s="354"/>
      <c r="X177" s="355"/>
      <c r="Y177" s="355"/>
      <c r="Z177" s="355"/>
      <c r="AA177" s="355"/>
      <c r="AB177" s="355"/>
      <c r="AC177" s="355"/>
      <c r="AD177" s="355"/>
      <c r="AE177" s="355"/>
      <c r="AF177" s="355"/>
      <c r="AG177" s="355"/>
      <c r="AH177" s="355"/>
      <c r="AI177" s="355"/>
      <c r="AJ177" s="355"/>
      <c r="AK177" s="355"/>
      <c r="AL177" s="355"/>
      <c r="AM177" s="355"/>
      <c r="AN177" s="355"/>
      <c r="AO177" s="356"/>
      <c r="AP177" s="253"/>
    </row>
    <row r="178" spans="2:42" ht="9.9499999999999993" hidden="1" customHeight="1" x14ac:dyDescent="0.25">
      <c r="B178" s="249"/>
      <c r="C178" s="354"/>
      <c r="D178" s="355"/>
      <c r="E178" s="355"/>
      <c r="F178" s="355"/>
      <c r="G178" s="355"/>
      <c r="H178" s="355"/>
      <c r="I178" s="355"/>
      <c r="J178" s="355"/>
      <c r="K178" s="355"/>
      <c r="L178" s="355"/>
      <c r="M178" s="355"/>
      <c r="N178" s="355"/>
      <c r="O178" s="355"/>
      <c r="P178" s="355"/>
      <c r="Q178" s="355"/>
      <c r="R178" s="355"/>
      <c r="S178" s="355"/>
      <c r="T178" s="355"/>
      <c r="U178" s="356"/>
      <c r="V178" s="376"/>
      <c r="W178" s="354"/>
      <c r="X178" s="355"/>
      <c r="Y178" s="355"/>
      <c r="Z178" s="355"/>
      <c r="AA178" s="355"/>
      <c r="AB178" s="355"/>
      <c r="AC178" s="355"/>
      <c r="AD178" s="355"/>
      <c r="AE178" s="355"/>
      <c r="AF178" s="355"/>
      <c r="AG178" s="355"/>
      <c r="AH178" s="355"/>
      <c r="AI178" s="355"/>
      <c r="AJ178" s="355"/>
      <c r="AK178" s="355"/>
      <c r="AL178" s="355"/>
      <c r="AM178" s="355"/>
      <c r="AN178" s="355"/>
      <c r="AO178" s="356"/>
      <c r="AP178" s="253"/>
    </row>
    <row r="179" spans="2:42" ht="9.9499999999999993" hidden="1" customHeight="1" x14ac:dyDescent="0.25">
      <c r="B179" s="249"/>
      <c r="C179" s="354"/>
      <c r="D179" s="355"/>
      <c r="E179" s="355"/>
      <c r="F179" s="355"/>
      <c r="G179" s="355"/>
      <c r="H179" s="355"/>
      <c r="I179" s="355"/>
      <c r="J179" s="355"/>
      <c r="K179" s="355"/>
      <c r="L179" s="355"/>
      <c r="M179" s="355"/>
      <c r="N179" s="355"/>
      <c r="O179" s="355"/>
      <c r="P179" s="355"/>
      <c r="Q179" s="355"/>
      <c r="R179" s="355"/>
      <c r="S179" s="355"/>
      <c r="T179" s="355"/>
      <c r="U179" s="356"/>
      <c r="V179" s="376"/>
      <c r="W179" s="354"/>
      <c r="X179" s="355"/>
      <c r="Y179" s="355"/>
      <c r="Z179" s="355"/>
      <c r="AA179" s="355"/>
      <c r="AB179" s="355"/>
      <c r="AC179" s="355"/>
      <c r="AD179" s="355"/>
      <c r="AE179" s="355"/>
      <c r="AF179" s="355"/>
      <c r="AG179" s="355"/>
      <c r="AH179" s="355"/>
      <c r="AI179" s="355"/>
      <c r="AJ179" s="355"/>
      <c r="AK179" s="355"/>
      <c r="AL179" s="355"/>
      <c r="AM179" s="355"/>
      <c r="AN179" s="355"/>
      <c r="AO179" s="356"/>
      <c r="AP179" s="253"/>
    </row>
    <row r="180" spans="2:42" ht="9.9499999999999993" hidden="1" customHeight="1" x14ac:dyDescent="0.25">
      <c r="B180" s="249"/>
      <c r="C180" s="354"/>
      <c r="D180" s="355"/>
      <c r="E180" s="355"/>
      <c r="F180" s="355"/>
      <c r="G180" s="355"/>
      <c r="H180" s="355"/>
      <c r="I180" s="355"/>
      <c r="J180" s="355"/>
      <c r="K180" s="355"/>
      <c r="L180" s="355"/>
      <c r="M180" s="355"/>
      <c r="N180" s="355"/>
      <c r="O180" s="355"/>
      <c r="P180" s="355"/>
      <c r="Q180" s="355"/>
      <c r="R180" s="355"/>
      <c r="S180" s="355"/>
      <c r="T180" s="355"/>
      <c r="U180" s="356"/>
      <c r="V180" s="376"/>
      <c r="W180" s="354"/>
      <c r="X180" s="355"/>
      <c r="Y180" s="355"/>
      <c r="Z180" s="355"/>
      <c r="AA180" s="355"/>
      <c r="AB180" s="355"/>
      <c r="AC180" s="355"/>
      <c r="AD180" s="355"/>
      <c r="AE180" s="355"/>
      <c r="AF180" s="355"/>
      <c r="AG180" s="355"/>
      <c r="AH180" s="355"/>
      <c r="AI180" s="355"/>
      <c r="AJ180" s="355"/>
      <c r="AK180" s="355"/>
      <c r="AL180" s="355"/>
      <c r="AM180" s="355"/>
      <c r="AN180" s="355"/>
      <c r="AO180" s="356"/>
      <c r="AP180" s="253"/>
    </row>
    <row r="181" spans="2:42" ht="9.9499999999999993" hidden="1" customHeight="1" x14ac:dyDescent="0.25">
      <c r="B181" s="249"/>
      <c r="C181" s="354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5"/>
      <c r="P181" s="355"/>
      <c r="Q181" s="355"/>
      <c r="R181" s="355"/>
      <c r="S181" s="355"/>
      <c r="T181" s="355"/>
      <c r="U181" s="356"/>
      <c r="V181" s="376"/>
      <c r="W181" s="354"/>
      <c r="X181" s="355"/>
      <c r="Y181" s="355"/>
      <c r="Z181" s="355"/>
      <c r="AA181" s="355"/>
      <c r="AB181" s="355"/>
      <c r="AC181" s="355"/>
      <c r="AD181" s="355"/>
      <c r="AE181" s="355"/>
      <c r="AF181" s="355"/>
      <c r="AG181" s="355"/>
      <c r="AH181" s="355"/>
      <c r="AI181" s="355"/>
      <c r="AJ181" s="355"/>
      <c r="AK181" s="355"/>
      <c r="AL181" s="355"/>
      <c r="AM181" s="355"/>
      <c r="AN181" s="355"/>
      <c r="AO181" s="356"/>
      <c r="AP181" s="253"/>
    </row>
    <row r="182" spans="2:42" ht="9.9499999999999993" hidden="1" customHeight="1" x14ac:dyDescent="0.25">
      <c r="B182" s="249"/>
      <c r="C182" s="354"/>
      <c r="D182" s="355"/>
      <c r="E182" s="355"/>
      <c r="F182" s="355"/>
      <c r="G182" s="355"/>
      <c r="H182" s="355"/>
      <c r="I182" s="355"/>
      <c r="J182" s="355"/>
      <c r="K182" s="355"/>
      <c r="L182" s="355"/>
      <c r="M182" s="355"/>
      <c r="N182" s="355"/>
      <c r="O182" s="355"/>
      <c r="P182" s="355"/>
      <c r="Q182" s="355"/>
      <c r="R182" s="355"/>
      <c r="S182" s="355"/>
      <c r="T182" s="355"/>
      <c r="U182" s="356"/>
      <c r="V182" s="376"/>
      <c r="W182" s="354"/>
      <c r="X182" s="355"/>
      <c r="Y182" s="355"/>
      <c r="Z182" s="355"/>
      <c r="AA182" s="355"/>
      <c r="AB182" s="355"/>
      <c r="AC182" s="355"/>
      <c r="AD182" s="355"/>
      <c r="AE182" s="355"/>
      <c r="AF182" s="355"/>
      <c r="AG182" s="355"/>
      <c r="AH182" s="355"/>
      <c r="AI182" s="355"/>
      <c r="AJ182" s="355"/>
      <c r="AK182" s="355"/>
      <c r="AL182" s="355"/>
      <c r="AM182" s="355"/>
      <c r="AN182" s="355"/>
      <c r="AO182" s="356"/>
      <c r="AP182" s="253"/>
    </row>
    <row r="183" spans="2:42" ht="9.9499999999999993" hidden="1" customHeight="1" x14ac:dyDescent="0.25">
      <c r="B183" s="249"/>
      <c r="C183" s="354"/>
      <c r="D183" s="355"/>
      <c r="E183" s="355"/>
      <c r="F183" s="355"/>
      <c r="G183" s="355"/>
      <c r="H183" s="355"/>
      <c r="I183" s="355"/>
      <c r="J183" s="355"/>
      <c r="K183" s="355"/>
      <c r="L183" s="355"/>
      <c r="M183" s="355"/>
      <c r="N183" s="355"/>
      <c r="O183" s="355"/>
      <c r="P183" s="355"/>
      <c r="Q183" s="355"/>
      <c r="R183" s="355"/>
      <c r="S183" s="355"/>
      <c r="T183" s="355"/>
      <c r="U183" s="356"/>
      <c r="V183" s="376"/>
      <c r="W183" s="354"/>
      <c r="X183" s="355"/>
      <c r="Y183" s="355"/>
      <c r="Z183" s="355"/>
      <c r="AA183" s="355"/>
      <c r="AB183" s="355"/>
      <c r="AC183" s="355"/>
      <c r="AD183" s="355"/>
      <c r="AE183" s="355"/>
      <c r="AF183" s="355"/>
      <c r="AG183" s="355"/>
      <c r="AH183" s="355"/>
      <c r="AI183" s="355"/>
      <c r="AJ183" s="355"/>
      <c r="AK183" s="355"/>
      <c r="AL183" s="355"/>
      <c r="AM183" s="355"/>
      <c r="AN183" s="355"/>
      <c r="AO183" s="356"/>
      <c r="AP183" s="253"/>
    </row>
    <row r="184" spans="2:42" ht="9.9499999999999993" hidden="1" customHeight="1" x14ac:dyDescent="0.25">
      <c r="B184" s="249"/>
      <c r="C184" s="354"/>
      <c r="D184" s="355"/>
      <c r="E184" s="355"/>
      <c r="F184" s="355"/>
      <c r="G184" s="355"/>
      <c r="H184" s="355"/>
      <c r="I184" s="355"/>
      <c r="J184" s="355"/>
      <c r="K184" s="355"/>
      <c r="L184" s="355"/>
      <c r="M184" s="355"/>
      <c r="N184" s="355"/>
      <c r="O184" s="355"/>
      <c r="P184" s="355"/>
      <c r="Q184" s="355"/>
      <c r="R184" s="355"/>
      <c r="S184" s="355"/>
      <c r="T184" s="355"/>
      <c r="U184" s="356"/>
      <c r="V184" s="376"/>
      <c r="W184" s="354"/>
      <c r="X184" s="355"/>
      <c r="Y184" s="355"/>
      <c r="Z184" s="355"/>
      <c r="AA184" s="355"/>
      <c r="AB184" s="355"/>
      <c r="AC184" s="355"/>
      <c r="AD184" s="355"/>
      <c r="AE184" s="355"/>
      <c r="AF184" s="355"/>
      <c r="AG184" s="355"/>
      <c r="AH184" s="355"/>
      <c r="AI184" s="355"/>
      <c r="AJ184" s="355"/>
      <c r="AK184" s="355"/>
      <c r="AL184" s="355"/>
      <c r="AM184" s="355"/>
      <c r="AN184" s="355"/>
      <c r="AO184" s="356"/>
      <c r="AP184" s="253"/>
    </row>
    <row r="185" spans="2:42" ht="9.9499999999999993" hidden="1" customHeight="1" x14ac:dyDescent="0.25">
      <c r="B185" s="249"/>
      <c r="C185" s="354"/>
      <c r="D185" s="355"/>
      <c r="E185" s="355"/>
      <c r="F185" s="355"/>
      <c r="G185" s="355"/>
      <c r="H185" s="355"/>
      <c r="I185" s="355"/>
      <c r="J185" s="355"/>
      <c r="K185" s="355"/>
      <c r="L185" s="355"/>
      <c r="M185" s="355"/>
      <c r="N185" s="355"/>
      <c r="O185" s="355"/>
      <c r="P185" s="355"/>
      <c r="Q185" s="355"/>
      <c r="R185" s="355"/>
      <c r="S185" s="355"/>
      <c r="T185" s="355"/>
      <c r="U185" s="356"/>
      <c r="V185" s="376"/>
      <c r="W185" s="354"/>
      <c r="X185" s="355"/>
      <c r="Y185" s="355"/>
      <c r="Z185" s="355"/>
      <c r="AA185" s="355"/>
      <c r="AB185" s="355"/>
      <c r="AC185" s="355"/>
      <c r="AD185" s="355"/>
      <c r="AE185" s="355"/>
      <c r="AF185" s="355"/>
      <c r="AG185" s="355"/>
      <c r="AH185" s="355"/>
      <c r="AI185" s="355"/>
      <c r="AJ185" s="355"/>
      <c r="AK185" s="355"/>
      <c r="AL185" s="355"/>
      <c r="AM185" s="355"/>
      <c r="AN185" s="355"/>
      <c r="AO185" s="356"/>
      <c r="AP185" s="253"/>
    </row>
    <row r="186" spans="2:42" ht="9.9499999999999993" hidden="1" customHeight="1" x14ac:dyDescent="0.25">
      <c r="B186" s="249"/>
      <c r="C186" s="357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9"/>
      <c r="V186" s="376"/>
      <c r="W186" s="357"/>
      <c r="X186" s="358"/>
      <c r="Y186" s="358"/>
      <c r="Z186" s="358"/>
      <c r="AA186" s="358"/>
      <c r="AB186" s="358"/>
      <c r="AC186" s="358"/>
      <c r="AD186" s="358"/>
      <c r="AE186" s="358"/>
      <c r="AF186" s="358"/>
      <c r="AG186" s="358"/>
      <c r="AH186" s="358"/>
      <c r="AI186" s="358"/>
      <c r="AJ186" s="358"/>
      <c r="AK186" s="358"/>
      <c r="AL186" s="358"/>
      <c r="AM186" s="358"/>
      <c r="AN186" s="358"/>
      <c r="AO186" s="359"/>
      <c r="AP186" s="253"/>
    </row>
    <row r="187" spans="2:42" ht="9.9499999999999993" hidden="1" customHeight="1" x14ac:dyDescent="0.25">
      <c r="B187" s="249"/>
      <c r="C187" s="360" t="s">
        <v>99</v>
      </c>
      <c r="D187" s="361"/>
      <c r="E187" s="361"/>
      <c r="F187" s="361"/>
      <c r="G187" s="361"/>
      <c r="H187" s="361"/>
      <c r="I187" s="361"/>
      <c r="J187" s="361"/>
      <c r="K187" s="361"/>
      <c r="L187" s="361"/>
      <c r="M187" s="361"/>
      <c r="N187" s="361"/>
      <c r="O187" s="361"/>
      <c r="P187" s="361"/>
      <c r="Q187" s="361"/>
      <c r="R187" s="361"/>
      <c r="S187" s="361"/>
      <c r="T187" s="361"/>
      <c r="U187" s="362"/>
      <c r="V187" s="376"/>
      <c r="W187" s="360" t="s">
        <v>103</v>
      </c>
      <c r="X187" s="361"/>
      <c r="Y187" s="361"/>
      <c r="Z187" s="361"/>
      <c r="AA187" s="361"/>
      <c r="AB187" s="361"/>
      <c r="AC187" s="361"/>
      <c r="AD187" s="361"/>
      <c r="AE187" s="361"/>
      <c r="AF187" s="361"/>
      <c r="AG187" s="361"/>
      <c r="AH187" s="361"/>
      <c r="AI187" s="361"/>
      <c r="AJ187" s="361"/>
      <c r="AK187" s="361"/>
      <c r="AL187" s="361"/>
      <c r="AM187" s="361"/>
      <c r="AN187" s="361"/>
      <c r="AO187" s="362"/>
      <c r="AP187" s="253"/>
    </row>
    <row r="188" spans="2:42" ht="19.149999999999999" hidden="1" customHeight="1" x14ac:dyDescent="0.25">
      <c r="B188" s="4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  <c r="AA188" s="250"/>
      <c r="AB188" s="250"/>
      <c r="AC188" s="250"/>
      <c r="AD188" s="250"/>
      <c r="AE188" s="250"/>
      <c r="AF188" s="250"/>
      <c r="AG188" s="250"/>
      <c r="AH188" s="250"/>
      <c r="AI188" s="250"/>
      <c r="AJ188" s="250"/>
      <c r="AK188" s="250"/>
      <c r="AL188" s="250"/>
      <c r="AM188" s="250"/>
      <c r="AN188" s="250"/>
      <c r="AO188" s="250"/>
      <c r="AP188" s="5"/>
    </row>
    <row r="189" spans="2:42" ht="13.15" hidden="1" customHeight="1" x14ac:dyDescent="0.25">
      <c r="B189" s="249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260"/>
      <c r="AI189" s="260"/>
      <c r="AJ189" s="260"/>
      <c r="AK189" s="260"/>
      <c r="AL189" s="260"/>
      <c r="AM189" s="260"/>
      <c r="AN189" s="260"/>
      <c r="AO189" s="260"/>
      <c r="AP189" s="253"/>
    </row>
    <row r="190" spans="2:42" ht="13.15" hidden="1" customHeight="1" x14ac:dyDescent="0.25">
      <c r="B190" s="249"/>
      <c r="C190" s="327" t="s">
        <v>2461</v>
      </c>
      <c r="D190" s="327"/>
      <c r="E190" s="327"/>
      <c r="F190" s="327"/>
      <c r="G190" s="327"/>
      <c r="H190" s="327"/>
      <c r="I190" s="327"/>
      <c r="J190" s="327"/>
      <c r="K190" s="327"/>
      <c r="L190" s="327"/>
      <c r="M190" s="327"/>
      <c r="N190" s="327"/>
      <c r="O190" s="327"/>
      <c r="P190" s="327"/>
      <c r="Q190" s="327"/>
      <c r="R190" s="327"/>
      <c r="S190" s="327"/>
      <c r="T190" s="327"/>
      <c r="U190" s="327"/>
      <c r="V190" s="260"/>
      <c r="W190" s="333" t="s">
        <v>2463</v>
      </c>
      <c r="X190" s="334"/>
      <c r="Y190" s="334"/>
      <c r="Z190" s="334"/>
      <c r="AA190" s="334"/>
      <c r="AB190" s="334"/>
      <c r="AC190" s="334"/>
      <c r="AD190" s="334"/>
      <c r="AE190" s="334"/>
      <c r="AF190" s="334"/>
      <c r="AG190" s="334"/>
      <c r="AH190" s="334"/>
      <c r="AI190" s="334"/>
      <c r="AJ190" s="334"/>
      <c r="AK190" s="334"/>
      <c r="AL190" s="334"/>
      <c r="AM190" s="334"/>
      <c r="AN190" s="334"/>
      <c r="AO190" s="335"/>
      <c r="AP190" s="253"/>
    </row>
    <row r="191" spans="2:42" ht="10.15" hidden="1" customHeight="1" x14ac:dyDescent="0.25">
      <c r="B191" s="249"/>
      <c r="C191" s="328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29"/>
      <c r="Q191" s="329"/>
      <c r="R191" s="329"/>
      <c r="S191" s="329"/>
      <c r="T191" s="329"/>
      <c r="U191" s="329"/>
      <c r="V191" s="260"/>
      <c r="W191" s="336"/>
      <c r="X191" s="337"/>
      <c r="Y191" s="337"/>
      <c r="Z191" s="337"/>
      <c r="AA191" s="337"/>
      <c r="AB191" s="337"/>
      <c r="AC191" s="337"/>
      <c r="AD191" s="337"/>
      <c r="AE191" s="337"/>
      <c r="AF191" s="337"/>
      <c r="AG191" s="337"/>
      <c r="AH191" s="337"/>
      <c r="AI191" s="337"/>
      <c r="AJ191" s="337"/>
      <c r="AK191" s="337"/>
      <c r="AL191" s="337"/>
      <c r="AM191" s="337"/>
      <c r="AN191" s="337"/>
      <c r="AO191" s="338"/>
      <c r="AP191" s="253"/>
    </row>
    <row r="192" spans="2:42" ht="9.4" hidden="1" customHeight="1" x14ac:dyDescent="0.25">
      <c r="B192" s="24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N192" s="329"/>
      <c r="O192" s="329"/>
      <c r="P192" s="329"/>
      <c r="Q192" s="329"/>
      <c r="R192" s="329"/>
      <c r="S192" s="329"/>
      <c r="T192" s="329"/>
      <c r="U192" s="329"/>
      <c r="V192" s="260"/>
      <c r="W192" s="336"/>
      <c r="X192" s="337"/>
      <c r="Y192" s="337"/>
      <c r="Z192" s="337"/>
      <c r="AA192" s="337"/>
      <c r="AB192" s="337"/>
      <c r="AC192" s="337"/>
      <c r="AD192" s="337"/>
      <c r="AE192" s="337"/>
      <c r="AF192" s="337"/>
      <c r="AG192" s="337"/>
      <c r="AH192" s="337"/>
      <c r="AI192" s="337"/>
      <c r="AJ192" s="337"/>
      <c r="AK192" s="337"/>
      <c r="AL192" s="337"/>
      <c r="AM192" s="337"/>
      <c r="AN192" s="337"/>
      <c r="AO192" s="338"/>
      <c r="AP192" s="253"/>
    </row>
    <row r="193" spans="2:42" ht="9" hidden="1" customHeight="1" x14ac:dyDescent="0.25">
      <c r="B193" s="24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29"/>
      <c r="P193" s="329"/>
      <c r="Q193" s="329"/>
      <c r="R193" s="329"/>
      <c r="S193" s="329"/>
      <c r="T193" s="329"/>
      <c r="U193" s="329"/>
      <c r="V193" s="260"/>
      <c r="W193" s="336"/>
      <c r="X193" s="337"/>
      <c r="Y193" s="337"/>
      <c r="Z193" s="337"/>
      <c r="AA193" s="337"/>
      <c r="AB193" s="337"/>
      <c r="AC193" s="337"/>
      <c r="AD193" s="337"/>
      <c r="AE193" s="337"/>
      <c r="AF193" s="337"/>
      <c r="AG193" s="337"/>
      <c r="AH193" s="337"/>
      <c r="AI193" s="337"/>
      <c r="AJ193" s="337"/>
      <c r="AK193" s="337"/>
      <c r="AL193" s="337"/>
      <c r="AM193" s="337"/>
      <c r="AN193" s="337"/>
      <c r="AO193" s="338"/>
      <c r="AP193" s="253"/>
    </row>
    <row r="194" spans="2:42" ht="12" hidden="1" customHeight="1" x14ac:dyDescent="0.25">
      <c r="B194" s="24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9"/>
      <c r="R194" s="329"/>
      <c r="S194" s="329"/>
      <c r="T194" s="329"/>
      <c r="U194" s="329"/>
      <c r="V194" s="260"/>
      <c r="W194" s="336"/>
      <c r="X194" s="337"/>
      <c r="Y194" s="337"/>
      <c r="Z194" s="337"/>
      <c r="AA194" s="337"/>
      <c r="AB194" s="337"/>
      <c r="AC194" s="337"/>
      <c r="AD194" s="337"/>
      <c r="AE194" s="337"/>
      <c r="AF194" s="337"/>
      <c r="AG194" s="337"/>
      <c r="AH194" s="337"/>
      <c r="AI194" s="337"/>
      <c r="AJ194" s="337"/>
      <c r="AK194" s="337"/>
      <c r="AL194" s="337"/>
      <c r="AM194" s="337"/>
      <c r="AN194" s="337"/>
      <c r="AO194" s="338"/>
      <c r="AP194" s="253"/>
    </row>
    <row r="195" spans="2:42" ht="7.5" hidden="1" customHeight="1" x14ac:dyDescent="0.25">
      <c r="B195" s="24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  <c r="R195" s="329"/>
      <c r="S195" s="329"/>
      <c r="T195" s="329"/>
      <c r="U195" s="329"/>
      <c r="V195" s="260"/>
      <c r="W195" s="336"/>
      <c r="X195" s="337"/>
      <c r="Y195" s="337"/>
      <c r="Z195" s="337"/>
      <c r="AA195" s="337"/>
      <c r="AB195" s="337"/>
      <c r="AC195" s="337"/>
      <c r="AD195" s="337"/>
      <c r="AE195" s="337"/>
      <c r="AF195" s="337"/>
      <c r="AG195" s="337"/>
      <c r="AH195" s="337"/>
      <c r="AI195" s="337"/>
      <c r="AJ195" s="337"/>
      <c r="AK195" s="337"/>
      <c r="AL195" s="337"/>
      <c r="AM195" s="337"/>
      <c r="AN195" s="337"/>
      <c r="AO195" s="338"/>
      <c r="AP195" s="253"/>
    </row>
    <row r="196" spans="2:42" ht="10.9" hidden="1" customHeight="1" x14ac:dyDescent="0.25">
      <c r="B196" s="24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  <c r="R196" s="329"/>
      <c r="S196" s="329"/>
      <c r="T196" s="329"/>
      <c r="U196" s="329"/>
      <c r="V196" s="260"/>
      <c r="W196" s="336"/>
      <c r="X196" s="337"/>
      <c r="Y196" s="337"/>
      <c r="Z196" s="337"/>
      <c r="AA196" s="337"/>
      <c r="AB196" s="337"/>
      <c r="AC196" s="337"/>
      <c r="AD196" s="337"/>
      <c r="AE196" s="337"/>
      <c r="AF196" s="337"/>
      <c r="AG196" s="337"/>
      <c r="AH196" s="337"/>
      <c r="AI196" s="337"/>
      <c r="AJ196" s="337"/>
      <c r="AK196" s="337"/>
      <c r="AL196" s="337"/>
      <c r="AM196" s="337"/>
      <c r="AN196" s="337"/>
      <c r="AO196" s="338"/>
      <c r="AP196" s="253"/>
    </row>
    <row r="197" spans="2:42" ht="10.15" hidden="1" customHeight="1" x14ac:dyDescent="0.25">
      <c r="B197" s="24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29"/>
      <c r="Q197" s="329"/>
      <c r="R197" s="329"/>
      <c r="S197" s="329"/>
      <c r="T197" s="329"/>
      <c r="U197" s="329"/>
      <c r="V197" s="260"/>
      <c r="W197" s="336"/>
      <c r="X197" s="337"/>
      <c r="Y197" s="337"/>
      <c r="Z197" s="337"/>
      <c r="AA197" s="337"/>
      <c r="AB197" s="337"/>
      <c r="AC197" s="337"/>
      <c r="AD197" s="337"/>
      <c r="AE197" s="337"/>
      <c r="AF197" s="337"/>
      <c r="AG197" s="337"/>
      <c r="AH197" s="337"/>
      <c r="AI197" s="337"/>
      <c r="AJ197" s="337"/>
      <c r="AK197" s="337"/>
      <c r="AL197" s="337"/>
      <c r="AM197" s="337"/>
      <c r="AN197" s="337"/>
      <c r="AO197" s="338"/>
      <c r="AP197" s="253"/>
    </row>
    <row r="198" spans="2:42" ht="7.9" hidden="1" customHeight="1" x14ac:dyDescent="0.25">
      <c r="B198" s="24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260"/>
      <c r="W198" s="336"/>
      <c r="X198" s="337"/>
      <c r="Y198" s="337"/>
      <c r="Z198" s="337"/>
      <c r="AA198" s="337"/>
      <c r="AB198" s="337"/>
      <c r="AC198" s="337"/>
      <c r="AD198" s="337"/>
      <c r="AE198" s="337"/>
      <c r="AF198" s="337"/>
      <c r="AG198" s="337"/>
      <c r="AH198" s="337"/>
      <c r="AI198" s="337"/>
      <c r="AJ198" s="337"/>
      <c r="AK198" s="337"/>
      <c r="AL198" s="337"/>
      <c r="AM198" s="337"/>
      <c r="AN198" s="337"/>
      <c r="AO198" s="338"/>
      <c r="AP198" s="253"/>
    </row>
    <row r="199" spans="2:42" ht="9.4" hidden="1" customHeight="1" x14ac:dyDescent="0.25">
      <c r="B199" s="24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9"/>
      <c r="R199" s="329"/>
      <c r="S199" s="329"/>
      <c r="T199" s="329"/>
      <c r="U199" s="329"/>
      <c r="V199" s="260"/>
      <c r="W199" s="336"/>
      <c r="X199" s="337"/>
      <c r="Y199" s="337"/>
      <c r="Z199" s="337"/>
      <c r="AA199" s="337"/>
      <c r="AB199" s="337"/>
      <c r="AC199" s="337"/>
      <c r="AD199" s="337"/>
      <c r="AE199" s="337"/>
      <c r="AF199" s="337"/>
      <c r="AG199" s="337"/>
      <c r="AH199" s="337"/>
      <c r="AI199" s="337"/>
      <c r="AJ199" s="337"/>
      <c r="AK199" s="337"/>
      <c r="AL199" s="337"/>
      <c r="AM199" s="337"/>
      <c r="AN199" s="337"/>
      <c r="AO199" s="338"/>
      <c r="AP199" s="253"/>
    </row>
    <row r="200" spans="2:42" ht="10.5" hidden="1" customHeight="1" x14ac:dyDescent="0.25">
      <c r="B200" s="24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  <c r="R200" s="329"/>
      <c r="S200" s="329"/>
      <c r="T200" s="329"/>
      <c r="U200" s="329"/>
      <c r="V200" s="260"/>
      <c r="W200" s="336"/>
      <c r="X200" s="337"/>
      <c r="Y200" s="337"/>
      <c r="Z200" s="337"/>
      <c r="AA200" s="337"/>
      <c r="AB200" s="337"/>
      <c r="AC200" s="337"/>
      <c r="AD200" s="337"/>
      <c r="AE200" s="337"/>
      <c r="AF200" s="337"/>
      <c r="AG200" s="337"/>
      <c r="AH200" s="337"/>
      <c r="AI200" s="337"/>
      <c r="AJ200" s="337"/>
      <c r="AK200" s="337"/>
      <c r="AL200" s="337"/>
      <c r="AM200" s="337"/>
      <c r="AN200" s="337"/>
      <c r="AO200" s="338"/>
      <c r="AP200" s="253"/>
    </row>
    <row r="201" spans="2:42" ht="9.4" hidden="1" customHeight="1" x14ac:dyDescent="0.25">
      <c r="B201" s="24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N201" s="329"/>
      <c r="O201" s="329"/>
      <c r="P201" s="329"/>
      <c r="Q201" s="329"/>
      <c r="R201" s="329"/>
      <c r="S201" s="329"/>
      <c r="T201" s="329"/>
      <c r="U201" s="329"/>
      <c r="V201" s="260"/>
      <c r="W201" s="336"/>
      <c r="X201" s="337"/>
      <c r="Y201" s="337"/>
      <c r="Z201" s="337"/>
      <c r="AA201" s="337"/>
      <c r="AB201" s="337"/>
      <c r="AC201" s="337"/>
      <c r="AD201" s="337"/>
      <c r="AE201" s="337"/>
      <c r="AF201" s="337"/>
      <c r="AG201" s="337"/>
      <c r="AH201" s="337"/>
      <c r="AI201" s="337"/>
      <c r="AJ201" s="337"/>
      <c r="AK201" s="337"/>
      <c r="AL201" s="337"/>
      <c r="AM201" s="337"/>
      <c r="AN201" s="337"/>
      <c r="AO201" s="338"/>
      <c r="AP201" s="253"/>
    </row>
    <row r="202" spans="2:42" ht="10.15" hidden="1" customHeight="1" x14ac:dyDescent="0.25">
      <c r="B202" s="24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329"/>
      <c r="P202" s="329"/>
      <c r="Q202" s="329"/>
      <c r="R202" s="329"/>
      <c r="S202" s="329"/>
      <c r="T202" s="329"/>
      <c r="U202" s="329"/>
      <c r="V202" s="260"/>
      <c r="W202" s="336"/>
      <c r="X202" s="337"/>
      <c r="Y202" s="337"/>
      <c r="Z202" s="337"/>
      <c r="AA202" s="337"/>
      <c r="AB202" s="337"/>
      <c r="AC202" s="337"/>
      <c r="AD202" s="337"/>
      <c r="AE202" s="337"/>
      <c r="AF202" s="337"/>
      <c r="AG202" s="337"/>
      <c r="AH202" s="337"/>
      <c r="AI202" s="337"/>
      <c r="AJ202" s="337"/>
      <c r="AK202" s="337"/>
      <c r="AL202" s="337"/>
      <c r="AM202" s="337"/>
      <c r="AN202" s="337"/>
      <c r="AO202" s="338"/>
      <c r="AP202" s="253"/>
    </row>
    <row r="203" spans="2:42" ht="9.4" hidden="1" customHeight="1" x14ac:dyDescent="0.25">
      <c r="B203" s="24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29"/>
      <c r="S203" s="329"/>
      <c r="T203" s="329"/>
      <c r="U203" s="329"/>
      <c r="V203" s="260"/>
      <c r="W203" s="336"/>
      <c r="X203" s="337"/>
      <c r="Y203" s="337"/>
      <c r="Z203" s="337"/>
      <c r="AA203" s="337"/>
      <c r="AB203" s="337"/>
      <c r="AC203" s="337"/>
      <c r="AD203" s="337"/>
      <c r="AE203" s="337"/>
      <c r="AF203" s="337"/>
      <c r="AG203" s="337"/>
      <c r="AH203" s="337"/>
      <c r="AI203" s="337"/>
      <c r="AJ203" s="337"/>
      <c r="AK203" s="337"/>
      <c r="AL203" s="337"/>
      <c r="AM203" s="337"/>
      <c r="AN203" s="337"/>
      <c r="AO203" s="338"/>
      <c r="AP203" s="253"/>
    </row>
    <row r="204" spans="2:42" ht="10.15" hidden="1" customHeight="1" x14ac:dyDescent="0.25">
      <c r="B204" s="249"/>
      <c r="C204" s="372" t="s">
        <v>2464</v>
      </c>
      <c r="D204" s="372"/>
      <c r="E204" s="372"/>
      <c r="F204" s="372"/>
      <c r="G204" s="372"/>
      <c r="H204" s="372"/>
      <c r="I204" s="372"/>
      <c r="J204" s="372"/>
      <c r="K204" s="372"/>
      <c r="L204" s="372"/>
      <c r="M204" s="372"/>
      <c r="N204" s="372"/>
      <c r="O204" s="372"/>
      <c r="P204" s="372"/>
      <c r="Q204" s="372"/>
      <c r="R204" s="372"/>
      <c r="S204" s="372"/>
      <c r="T204" s="372"/>
      <c r="U204" s="372"/>
      <c r="V204" s="260"/>
      <c r="W204" s="339" t="s">
        <v>2465</v>
      </c>
      <c r="X204" s="340"/>
      <c r="Y204" s="340"/>
      <c r="Z204" s="340"/>
      <c r="AA204" s="340"/>
      <c r="AB204" s="340"/>
      <c r="AC204" s="340"/>
      <c r="AD204" s="340"/>
      <c r="AE204" s="340"/>
      <c r="AF204" s="340"/>
      <c r="AG204" s="340"/>
      <c r="AH204" s="340"/>
      <c r="AI204" s="340"/>
      <c r="AJ204" s="340"/>
      <c r="AK204" s="340"/>
      <c r="AL204" s="340"/>
      <c r="AM204" s="340"/>
      <c r="AN204" s="340"/>
      <c r="AO204" s="341"/>
      <c r="AP204" s="253"/>
    </row>
    <row r="205" spans="2:42" ht="10.15" hidden="1" customHeight="1" x14ac:dyDescent="0.25">
      <c r="B205" s="249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60"/>
      <c r="W205" s="257"/>
      <c r="X205" s="257"/>
      <c r="Y205" s="257"/>
      <c r="Z205" s="257"/>
      <c r="AA205" s="257"/>
      <c r="AB205" s="257"/>
      <c r="AC205" s="257"/>
      <c r="AD205" s="257"/>
      <c r="AE205" s="257"/>
      <c r="AF205" s="257"/>
      <c r="AG205" s="257"/>
      <c r="AH205" s="257"/>
      <c r="AI205" s="257"/>
      <c r="AJ205" s="257"/>
      <c r="AK205" s="257"/>
      <c r="AL205" s="257"/>
      <c r="AM205" s="257"/>
      <c r="AN205" s="257"/>
      <c r="AO205" s="257"/>
      <c r="AP205" s="253"/>
    </row>
    <row r="206" spans="2:42" ht="10.15" hidden="1" customHeight="1" x14ac:dyDescent="0.25">
      <c r="B206" s="249"/>
      <c r="C206" s="327" t="s">
        <v>2466</v>
      </c>
      <c r="D206" s="327"/>
      <c r="E206" s="327"/>
      <c r="F206" s="327"/>
      <c r="G206" s="327"/>
      <c r="H206" s="327"/>
      <c r="I206" s="327"/>
      <c r="J206" s="327"/>
      <c r="K206" s="327"/>
      <c r="L206" s="327"/>
      <c r="M206" s="327"/>
      <c r="N206" s="327"/>
      <c r="O206" s="327"/>
      <c r="P206" s="327"/>
      <c r="Q206" s="327"/>
      <c r="R206" s="327"/>
      <c r="S206" s="327"/>
      <c r="T206" s="327"/>
      <c r="U206" s="327"/>
      <c r="V206" s="260"/>
      <c r="W206" s="333" t="s">
        <v>2467</v>
      </c>
      <c r="X206" s="334"/>
      <c r="Y206" s="334"/>
      <c r="Z206" s="334"/>
      <c r="AA206" s="334"/>
      <c r="AB206" s="334"/>
      <c r="AC206" s="334"/>
      <c r="AD206" s="334"/>
      <c r="AE206" s="334"/>
      <c r="AF206" s="334"/>
      <c r="AG206" s="334"/>
      <c r="AH206" s="334"/>
      <c r="AI206" s="334"/>
      <c r="AJ206" s="334"/>
      <c r="AK206" s="334"/>
      <c r="AL206" s="334"/>
      <c r="AM206" s="334"/>
      <c r="AN206" s="334"/>
      <c r="AO206" s="335"/>
      <c r="AP206" s="253"/>
    </row>
    <row r="207" spans="2:42" ht="10.15" hidden="1" customHeight="1" x14ac:dyDescent="0.25">
      <c r="B207" s="249"/>
      <c r="C207" s="328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260"/>
      <c r="W207" s="336"/>
      <c r="X207" s="337"/>
      <c r="Y207" s="337"/>
      <c r="Z207" s="337"/>
      <c r="AA207" s="337"/>
      <c r="AB207" s="337"/>
      <c r="AC207" s="337"/>
      <c r="AD207" s="337"/>
      <c r="AE207" s="337"/>
      <c r="AF207" s="337"/>
      <c r="AG207" s="337"/>
      <c r="AH207" s="337"/>
      <c r="AI207" s="337"/>
      <c r="AJ207" s="337"/>
      <c r="AK207" s="337"/>
      <c r="AL207" s="337"/>
      <c r="AM207" s="337"/>
      <c r="AN207" s="337"/>
      <c r="AO207" s="338"/>
      <c r="AP207" s="253"/>
    </row>
    <row r="208" spans="2:42" ht="10.15" hidden="1" customHeight="1" x14ac:dyDescent="0.25">
      <c r="B208" s="24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260"/>
      <c r="W208" s="336"/>
      <c r="X208" s="337"/>
      <c r="Y208" s="337"/>
      <c r="Z208" s="337"/>
      <c r="AA208" s="337"/>
      <c r="AB208" s="337"/>
      <c r="AC208" s="337"/>
      <c r="AD208" s="337"/>
      <c r="AE208" s="337"/>
      <c r="AF208" s="337"/>
      <c r="AG208" s="337"/>
      <c r="AH208" s="337"/>
      <c r="AI208" s="337"/>
      <c r="AJ208" s="337"/>
      <c r="AK208" s="337"/>
      <c r="AL208" s="337"/>
      <c r="AM208" s="337"/>
      <c r="AN208" s="337"/>
      <c r="AO208" s="338"/>
      <c r="AP208" s="253"/>
    </row>
    <row r="209" spans="2:42" ht="10.15" hidden="1" customHeight="1" x14ac:dyDescent="0.25">
      <c r="B209" s="24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260"/>
      <c r="W209" s="336"/>
      <c r="X209" s="337"/>
      <c r="Y209" s="337"/>
      <c r="Z209" s="337"/>
      <c r="AA209" s="337"/>
      <c r="AB209" s="337"/>
      <c r="AC209" s="337"/>
      <c r="AD209" s="337"/>
      <c r="AE209" s="337"/>
      <c r="AF209" s="337"/>
      <c r="AG209" s="337"/>
      <c r="AH209" s="337"/>
      <c r="AI209" s="337"/>
      <c r="AJ209" s="337"/>
      <c r="AK209" s="337"/>
      <c r="AL209" s="337"/>
      <c r="AM209" s="337"/>
      <c r="AN209" s="337"/>
      <c r="AO209" s="338"/>
      <c r="AP209" s="253"/>
    </row>
    <row r="210" spans="2:42" ht="10.15" hidden="1" customHeight="1" x14ac:dyDescent="0.25">
      <c r="B210" s="24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260"/>
      <c r="W210" s="336"/>
      <c r="X210" s="337"/>
      <c r="Y210" s="337"/>
      <c r="Z210" s="337"/>
      <c r="AA210" s="337"/>
      <c r="AB210" s="337"/>
      <c r="AC210" s="337"/>
      <c r="AD210" s="337"/>
      <c r="AE210" s="337"/>
      <c r="AF210" s="337"/>
      <c r="AG210" s="337"/>
      <c r="AH210" s="337"/>
      <c r="AI210" s="337"/>
      <c r="AJ210" s="337"/>
      <c r="AK210" s="337"/>
      <c r="AL210" s="337"/>
      <c r="AM210" s="337"/>
      <c r="AN210" s="337"/>
      <c r="AO210" s="338"/>
      <c r="AP210" s="253"/>
    </row>
    <row r="211" spans="2:42" ht="10.15" hidden="1" customHeight="1" x14ac:dyDescent="0.25">
      <c r="B211" s="24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260"/>
      <c r="W211" s="336"/>
      <c r="X211" s="337"/>
      <c r="Y211" s="337"/>
      <c r="Z211" s="337"/>
      <c r="AA211" s="337"/>
      <c r="AB211" s="337"/>
      <c r="AC211" s="337"/>
      <c r="AD211" s="337"/>
      <c r="AE211" s="337"/>
      <c r="AF211" s="337"/>
      <c r="AG211" s="337"/>
      <c r="AH211" s="337"/>
      <c r="AI211" s="337"/>
      <c r="AJ211" s="337"/>
      <c r="AK211" s="337"/>
      <c r="AL211" s="337"/>
      <c r="AM211" s="337"/>
      <c r="AN211" s="337"/>
      <c r="AO211" s="338"/>
      <c r="AP211" s="253"/>
    </row>
    <row r="212" spans="2:42" ht="10.15" hidden="1" customHeight="1" x14ac:dyDescent="0.25">
      <c r="B212" s="24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260"/>
      <c r="W212" s="336"/>
      <c r="X212" s="337"/>
      <c r="Y212" s="337"/>
      <c r="Z212" s="337"/>
      <c r="AA212" s="337"/>
      <c r="AB212" s="337"/>
      <c r="AC212" s="337"/>
      <c r="AD212" s="337"/>
      <c r="AE212" s="337"/>
      <c r="AF212" s="337"/>
      <c r="AG212" s="337"/>
      <c r="AH212" s="337"/>
      <c r="AI212" s="337"/>
      <c r="AJ212" s="337"/>
      <c r="AK212" s="337"/>
      <c r="AL212" s="337"/>
      <c r="AM212" s="337"/>
      <c r="AN212" s="337"/>
      <c r="AO212" s="338"/>
      <c r="AP212" s="253"/>
    </row>
    <row r="213" spans="2:42" ht="10.15" hidden="1" customHeight="1" x14ac:dyDescent="0.25">
      <c r="B213" s="24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260"/>
      <c r="W213" s="336"/>
      <c r="X213" s="337"/>
      <c r="Y213" s="337"/>
      <c r="Z213" s="337"/>
      <c r="AA213" s="337"/>
      <c r="AB213" s="337"/>
      <c r="AC213" s="337"/>
      <c r="AD213" s="337"/>
      <c r="AE213" s="337"/>
      <c r="AF213" s="337"/>
      <c r="AG213" s="337"/>
      <c r="AH213" s="337"/>
      <c r="AI213" s="337"/>
      <c r="AJ213" s="337"/>
      <c r="AK213" s="337"/>
      <c r="AL213" s="337"/>
      <c r="AM213" s="337"/>
      <c r="AN213" s="337"/>
      <c r="AO213" s="338"/>
      <c r="AP213" s="253"/>
    </row>
    <row r="214" spans="2:42" ht="10.15" hidden="1" customHeight="1" x14ac:dyDescent="0.25">
      <c r="B214" s="24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260"/>
      <c r="W214" s="336"/>
      <c r="X214" s="337"/>
      <c r="Y214" s="337"/>
      <c r="Z214" s="337"/>
      <c r="AA214" s="337"/>
      <c r="AB214" s="337"/>
      <c r="AC214" s="337"/>
      <c r="AD214" s="337"/>
      <c r="AE214" s="337"/>
      <c r="AF214" s="337"/>
      <c r="AG214" s="337"/>
      <c r="AH214" s="337"/>
      <c r="AI214" s="337"/>
      <c r="AJ214" s="337"/>
      <c r="AK214" s="337"/>
      <c r="AL214" s="337"/>
      <c r="AM214" s="337"/>
      <c r="AN214" s="337"/>
      <c r="AO214" s="338"/>
      <c r="AP214" s="253"/>
    </row>
    <row r="215" spans="2:42" ht="10.15" hidden="1" customHeight="1" x14ac:dyDescent="0.25">
      <c r="B215" s="24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  <c r="R215" s="329"/>
      <c r="S215" s="329"/>
      <c r="T215" s="329"/>
      <c r="U215" s="329"/>
      <c r="V215" s="260"/>
      <c r="W215" s="336"/>
      <c r="X215" s="337"/>
      <c r="Y215" s="337"/>
      <c r="Z215" s="337"/>
      <c r="AA215" s="337"/>
      <c r="AB215" s="337"/>
      <c r="AC215" s="337"/>
      <c r="AD215" s="337"/>
      <c r="AE215" s="337"/>
      <c r="AF215" s="337"/>
      <c r="AG215" s="337"/>
      <c r="AH215" s="337"/>
      <c r="AI215" s="337"/>
      <c r="AJ215" s="337"/>
      <c r="AK215" s="337"/>
      <c r="AL215" s="337"/>
      <c r="AM215" s="337"/>
      <c r="AN215" s="337"/>
      <c r="AO215" s="338"/>
      <c r="AP215" s="253"/>
    </row>
    <row r="216" spans="2:42" ht="10.15" hidden="1" customHeight="1" x14ac:dyDescent="0.25">
      <c r="B216" s="24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  <c r="R216" s="329"/>
      <c r="S216" s="329"/>
      <c r="T216" s="329"/>
      <c r="U216" s="329"/>
      <c r="V216" s="260"/>
      <c r="W216" s="336"/>
      <c r="X216" s="337"/>
      <c r="Y216" s="337"/>
      <c r="Z216" s="337"/>
      <c r="AA216" s="337"/>
      <c r="AB216" s="337"/>
      <c r="AC216" s="337"/>
      <c r="AD216" s="337"/>
      <c r="AE216" s="337"/>
      <c r="AF216" s="337"/>
      <c r="AG216" s="337"/>
      <c r="AH216" s="337"/>
      <c r="AI216" s="337"/>
      <c r="AJ216" s="337"/>
      <c r="AK216" s="337"/>
      <c r="AL216" s="337"/>
      <c r="AM216" s="337"/>
      <c r="AN216" s="337"/>
      <c r="AO216" s="338"/>
      <c r="AP216" s="253"/>
    </row>
    <row r="217" spans="2:42" ht="10.15" hidden="1" customHeight="1" x14ac:dyDescent="0.25">
      <c r="B217" s="24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260"/>
      <c r="W217" s="336"/>
      <c r="X217" s="337"/>
      <c r="Y217" s="337"/>
      <c r="Z217" s="337"/>
      <c r="AA217" s="337"/>
      <c r="AB217" s="337"/>
      <c r="AC217" s="337"/>
      <c r="AD217" s="337"/>
      <c r="AE217" s="337"/>
      <c r="AF217" s="337"/>
      <c r="AG217" s="337"/>
      <c r="AH217" s="337"/>
      <c r="AI217" s="337"/>
      <c r="AJ217" s="337"/>
      <c r="AK217" s="337"/>
      <c r="AL217" s="337"/>
      <c r="AM217" s="337"/>
      <c r="AN217" s="337"/>
      <c r="AO217" s="338"/>
      <c r="AP217" s="253"/>
    </row>
    <row r="218" spans="2:42" ht="10.15" hidden="1" customHeight="1" x14ac:dyDescent="0.25">
      <c r="B218" s="24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  <c r="R218" s="329"/>
      <c r="S218" s="329"/>
      <c r="T218" s="329"/>
      <c r="U218" s="329"/>
      <c r="V218" s="260"/>
      <c r="W218" s="336"/>
      <c r="X218" s="337"/>
      <c r="Y218" s="337"/>
      <c r="Z218" s="337"/>
      <c r="AA218" s="337"/>
      <c r="AB218" s="337"/>
      <c r="AC218" s="337"/>
      <c r="AD218" s="337"/>
      <c r="AE218" s="337"/>
      <c r="AF218" s="337"/>
      <c r="AG218" s="337"/>
      <c r="AH218" s="337"/>
      <c r="AI218" s="337"/>
      <c r="AJ218" s="337"/>
      <c r="AK218" s="337"/>
      <c r="AL218" s="337"/>
      <c r="AM218" s="337"/>
      <c r="AN218" s="337"/>
      <c r="AO218" s="338"/>
      <c r="AP218" s="253"/>
    </row>
    <row r="219" spans="2:42" ht="10.15" hidden="1" customHeight="1" x14ac:dyDescent="0.25">
      <c r="B219" s="24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260"/>
      <c r="W219" s="336"/>
      <c r="X219" s="337"/>
      <c r="Y219" s="337"/>
      <c r="Z219" s="337"/>
      <c r="AA219" s="337"/>
      <c r="AB219" s="337"/>
      <c r="AC219" s="337"/>
      <c r="AD219" s="337"/>
      <c r="AE219" s="337"/>
      <c r="AF219" s="337"/>
      <c r="AG219" s="337"/>
      <c r="AH219" s="337"/>
      <c r="AI219" s="337"/>
      <c r="AJ219" s="337"/>
      <c r="AK219" s="337"/>
      <c r="AL219" s="337"/>
      <c r="AM219" s="337"/>
      <c r="AN219" s="337"/>
      <c r="AO219" s="338"/>
      <c r="AP219" s="253"/>
    </row>
    <row r="220" spans="2:42" ht="10.15" hidden="1" customHeight="1" x14ac:dyDescent="0.25">
      <c r="B220" s="249"/>
      <c r="C220" s="372" t="s">
        <v>2468</v>
      </c>
      <c r="D220" s="372"/>
      <c r="E220" s="372"/>
      <c r="F220" s="372"/>
      <c r="G220" s="372"/>
      <c r="H220" s="372"/>
      <c r="I220" s="372"/>
      <c r="J220" s="372"/>
      <c r="K220" s="372"/>
      <c r="L220" s="372"/>
      <c r="M220" s="372"/>
      <c r="N220" s="372"/>
      <c r="O220" s="372"/>
      <c r="P220" s="372"/>
      <c r="Q220" s="372"/>
      <c r="R220" s="372"/>
      <c r="S220" s="372"/>
      <c r="T220" s="372"/>
      <c r="U220" s="372"/>
      <c r="V220" s="260"/>
      <c r="W220" s="339" t="s">
        <v>2469</v>
      </c>
      <c r="X220" s="340"/>
      <c r="Y220" s="340"/>
      <c r="Z220" s="340"/>
      <c r="AA220" s="340"/>
      <c r="AB220" s="340"/>
      <c r="AC220" s="340"/>
      <c r="AD220" s="340"/>
      <c r="AE220" s="340"/>
      <c r="AF220" s="340"/>
      <c r="AG220" s="340"/>
      <c r="AH220" s="340"/>
      <c r="AI220" s="340"/>
      <c r="AJ220" s="340"/>
      <c r="AK220" s="340"/>
      <c r="AL220" s="340"/>
      <c r="AM220" s="340"/>
      <c r="AN220" s="340"/>
      <c r="AO220" s="341"/>
      <c r="AP220" s="253"/>
    </row>
    <row r="221" spans="2:42" ht="9.4" hidden="1" customHeight="1" x14ac:dyDescent="0.25">
      <c r="B221" s="249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260"/>
      <c r="AI221" s="260"/>
      <c r="AJ221" s="260"/>
      <c r="AK221" s="260"/>
      <c r="AL221" s="260"/>
      <c r="AM221" s="260"/>
      <c r="AN221" s="260"/>
      <c r="AO221" s="260"/>
      <c r="AP221" s="253"/>
    </row>
    <row r="222" spans="2:42" ht="10.5" hidden="1" customHeight="1" x14ac:dyDescent="0.25">
      <c r="B222" s="249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53"/>
    </row>
    <row r="223" spans="2:42" ht="9.9499999999999993" hidden="1" customHeight="1" x14ac:dyDescent="0.25">
      <c r="B223" s="264" t="s">
        <v>104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261"/>
      <c r="W223" s="3" t="s">
        <v>105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265"/>
    </row>
    <row r="224" spans="2:42" ht="9.9499999999999993" hidden="1" customHeight="1" x14ac:dyDescent="0.25">
      <c r="B224" s="370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6"/>
      <c r="P224" s="376"/>
      <c r="Q224" s="376"/>
      <c r="R224" s="376"/>
      <c r="S224" s="376"/>
      <c r="T224" s="376"/>
      <c r="U224" s="377"/>
      <c r="V224" s="376"/>
      <c r="W224" s="378"/>
      <c r="X224" s="376"/>
      <c r="Y224" s="376"/>
      <c r="Z224" s="376"/>
      <c r="AA224" s="376"/>
      <c r="AB224" s="376"/>
      <c r="AC224" s="376"/>
      <c r="AD224" s="376"/>
      <c r="AE224" s="376"/>
      <c r="AF224" s="376"/>
      <c r="AG224" s="376"/>
      <c r="AH224" s="376"/>
      <c r="AI224" s="376"/>
      <c r="AJ224" s="376"/>
      <c r="AK224" s="376"/>
      <c r="AL224" s="376"/>
      <c r="AM224" s="376"/>
      <c r="AN224" s="376"/>
      <c r="AO224" s="376"/>
      <c r="AP224" s="253"/>
    </row>
    <row r="225" spans="2:42" ht="9.9499999999999993" hidden="1" customHeight="1" x14ac:dyDescent="0.25">
      <c r="B225" s="379"/>
      <c r="C225" s="380"/>
      <c r="D225" s="380"/>
      <c r="E225" s="380"/>
      <c r="F225" s="380"/>
      <c r="G225" s="380"/>
      <c r="H225" s="380"/>
      <c r="I225" s="380"/>
      <c r="J225" s="380"/>
      <c r="K225" s="380"/>
      <c r="L225" s="380"/>
      <c r="M225" s="380"/>
      <c r="N225" s="380"/>
      <c r="O225" s="380"/>
      <c r="P225" s="380"/>
      <c r="Q225" s="380"/>
      <c r="R225" s="380"/>
      <c r="S225" s="380"/>
      <c r="T225" s="380"/>
      <c r="U225" s="381"/>
      <c r="V225" s="376"/>
      <c r="W225" s="418"/>
      <c r="X225" s="380"/>
      <c r="Y225" s="380"/>
      <c r="Z225" s="380"/>
      <c r="AA225" s="380"/>
      <c r="AB225" s="380"/>
      <c r="AC225" s="380"/>
      <c r="AD225" s="380"/>
      <c r="AE225" s="380"/>
      <c r="AF225" s="380"/>
      <c r="AG225" s="380"/>
      <c r="AH225" s="380"/>
      <c r="AI225" s="380"/>
      <c r="AJ225" s="380"/>
      <c r="AK225" s="380"/>
      <c r="AL225" s="380"/>
      <c r="AM225" s="380"/>
      <c r="AN225" s="380"/>
      <c r="AO225" s="380"/>
      <c r="AP225" s="419"/>
    </row>
    <row r="226" spans="2:42" ht="9.9499999999999993" hidden="1" customHeight="1" x14ac:dyDescent="0.25">
      <c r="B226" s="379"/>
      <c r="C226" s="380"/>
      <c r="D226" s="380"/>
      <c r="E226" s="380"/>
      <c r="F226" s="380"/>
      <c r="G226" s="380"/>
      <c r="H226" s="380"/>
      <c r="I226" s="380"/>
      <c r="J226" s="380"/>
      <c r="K226" s="380"/>
      <c r="L226" s="380"/>
      <c r="M226" s="380"/>
      <c r="N226" s="380"/>
      <c r="O226" s="380"/>
      <c r="P226" s="380"/>
      <c r="Q226" s="380"/>
      <c r="R226" s="380"/>
      <c r="S226" s="380"/>
      <c r="T226" s="380"/>
      <c r="U226" s="381"/>
      <c r="V226" s="376"/>
      <c r="W226" s="418"/>
      <c r="X226" s="380"/>
      <c r="Y226" s="380"/>
      <c r="Z226" s="380"/>
      <c r="AA226" s="380"/>
      <c r="AB226" s="380"/>
      <c r="AC226" s="380"/>
      <c r="AD226" s="380"/>
      <c r="AE226" s="380"/>
      <c r="AF226" s="380"/>
      <c r="AG226" s="380"/>
      <c r="AH226" s="380"/>
      <c r="AI226" s="380"/>
      <c r="AJ226" s="380"/>
      <c r="AK226" s="380"/>
      <c r="AL226" s="380"/>
      <c r="AM226" s="380"/>
      <c r="AN226" s="380"/>
      <c r="AO226" s="380"/>
      <c r="AP226" s="419"/>
    </row>
    <row r="227" spans="2:42" ht="9" hidden="1" customHeight="1" x14ac:dyDescent="0.25">
      <c r="B227" s="379"/>
      <c r="C227" s="380"/>
      <c r="D227" s="380"/>
      <c r="E227" s="380"/>
      <c r="F227" s="380"/>
      <c r="G227" s="380"/>
      <c r="H227" s="380"/>
      <c r="I227" s="380"/>
      <c r="J227" s="380"/>
      <c r="K227" s="380"/>
      <c r="L227" s="380"/>
      <c r="M227" s="380"/>
      <c r="N227" s="380"/>
      <c r="O227" s="380"/>
      <c r="P227" s="380"/>
      <c r="Q227" s="380"/>
      <c r="R227" s="380"/>
      <c r="S227" s="380"/>
      <c r="T227" s="380"/>
      <c r="U227" s="381"/>
      <c r="V227" s="376"/>
      <c r="W227" s="418"/>
      <c r="X227" s="380"/>
      <c r="Y227" s="380"/>
      <c r="Z227" s="380"/>
      <c r="AA227" s="380"/>
      <c r="AB227" s="380"/>
      <c r="AC227" s="380"/>
      <c r="AD227" s="380"/>
      <c r="AE227" s="380"/>
      <c r="AF227" s="380"/>
      <c r="AG227" s="380"/>
      <c r="AH227" s="380"/>
      <c r="AI227" s="380"/>
      <c r="AJ227" s="380"/>
      <c r="AK227" s="380"/>
      <c r="AL227" s="380"/>
      <c r="AM227" s="380"/>
      <c r="AN227" s="380"/>
      <c r="AO227" s="380"/>
      <c r="AP227" s="419"/>
    </row>
    <row r="228" spans="2:42" ht="0.6" hidden="1" customHeight="1" x14ac:dyDescent="0.25">
      <c r="B228" s="379"/>
      <c r="C228" s="380"/>
      <c r="D228" s="380"/>
      <c r="E228" s="380"/>
      <c r="F228" s="380"/>
      <c r="G228" s="380"/>
      <c r="H228" s="380"/>
      <c r="I228" s="380"/>
      <c r="J228" s="380"/>
      <c r="K228" s="380"/>
      <c r="L228" s="380"/>
      <c r="M228" s="380"/>
      <c r="N228" s="380"/>
      <c r="O228" s="380"/>
      <c r="P228" s="380"/>
      <c r="Q228" s="380"/>
      <c r="R228" s="380"/>
      <c r="S228" s="380"/>
      <c r="T228" s="380"/>
      <c r="U228" s="381"/>
      <c r="V228" s="376"/>
      <c r="W228" s="418"/>
      <c r="X228" s="380"/>
      <c r="Y228" s="380"/>
      <c r="Z228" s="380"/>
      <c r="AA228" s="380"/>
      <c r="AB228" s="380"/>
      <c r="AC228" s="380"/>
      <c r="AD228" s="380"/>
      <c r="AE228" s="380"/>
      <c r="AF228" s="380"/>
      <c r="AG228" s="380"/>
      <c r="AH228" s="380"/>
      <c r="AI228" s="380"/>
      <c r="AJ228" s="380"/>
      <c r="AK228" s="380"/>
      <c r="AL228" s="380"/>
      <c r="AM228" s="380"/>
      <c r="AN228" s="380"/>
      <c r="AO228" s="380"/>
      <c r="AP228" s="419"/>
    </row>
    <row r="229" spans="2:42" ht="9.9499999999999993" hidden="1" customHeight="1" x14ac:dyDescent="0.25">
      <c r="B229" s="379"/>
      <c r="C229" s="380"/>
      <c r="D229" s="380"/>
      <c r="E229" s="380"/>
      <c r="F229" s="380"/>
      <c r="G229" s="380"/>
      <c r="H229" s="380"/>
      <c r="I229" s="380"/>
      <c r="J229" s="380"/>
      <c r="K229" s="380"/>
      <c r="L229" s="380"/>
      <c r="M229" s="380"/>
      <c r="N229" s="380"/>
      <c r="O229" s="380"/>
      <c r="P229" s="380"/>
      <c r="Q229" s="380"/>
      <c r="R229" s="380"/>
      <c r="S229" s="380"/>
      <c r="T229" s="380"/>
      <c r="U229" s="381"/>
      <c r="V229" s="376"/>
      <c r="W229" s="418"/>
      <c r="X229" s="380"/>
      <c r="Y229" s="380"/>
      <c r="Z229" s="380"/>
      <c r="AA229" s="380"/>
      <c r="AB229" s="380"/>
      <c r="AC229" s="380"/>
      <c r="AD229" s="380"/>
      <c r="AE229" s="380"/>
      <c r="AF229" s="380"/>
      <c r="AG229" s="380"/>
      <c r="AH229" s="380"/>
      <c r="AI229" s="380"/>
      <c r="AJ229" s="380"/>
      <c r="AK229" s="380"/>
      <c r="AL229" s="380"/>
      <c r="AM229" s="380"/>
      <c r="AN229" s="380"/>
      <c r="AO229" s="380"/>
      <c r="AP229" s="419"/>
    </row>
    <row r="230" spans="2:42" ht="9.9499999999999993" hidden="1" customHeight="1" x14ac:dyDescent="0.25">
      <c r="B230" s="379"/>
      <c r="C230" s="380"/>
      <c r="D230" s="380"/>
      <c r="E230" s="380"/>
      <c r="F230" s="380"/>
      <c r="G230" s="380"/>
      <c r="H230" s="380"/>
      <c r="I230" s="380"/>
      <c r="J230" s="380"/>
      <c r="K230" s="380"/>
      <c r="L230" s="380"/>
      <c r="M230" s="380"/>
      <c r="N230" s="380"/>
      <c r="O230" s="380"/>
      <c r="P230" s="380"/>
      <c r="Q230" s="380"/>
      <c r="R230" s="380"/>
      <c r="S230" s="380"/>
      <c r="T230" s="380"/>
      <c r="U230" s="381"/>
      <c r="V230" s="376"/>
      <c r="W230" s="418"/>
      <c r="X230" s="380"/>
      <c r="Y230" s="380"/>
      <c r="Z230" s="380"/>
      <c r="AA230" s="380"/>
      <c r="AB230" s="380"/>
      <c r="AC230" s="380"/>
      <c r="AD230" s="380"/>
      <c r="AE230" s="380"/>
      <c r="AF230" s="380"/>
      <c r="AG230" s="380"/>
      <c r="AH230" s="380"/>
      <c r="AI230" s="380"/>
      <c r="AJ230" s="380"/>
      <c r="AK230" s="380"/>
      <c r="AL230" s="380"/>
      <c r="AM230" s="380"/>
      <c r="AN230" s="380"/>
      <c r="AO230" s="380"/>
      <c r="AP230" s="419"/>
    </row>
    <row r="231" spans="2:42" ht="9.9499999999999993" hidden="1" customHeight="1" x14ac:dyDescent="0.25">
      <c r="B231" s="379"/>
      <c r="C231" s="380"/>
      <c r="D231" s="380"/>
      <c r="E231" s="380"/>
      <c r="F231" s="380"/>
      <c r="G231" s="380"/>
      <c r="H231" s="380"/>
      <c r="I231" s="380"/>
      <c r="J231" s="380"/>
      <c r="K231" s="380"/>
      <c r="L231" s="380"/>
      <c r="M231" s="380"/>
      <c r="N231" s="380"/>
      <c r="O231" s="380"/>
      <c r="P231" s="380"/>
      <c r="Q231" s="380"/>
      <c r="R231" s="380"/>
      <c r="S231" s="380"/>
      <c r="T231" s="380"/>
      <c r="U231" s="381"/>
      <c r="V231" s="376"/>
      <c r="W231" s="418"/>
      <c r="X231" s="380"/>
      <c r="Y231" s="380"/>
      <c r="Z231" s="380"/>
      <c r="AA231" s="380"/>
      <c r="AB231" s="380"/>
      <c r="AC231" s="380"/>
      <c r="AD231" s="380"/>
      <c r="AE231" s="380"/>
      <c r="AF231" s="380"/>
      <c r="AG231" s="380"/>
      <c r="AH231" s="380"/>
      <c r="AI231" s="380"/>
      <c r="AJ231" s="380"/>
      <c r="AK231" s="380"/>
      <c r="AL231" s="380"/>
      <c r="AM231" s="380"/>
      <c r="AN231" s="380"/>
      <c r="AO231" s="380"/>
      <c r="AP231" s="419"/>
    </row>
    <row r="232" spans="2:42" ht="22.9" hidden="1" customHeight="1" x14ac:dyDescent="0.25">
      <c r="B232" s="346"/>
      <c r="C232" s="347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8"/>
      <c r="V232" s="260"/>
      <c r="W232" s="349"/>
      <c r="X232" s="347"/>
      <c r="Y232" s="347"/>
      <c r="Z232" s="347"/>
      <c r="AA232" s="347"/>
      <c r="AB232" s="347"/>
      <c r="AC232" s="347"/>
      <c r="AD232" s="347"/>
      <c r="AE232" s="347"/>
      <c r="AF232" s="347"/>
      <c r="AG232" s="347"/>
      <c r="AH232" s="347"/>
      <c r="AI232" s="347"/>
      <c r="AJ232" s="347"/>
      <c r="AK232" s="347"/>
      <c r="AL232" s="347"/>
      <c r="AM232" s="347"/>
      <c r="AN232" s="347"/>
      <c r="AO232" s="347"/>
      <c r="AP232" s="350"/>
    </row>
    <row r="233" spans="2:42" ht="9.9499999999999993" hidden="1" customHeight="1" x14ac:dyDescent="0.25">
      <c r="B233" s="4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  <c r="AA233" s="250"/>
      <c r="AB233" s="250"/>
      <c r="AC233" s="250"/>
      <c r="AD233" s="250"/>
      <c r="AE233" s="250"/>
      <c r="AF233" s="250"/>
      <c r="AG233" s="250"/>
      <c r="AH233" s="250"/>
      <c r="AI233" s="250"/>
      <c r="AJ233" s="250"/>
      <c r="AK233" s="250"/>
      <c r="AL233" s="250"/>
      <c r="AM233" s="250"/>
      <c r="AN233" s="250"/>
      <c r="AO233" s="250"/>
      <c r="AP233" s="5"/>
    </row>
    <row r="234" spans="2:42" ht="9.9499999999999993" hidden="1" customHeight="1" thickBot="1" x14ac:dyDescent="0.25">
      <c r="B234" s="19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20"/>
    </row>
    <row r="235" spans="2:42" ht="9.9499999999999993" hidden="1" customHeight="1" thickBot="1" x14ac:dyDescent="0.3">
      <c r="B235" s="343" t="s">
        <v>106</v>
      </c>
      <c r="C235" s="344"/>
      <c r="D235" s="344"/>
      <c r="E235" s="344"/>
      <c r="F235" s="344"/>
      <c r="G235" s="344"/>
      <c r="H235" s="344"/>
      <c r="I235" s="344"/>
      <c r="J235" s="344"/>
      <c r="K235" s="344"/>
      <c r="L235" s="344"/>
      <c r="M235" s="344"/>
      <c r="N235" s="344"/>
      <c r="O235" s="344"/>
      <c r="P235" s="344"/>
      <c r="Q235" s="344"/>
      <c r="R235" s="344"/>
      <c r="S235" s="344"/>
      <c r="T235" s="344"/>
      <c r="U235" s="344"/>
      <c r="V235" s="344"/>
      <c r="W235" s="344"/>
      <c r="X235" s="344"/>
      <c r="Y235" s="344"/>
      <c r="Z235" s="344"/>
      <c r="AA235" s="344"/>
      <c r="AB235" s="344"/>
      <c r="AC235" s="344"/>
      <c r="AD235" s="344"/>
      <c r="AE235" s="344"/>
      <c r="AF235" s="344"/>
      <c r="AG235" s="344"/>
      <c r="AH235" s="344"/>
      <c r="AI235" s="344"/>
      <c r="AJ235" s="344"/>
      <c r="AK235" s="344"/>
      <c r="AL235" s="344"/>
      <c r="AM235" s="344"/>
      <c r="AN235" s="344"/>
      <c r="AO235" s="344"/>
      <c r="AP235" s="345"/>
    </row>
    <row r="236" spans="2:42" ht="21.75" hidden="1" x14ac:dyDescent="0.25">
      <c r="B236" s="34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2" t="s">
        <v>107</v>
      </c>
      <c r="P236" s="35"/>
      <c r="Q236" s="35"/>
      <c r="R236" s="35"/>
      <c r="S236" s="36">
        <v>0.29166666666666669</v>
      </c>
      <c r="T236" s="36">
        <v>0.3125</v>
      </c>
      <c r="U236" s="36">
        <v>0.33333333333333331</v>
      </c>
      <c r="V236" s="36">
        <v>0.35416666666666702</v>
      </c>
      <c r="W236" s="36">
        <v>0.375</v>
      </c>
      <c r="X236" s="36">
        <v>0.39583333333333398</v>
      </c>
      <c r="Y236" s="36">
        <v>0.41666666666666702</v>
      </c>
      <c r="Z236" s="36">
        <v>0.4375</v>
      </c>
      <c r="AA236" s="36">
        <v>0.45833333333333398</v>
      </c>
      <c r="AB236" s="36">
        <v>0.47916666666666702</v>
      </c>
      <c r="AC236" s="36">
        <v>0.5</v>
      </c>
      <c r="AD236" s="36">
        <v>0.52083333333333304</v>
      </c>
      <c r="AE236" s="37">
        <v>0.54166666666666696</v>
      </c>
      <c r="AF236" s="37">
        <v>0.5625</v>
      </c>
      <c r="AG236" s="37">
        <v>0.58333333333333304</v>
      </c>
      <c r="AH236" s="36">
        <v>0.60416666666666696</v>
      </c>
      <c r="AI236" s="36">
        <v>0.625</v>
      </c>
      <c r="AJ236" s="36">
        <v>0.64583333333333304</v>
      </c>
      <c r="AK236" s="36">
        <v>0.66666666666666696</v>
      </c>
      <c r="AL236" s="36">
        <v>0.6875</v>
      </c>
      <c r="AM236" s="36">
        <v>0.70833333333333304</v>
      </c>
      <c r="AN236" s="36">
        <v>0.72916666666666696</v>
      </c>
      <c r="AO236" s="36">
        <v>0.75</v>
      </c>
      <c r="AP236" s="38">
        <v>0.77083333333333304</v>
      </c>
    </row>
    <row r="237" spans="2:42" ht="9.9499999999999993" hidden="1" customHeight="1" thickBot="1" x14ac:dyDescent="0.3">
      <c r="B237" s="39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33" t="s">
        <v>108</v>
      </c>
      <c r="P237" s="40"/>
      <c r="Q237" s="40"/>
      <c r="R237" s="40"/>
      <c r="S237" s="41">
        <v>0.5</v>
      </c>
      <c r="T237" s="41">
        <v>1</v>
      </c>
      <c r="U237" s="41">
        <v>1.5</v>
      </c>
      <c r="V237" s="41">
        <v>2</v>
      </c>
      <c r="W237" s="41">
        <v>2.5</v>
      </c>
      <c r="X237" s="41">
        <v>3</v>
      </c>
      <c r="Y237" s="41">
        <v>3.5</v>
      </c>
      <c r="Z237" s="41">
        <v>4</v>
      </c>
      <c r="AA237" s="41">
        <v>4.5</v>
      </c>
      <c r="AB237" s="41">
        <v>5</v>
      </c>
      <c r="AC237" s="41">
        <v>5.5</v>
      </c>
      <c r="AD237" s="41">
        <v>6</v>
      </c>
      <c r="AE237" s="42"/>
      <c r="AF237" s="42"/>
      <c r="AG237" s="42"/>
      <c r="AH237" s="41">
        <v>6.5</v>
      </c>
      <c r="AI237" s="41">
        <v>7</v>
      </c>
      <c r="AJ237" s="41">
        <v>7.5</v>
      </c>
      <c r="AK237" s="41">
        <v>8</v>
      </c>
      <c r="AL237" s="41">
        <v>8.5</v>
      </c>
      <c r="AM237" s="41">
        <v>9</v>
      </c>
      <c r="AN237" s="41">
        <v>9.5</v>
      </c>
      <c r="AO237" s="41">
        <v>10</v>
      </c>
      <c r="AP237" s="43">
        <v>10.25</v>
      </c>
    </row>
    <row r="238" spans="2:42" ht="9.9499999999999993" hidden="1" customHeight="1" x14ac:dyDescent="0.25">
      <c r="B238" s="17" t="s">
        <v>109</v>
      </c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  <c r="AD238" s="266"/>
      <c r="AE238" s="266"/>
      <c r="AF238" s="266"/>
      <c r="AG238" s="266"/>
      <c r="AH238" s="266"/>
      <c r="AI238" s="266"/>
      <c r="AJ238" s="266"/>
      <c r="AK238" s="266"/>
      <c r="AL238" s="266"/>
      <c r="AM238" s="266"/>
      <c r="AN238" s="266"/>
      <c r="AO238" s="266"/>
      <c r="AP238" s="18"/>
    </row>
    <row r="239" spans="2:42" ht="9.9499999999999993" hidden="1" customHeight="1" x14ac:dyDescent="0.25">
      <c r="B239" s="19"/>
      <c r="C239" s="52"/>
      <c r="D239" s="52"/>
      <c r="E239" s="52"/>
      <c r="F239" s="65" t="s">
        <v>110</v>
      </c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8">
        <v>1</v>
      </c>
      <c r="T239" s="8">
        <v>1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267"/>
      <c r="AF239" s="267"/>
      <c r="AG239" s="267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9"/>
      <c r="C240" s="52"/>
      <c r="D240" s="52"/>
      <c r="E240" s="52"/>
      <c r="F240" s="65" t="s">
        <v>111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>
        <v>1</v>
      </c>
      <c r="V240" s="8"/>
      <c r="W240" s="8"/>
      <c r="X240" s="8"/>
      <c r="Y240" s="8"/>
      <c r="Z240" s="8"/>
      <c r="AA240" s="8"/>
      <c r="AB240" s="8"/>
      <c r="AC240" s="8"/>
      <c r="AD240" s="8"/>
      <c r="AE240" s="267"/>
      <c r="AF240" s="267"/>
      <c r="AG240" s="267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9"/>
      <c r="C241" s="52"/>
      <c r="D241" s="52"/>
      <c r="E241" s="52"/>
      <c r="F241" s="65" t="s">
        <v>112</v>
      </c>
      <c r="G241" s="52"/>
      <c r="H241" s="52"/>
      <c r="I241" s="52"/>
      <c r="J241" s="52"/>
      <c r="K241" s="52"/>
      <c r="L241" s="66"/>
      <c r="M241" s="52"/>
      <c r="N241" s="52"/>
      <c r="O241" s="52"/>
      <c r="P241" s="52"/>
      <c r="Q241" s="52"/>
      <c r="R241" s="52"/>
      <c r="S241" s="8"/>
      <c r="T241" s="8"/>
      <c r="U241" s="8"/>
      <c r="V241" s="8">
        <v>1</v>
      </c>
      <c r="W241" s="8"/>
      <c r="X241" s="8"/>
      <c r="Y241" s="8"/>
      <c r="Z241" s="8"/>
      <c r="AA241" s="8"/>
      <c r="AB241" s="8"/>
      <c r="AC241" s="8"/>
      <c r="AD241" s="8"/>
      <c r="AE241" s="267"/>
      <c r="AF241" s="267"/>
      <c r="AG241" s="267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25">
      <c r="B242" s="140" t="s">
        <v>113</v>
      </c>
      <c r="C242" s="52"/>
      <c r="D242" s="52"/>
      <c r="E242" s="52"/>
      <c r="F242" s="52" t="s">
        <v>114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>
        <v>1</v>
      </c>
      <c r="X242" s="8">
        <v>1</v>
      </c>
      <c r="Y242" s="8">
        <v>1</v>
      </c>
      <c r="Z242" s="8">
        <v>1</v>
      </c>
      <c r="AA242" s="8">
        <v>1</v>
      </c>
      <c r="AB242" s="8">
        <v>1</v>
      </c>
      <c r="AC242" s="8">
        <v>1</v>
      </c>
      <c r="AD242" s="8">
        <v>1</v>
      </c>
      <c r="AE242" s="267"/>
      <c r="AF242" s="267"/>
      <c r="AG242" s="267"/>
      <c r="AH242" s="8">
        <v>1</v>
      </c>
      <c r="AI242" s="8">
        <v>1</v>
      </c>
      <c r="AJ242" s="8">
        <v>1</v>
      </c>
      <c r="AK242" s="8">
        <v>1</v>
      </c>
      <c r="AL242" s="8">
        <v>1</v>
      </c>
      <c r="AM242" s="8">
        <v>1</v>
      </c>
      <c r="AN242" s="8">
        <v>1</v>
      </c>
      <c r="AO242" s="8">
        <v>1</v>
      </c>
      <c r="AP242" s="26"/>
    </row>
    <row r="243" spans="2:42" ht="9.9499999999999993" hidden="1" customHeight="1" x14ac:dyDescent="0.25">
      <c r="B243" s="71"/>
      <c r="C243" s="52"/>
      <c r="D243" s="52"/>
      <c r="E243" s="52"/>
      <c r="F243" s="67" t="s">
        <v>115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267"/>
      <c r="AF243" s="267"/>
      <c r="AG243" s="267"/>
      <c r="AH243" s="8"/>
      <c r="AI243" s="8"/>
      <c r="AJ243" s="8"/>
      <c r="AK243" s="8"/>
      <c r="AL243" s="8"/>
      <c r="AM243" s="8"/>
      <c r="AN243" s="8"/>
      <c r="AO243" s="8"/>
      <c r="AP243" s="26"/>
    </row>
    <row r="244" spans="2:42" ht="9.9499999999999993" hidden="1" customHeight="1" x14ac:dyDescent="0.25">
      <c r="B244" s="71"/>
      <c r="C244" s="52"/>
      <c r="D244" s="52"/>
      <c r="E244" s="52"/>
      <c r="F244" s="52" t="s">
        <v>116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>
        <v>1</v>
      </c>
      <c r="X244" s="8">
        <v>1</v>
      </c>
      <c r="Y244" s="8">
        <v>1</v>
      </c>
      <c r="Z244" s="8">
        <v>1</v>
      </c>
      <c r="AA244" s="8">
        <v>1</v>
      </c>
      <c r="AB244" s="8">
        <v>1</v>
      </c>
      <c r="AC244" s="8">
        <v>1</v>
      </c>
      <c r="AD244" s="8">
        <v>1</v>
      </c>
      <c r="AE244" s="267"/>
      <c r="AF244" s="267"/>
      <c r="AG244" s="267"/>
      <c r="AH244" s="8">
        <v>1</v>
      </c>
      <c r="AI244" s="8">
        <v>1</v>
      </c>
      <c r="AJ244" s="8">
        <v>1</v>
      </c>
      <c r="AK244" s="8">
        <v>1</v>
      </c>
      <c r="AL244" s="8">
        <v>1</v>
      </c>
      <c r="AM244" s="8">
        <v>1</v>
      </c>
      <c r="AN244" s="8">
        <v>1</v>
      </c>
      <c r="AO244" s="8">
        <v>1</v>
      </c>
      <c r="AP244" s="26"/>
    </row>
    <row r="245" spans="2:42" ht="22.9" hidden="1" customHeight="1" thickBot="1" x14ac:dyDescent="0.25">
      <c r="B245" s="19"/>
      <c r="C245" s="52"/>
      <c r="D245" s="52"/>
      <c r="E245" s="52"/>
      <c r="F245" s="65" t="s">
        <v>117</v>
      </c>
      <c r="G245" s="65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267"/>
      <c r="AF245" s="267"/>
      <c r="AG245" s="267"/>
      <c r="AH245" s="8"/>
      <c r="AI245" s="8"/>
      <c r="AJ245" s="8"/>
      <c r="AK245" s="8"/>
      <c r="AL245" s="8"/>
      <c r="AM245" s="8"/>
      <c r="AN245" s="8"/>
      <c r="AO245" s="8"/>
      <c r="AP245" s="26">
        <v>1</v>
      </c>
    </row>
    <row r="246" spans="2:42" ht="21.75" hidden="1" x14ac:dyDescent="0.25">
      <c r="B246" s="10"/>
      <c r="C246" s="11"/>
      <c r="D246" s="11"/>
      <c r="E246" s="11"/>
      <c r="F246" s="21"/>
      <c r="G246" s="11"/>
      <c r="H246" s="11"/>
      <c r="I246" s="11"/>
      <c r="J246" s="11"/>
      <c r="K246" s="11"/>
      <c r="L246" s="11"/>
      <c r="M246" s="11"/>
      <c r="N246" s="11"/>
      <c r="O246" s="6" t="s">
        <v>107</v>
      </c>
      <c r="P246" s="11"/>
      <c r="Q246" s="11"/>
      <c r="R246" s="11"/>
      <c r="S246" s="12">
        <v>0.29166666666666669</v>
      </c>
      <c r="T246" s="12">
        <v>0.3125</v>
      </c>
      <c r="U246" s="12">
        <v>0.33333333333333331</v>
      </c>
      <c r="V246" s="12">
        <v>0.35416666666666702</v>
      </c>
      <c r="W246" s="12">
        <v>0.375</v>
      </c>
      <c r="X246" s="12">
        <v>0.39583333333333398</v>
      </c>
      <c r="Y246" s="12">
        <v>0.41666666666666702</v>
      </c>
      <c r="Z246" s="12">
        <v>0.4375</v>
      </c>
      <c r="AA246" s="12">
        <v>0.45833333333333398</v>
      </c>
      <c r="AB246" s="12">
        <v>0.47916666666666702</v>
      </c>
      <c r="AC246" s="12">
        <v>0.5</v>
      </c>
      <c r="AD246" s="12">
        <v>0.52083333333333304</v>
      </c>
      <c r="AE246" s="13">
        <v>0.54166666666666696</v>
      </c>
      <c r="AF246" s="13">
        <v>0.5625</v>
      </c>
      <c r="AG246" s="13">
        <v>0.58333333333333304</v>
      </c>
      <c r="AH246" s="12">
        <v>0.60416666666666696</v>
      </c>
      <c r="AI246" s="12">
        <v>0.625</v>
      </c>
      <c r="AJ246" s="12">
        <v>0.64583333333333304</v>
      </c>
      <c r="AK246" s="12">
        <v>0.66666666666666696</v>
      </c>
      <c r="AL246" s="12">
        <v>0.6875</v>
      </c>
      <c r="AM246" s="12">
        <v>0.70833333333333304</v>
      </c>
      <c r="AN246" s="12">
        <v>0.72916666666666696</v>
      </c>
      <c r="AO246" s="12">
        <v>0.75</v>
      </c>
      <c r="AP246" s="14">
        <v>0.77083333333333304</v>
      </c>
    </row>
    <row r="247" spans="2:42" ht="9.9499999999999993" hidden="1" customHeight="1" thickBot="1" x14ac:dyDescent="0.3">
      <c r="B247" s="15"/>
      <c r="C247" s="16"/>
      <c r="D247" s="16"/>
      <c r="E247" s="16"/>
      <c r="F247" s="25"/>
      <c r="G247" s="16"/>
      <c r="H247" s="16"/>
      <c r="I247" s="16"/>
      <c r="J247" s="16"/>
      <c r="K247" s="16"/>
      <c r="L247" s="16"/>
      <c r="M247" s="16"/>
      <c r="N247" s="16"/>
      <c r="O247" s="7" t="s">
        <v>108</v>
      </c>
      <c r="P247" s="16"/>
      <c r="Q247" s="16"/>
      <c r="R247" s="16"/>
      <c r="S247" s="22">
        <v>0.5</v>
      </c>
      <c r="T247" s="22">
        <v>1</v>
      </c>
      <c r="U247" s="22">
        <v>1.5</v>
      </c>
      <c r="V247" s="22">
        <v>2</v>
      </c>
      <c r="W247" s="22">
        <v>2.5</v>
      </c>
      <c r="X247" s="22">
        <v>3</v>
      </c>
      <c r="Y247" s="22">
        <v>3.5</v>
      </c>
      <c r="Z247" s="22">
        <v>4</v>
      </c>
      <c r="AA247" s="22">
        <v>4.5</v>
      </c>
      <c r="AB247" s="22">
        <v>5</v>
      </c>
      <c r="AC247" s="22">
        <v>5.5</v>
      </c>
      <c r="AD247" s="22">
        <v>6</v>
      </c>
      <c r="AE247" s="23"/>
      <c r="AF247" s="23"/>
      <c r="AG247" s="23"/>
      <c r="AH247" s="22">
        <v>6.5</v>
      </c>
      <c r="AI247" s="22">
        <v>7</v>
      </c>
      <c r="AJ247" s="22">
        <v>7.5</v>
      </c>
      <c r="AK247" s="22">
        <v>8</v>
      </c>
      <c r="AL247" s="22">
        <v>8.5</v>
      </c>
      <c r="AM247" s="22">
        <v>9</v>
      </c>
      <c r="AN247" s="22">
        <v>9.5</v>
      </c>
      <c r="AO247" s="22">
        <v>10</v>
      </c>
      <c r="AP247" s="24">
        <v>10.25</v>
      </c>
    </row>
    <row r="248" spans="2:42" ht="9.9499999999999993" hidden="1" customHeight="1" x14ac:dyDescent="0.25">
      <c r="B248" s="17" t="s">
        <v>71</v>
      </c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  <c r="AC248" s="266"/>
      <c r="AD248" s="266"/>
      <c r="AE248" s="266"/>
      <c r="AF248" s="266"/>
      <c r="AG248" s="266"/>
      <c r="AH248" s="266"/>
      <c r="AI248" s="266"/>
      <c r="AJ248" s="266"/>
      <c r="AK248" s="266"/>
      <c r="AL248" s="266"/>
      <c r="AM248" s="266"/>
      <c r="AN248" s="266"/>
      <c r="AO248" s="266"/>
      <c r="AP248" s="18"/>
    </row>
    <row r="249" spans="2:42" ht="9.9499999999999993" hidden="1" customHeight="1" x14ac:dyDescent="0.25">
      <c r="B249" s="46"/>
      <c r="C249" s="68"/>
      <c r="D249" s="68"/>
      <c r="E249" s="268"/>
      <c r="F249" s="269" t="s">
        <v>110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>
        <v>1</v>
      </c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270"/>
      <c r="AF249" s="270"/>
      <c r="AG249" s="270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268"/>
      <c r="F250" s="269" t="s">
        <v>118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/>
      <c r="W250" s="44"/>
      <c r="X250" s="44"/>
      <c r="Y250" s="44"/>
      <c r="Z250" s="44"/>
      <c r="AA250" s="44"/>
      <c r="AB250" s="44"/>
      <c r="AC250" s="44"/>
      <c r="AD250" s="44"/>
      <c r="AE250" s="270"/>
      <c r="AF250" s="270"/>
      <c r="AG250" s="270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68"/>
      <c r="F251" s="269" t="s">
        <v>112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>
        <v>1</v>
      </c>
      <c r="U251" s="44">
        <v>1</v>
      </c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46"/>
      <c r="C252" s="68"/>
      <c r="D252" s="68"/>
      <c r="E252" s="271"/>
      <c r="F252" s="269" t="s">
        <v>119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/>
      <c r="U252" s="44"/>
      <c r="V252" s="44">
        <v>1</v>
      </c>
      <c r="W252" s="44"/>
      <c r="X252" s="44"/>
      <c r="Y252" s="44"/>
      <c r="Z252" s="44"/>
      <c r="AA252" s="44"/>
      <c r="AB252" s="44"/>
      <c r="AC252" s="44"/>
      <c r="AD252" s="44"/>
      <c r="AE252" s="270"/>
      <c r="AF252" s="270"/>
      <c r="AG252" s="270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373"/>
      <c r="C253" s="374"/>
      <c r="D253" s="374"/>
      <c r="E253" s="374"/>
      <c r="F253" s="374" t="s">
        <v>72</v>
      </c>
      <c r="G253" s="374"/>
      <c r="H253" s="374"/>
      <c r="I253" s="374"/>
      <c r="J253" s="374"/>
      <c r="K253" s="374"/>
      <c r="L253" s="374"/>
      <c r="M253" s="374"/>
      <c r="N253" s="374"/>
      <c r="O253" s="374"/>
      <c r="P253" s="374"/>
      <c r="Q253" s="374"/>
      <c r="R253" s="375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270"/>
      <c r="AF253" s="270"/>
      <c r="AG253" s="270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25">
      <c r="B254" s="256"/>
      <c r="C254" s="272"/>
      <c r="D254" s="272"/>
      <c r="E254" s="272"/>
      <c r="F254" s="272" t="s">
        <v>120</v>
      </c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164"/>
      <c r="S254" s="44"/>
      <c r="T254" s="44"/>
      <c r="U254" s="44"/>
      <c r="V254" s="44"/>
      <c r="W254" s="44"/>
      <c r="X254" s="44"/>
      <c r="Y254" s="44"/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70"/>
      <c r="AF254" s="270"/>
      <c r="AG254" s="270"/>
      <c r="AH254" s="44"/>
      <c r="AI254" s="44"/>
      <c r="AJ254" s="44"/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x14ac:dyDescent="0.25">
      <c r="B255" s="256"/>
      <c r="C255" s="272"/>
      <c r="D255" s="272"/>
      <c r="E255" s="272"/>
      <c r="F255" s="272" t="s">
        <v>121</v>
      </c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164"/>
      <c r="S255" s="44"/>
      <c r="T255" s="44"/>
      <c r="U255" s="44"/>
      <c r="V255" s="44"/>
      <c r="W255" s="44">
        <v>1</v>
      </c>
      <c r="X255" s="44">
        <v>1</v>
      </c>
      <c r="Y255" s="44">
        <v>1</v>
      </c>
      <c r="Z255" s="44">
        <v>1</v>
      </c>
      <c r="AA255" s="44">
        <v>1</v>
      </c>
      <c r="AB255" s="44">
        <v>1</v>
      </c>
      <c r="AC255" s="44">
        <v>1</v>
      </c>
      <c r="AD255" s="44">
        <v>1</v>
      </c>
      <c r="AE255" s="270"/>
      <c r="AF255" s="270"/>
      <c r="AG255" s="270"/>
      <c r="AH255" s="44">
        <v>1</v>
      </c>
      <c r="AI255" s="44">
        <v>1</v>
      </c>
      <c r="AJ255" s="44">
        <v>1</v>
      </c>
      <c r="AK255" s="44">
        <v>1</v>
      </c>
      <c r="AL255" s="44">
        <v>1</v>
      </c>
      <c r="AM255" s="44">
        <v>1</v>
      </c>
      <c r="AN255" s="44">
        <v>1</v>
      </c>
      <c r="AO255" s="44">
        <v>1</v>
      </c>
      <c r="AP255" s="45"/>
    </row>
    <row r="256" spans="2:42" ht="9.9499999999999993" hidden="1" customHeight="1" thickBot="1" x14ac:dyDescent="0.3">
      <c r="B256" s="47"/>
      <c r="C256" s="48"/>
      <c r="D256" s="48"/>
      <c r="E256" s="48"/>
      <c r="F256" s="49" t="s">
        <v>122</v>
      </c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1"/>
      <c r="AF256" s="51"/>
      <c r="AG256" s="51"/>
      <c r="AH256" s="50"/>
      <c r="AI256" s="50"/>
      <c r="AJ256" s="50"/>
      <c r="AK256" s="50"/>
      <c r="AL256" s="50"/>
      <c r="AM256" s="50"/>
      <c r="AN256" s="50"/>
      <c r="AO256" s="50"/>
      <c r="AP256" s="45">
        <v>1</v>
      </c>
    </row>
    <row r="257" spans="2:63" ht="21.75" hidden="1" x14ac:dyDescent="0.25">
      <c r="B257" s="10"/>
      <c r="C257" s="11"/>
      <c r="D257" s="11"/>
      <c r="E257" s="11"/>
      <c r="F257" s="21"/>
      <c r="G257" s="11"/>
      <c r="H257" s="11"/>
      <c r="I257" s="11"/>
      <c r="J257" s="11"/>
      <c r="K257" s="11"/>
      <c r="L257" s="11"/>
      <c r="M257" s="11"/>
      <c r="N257" s="11"/>
      <c r="O257" s="6" t="s">
        <v>107</v>
      </c>
      <c r="P257" s="11"/>
      <c r="Q257" s="11"/>
      <c r="R257" s="11"/>
      <c r="S257" s="12">
        <v>0.29166666666666669</v>
      </c>
      <c r="T257" s="12">
        <v>0.3125</v>
      </c>
      <c r="U257" s="12">
        <v>0.33333333333333331</v>
      </c>
      <c r="V257" s="12">
        <v>0.35416666666666702</v>
      </c>
      <c r="W257" s="12">
        <v>0.375</v>
      </c>
      <c r="X257" s="12">
        <v>0.39583333333333398</v>
      </c>
      <c r="Y257" s="12">
        <v>0.41666666666666702</v>
      </c>
      <c r="Z257" s="12">
        <v>0.4375</v>
      </c>
      <c r="AA257" s="12">
        <v>0.45833333333333398</v>
      </c>
      <c r="AB257" s="12">
        <v>0.47916666666666702</v>
      </c>
      <c r="AC257" s="12">
        <v>0.5</v>
      </c>
      <c r="AD257" s="12">
        <v>0.52083333333333304</v>
      </c>
      <c r="AE257" s="13">
        <v>0.54166666666666696</v>
      </c>
      <c r="AF257" s="13">
        <v>0.5625</v>
      </c>
      <c r="AG257" s="13">
        <v>0.58333333333333304</v>
      </c>
      <c r="AH257" s="12">
        <v>0.60416666666666696</v>
      </c>
      <c r="AI257" s="12">
        <v>0.625</v>
      </c>
      <c r="AJ257" s="12">
        <v>0.64583333333333304</v>
      </c>
      <c r="AK257" s="12">
        <v>0.66666666666666696</v>
      </c>
      <c r="AL257" s="12">
        <v>0.6875</v>
      </c>
      <c r="AM257" s="12">
        <v>0.70833333333333304</v>
      </c>
      <c r="AN257" s="12">
        <v>0.72916666666666696</v>
      </c>
      <c r="AO257" s="12">
        <v>0.75</v>
      </c>
      <c r="AP257" s="14">
        <v>0.77083333333333304</v>
      </c>
    </row>
    <row r="258" spans="2:63" ht="9.9499999999999993" hidden="1" customHeight="1" thickBot="1" x14ac:dyDescent="0.3">
      <c r="B258" s="15"/>
      <c r="C258" s="16"/>
      <c r="D258" s="16"/>
      <c r="E258" s="16"/>
      <c r="F258" s="25"/>
      <c r="G258" s="16"/>
      <c r="H258" s="16"/>
      <c r="I258" s="16"/>
      <c r="J258" s="16"/>
      <c r="K258" s="16"/>
      <c r="L258" s="16"/>
      <c r="M258" s="16"/>
      <c r="N258" s="16"/>
      <c r="O258" s="7" t="s">
        <v>108</v>
      </c>
      <c r="P258" s="16"/>
      <c r="Q258" s="16"/>
      <c r="R258" s="16"/>
      <c r="S258" s="22">
        <v>0.5</v>
      </c>
      <c r="T258" s="22">
        <v>1</v>
      </c>
      <c r="U258" s="22">
        <v>1.5</v>
      </c>
      <c r="V258" s="22">
        <v>2</v>
      </c>
      <c r="W258" s="22">
        <v>2.5</v>
      </c>
      <c r="X258" s="22">
        <v>3</v>
      </c>
      <c r="Y258" s="22">
        <v>3.5</v>
      </c>
      <c r="Z258" s="22">
        <v>4</v>
      </c>
      <c r="AA258" s="22">
        <v>4.5</v>
      </c>
      <c r="AB258" s="22">
        <v>5</v>
      </c>
      <c r="AC258" s="22">
        <v>5.5</v>
      </c>
      <c r="AD258" s="22">
        <v>6</v>
      </c>
      <c r="AE258" s="23"/>
      <c r="AF258" s="23"/>
      <c r="AG258" s="23"/>
      <c r="AH258" s="22">
        <v>6.5</v>
      </c>
      <c r="AI258" s="22">
        <v>7</v>
      </c>
      <c r="AJ258" s="22">
        <v>7.5</v>
      </c>
      <c r="AK258" s="22">
        <v>8</v>
      </c>
      <c r="AL258" s="22">
        <v>8.5</v>
      </c>
      <c r="AM258" s="22">
        <v>9</v>
      </c>
      <c r="AN258" s="22">
        <v>9.5</v>
      </c>
      <c r="AO258" s="22">
        <v>10</v>
      </c>
      <c r="AP258" s="24">
        <v>10.25</v>
      </c>
    </row>
    <row r="259" spans="2:63" ht="21.6" hidden="1" customHeight="1" x14ac:dyDescent="0.25">
      <c r="B259" s="17" t="s">
        <v>75</v>
      </c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  <c r="AD259" s="266"/>
      <c r="AE259" s="266"/>
      <c r="AF259" s="266"/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18"/>
    </row>
    <row r="260" spans="2:63" ht="9.9499999999999993" hidden="1" customHeight="1" x14ac:dyDescent="0.25">
      <c r="B260" s="46"/>
      <c r="C260" s="68"/>
      <c r="D260" s="68"/>
      <c r="E260" s="268"/>
      <c r="F260" s="269" t="s">
        <v>110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>
        <v>1</v>
      </c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70"/>
      <c r="AF260" s="270"/>
      <c r="AG260" s="270"/>
      <c r="AH260" s="44"/>
      <c r="AI260" s="44"/>
      <c r="AJ260" s="44"/>
      <c r="AK260" s="44"/>
      <c r="AL260" s="44"/>
      <c r="AM260" s="44"/>
      <c r="AN260" s="44"/>
      <c r="AO260" s="44"/>
      <c r="AP260" s="45"/>
    </row>
    <row r="261" spans="2:63" ht="9.9499999999999993" hidden="1" customHeight="1" x14ac:dyDescent="0.25">
      <c r="B261" s="46"/>
      <c r="C261" s="68"/>
      <c r="D261" s="68"/>
      <c r="E261" s="268"/>
      <c r="F261" s="269" t="s">
        <v>119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>
        <v>1</v>
      </c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270"/>
      <c r="AF261" s="270"/>
      <c r="AG261" s="270"/>
      <c r="AH261" s="44"/>
      <c r="AI261" s="44"/>
      <c r="AJ261" s="44"/>
      <c r="AK261" s="44"/>
      <c r="AL261" s="44"/>
      <c r="AM261" s="44"/>
      <c r="AN261" s="44"/>
      <c r="AO261" s="44"/>
      <c r="AP261" s="45"/>
    </row>
    <row r="262" spans="2:63" ht="9.9499999999999993" hidden="1" customHeight="1" x14ac:dyDescent="0.25">
      <c r="B262" s="46"/>
      <c r="C262" s="68"/>
      <c r="D262" s="68"/>
      <c r="E262" s="68"/>
      <c r="F262" s="269" t="s">
        <v>123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63" ht="9.9499999999999993" hidden="1" customHeight="1" x14ac:dyDescent="0.25">
      <c r="B263" s="46"/>
      <c r="C263" s="68"/>
      <c r="D263" s="68"/>
      <c r="E263" s="271"/>
      <c r="F263" s="269" t="s">
        <v>112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/>
      <c r="U263" s="44">
        <v>1</v>
      </c>
      <c r="V263" s="44">
        <v>1</v>
      </c>
      <c r="W263" s="44"/>
      <c r="X263" s="44"/>
      <c r="Y263" s="44"/>
      <c r="Z263" s="44"/>
      <c r="AA263" s="44"/>
      <c r="AB263" s="44"/>
      <c r="AC263" s="44"/>
      <c r="AD263" s="44"/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63" ht="9.9499999999999993" hidden="1" customHeight="1" x14ac:dyDescent="0.25">
      <c r="B264" s="373"/>
      <c r="C264" s="374"/>
      <c r="D264" s="374"/>
      <c r="E264" s="374"/>
      <c r="F264" s="374" t="s">
        <v>124</v>
      </c>
      <c r="G264" s="374"/>
      <c r="H264" s="374"/>
      <c r="I264" s="374"/>
      <c r="J264" s="374"/>
      <c r="K264" s="374"/>
      <c r="L264" s="374"/>
      <c r="M264" s="374"/>
      <c r="N264" s="374"/>
      <c r="O264" s="374"/>
      <c r="P264" s="374"/>
      <c r="Q264" s="374"/>
      <c r="R264" s="375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270"/>
      <c r="AF264" s="270"/>
      <c r="AG264" s="270"/>
      <c r="AH264" s="44"/>
      <c r="AI264" s="44"/>
      <c r="AJ264" s="44"/>
      <c r="AK264" s="44"/>
      <c r="AL264" s="44"/>
      <c r="AM264" s="44"/>
      <c r="AN264" s="44"/>
      <c r="AO264" s="44"/>
      <c r="AP264" s="45"/>
    </row>
    <row r="265" spans="2:63" ht="9.9499999999999993" hidden="1" customHeight="1" x14ac:dyDescent="0.25">
      <c r="B265" s="393"/>
      <c r="C265" s="394"/>
      <c r="D265" s="394"/>
      <c r="E265" s="394"/>
      <c r="F265" s="68" t="s">
        <v>125</v>
      </c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199"/>
      <c r="S265" s="44"/>
      <c r="T265" s="44"/>
      <c r="U265" s="44"/>
      <c r="V265" s="44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70"/>
      <c r="AF265" s="270"/>
      <c r="AG265" s="270"/>
      <c r="AH265" s="44"/>
      <c r="AI265" s="44"/>
      <c r="AJ265" s="44"/>
      <c r="AK265" s="44"/>
      <c r="AL265" s="44"/>
      <c r="AM265" s="44"/>
      <c r="AN265" s="44"/>
      <c r="AO265" s="44"/>
      <c r="AP265" s="45"/>
    </row>
    <row r="266" spans="2:63" ht="9.9499999999999993" hidden="1" customHeight="1" x14ac:dyDescent="0.25">
      <c r="B266" s="256"/>
      <c r="C266" s="272"/>
      <c r="D266" s="272"/>
      <c r="E266" s="272"/>
      <c r="F266" s="272" t="s">
        <v>126</v>
      </c>
      <c r="G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72"/>
      <c r="R266" s="164"/>
      <c r="S266" s="197"/>
      <c r="T266" s="197"/>
      <c r="U266" s="197"/>
      <c r="V266" s="197"/>
      <c r="W266" s="44">
        <v>1</v>
      </c>
      <c r="X266" s="44">
        <v>1</v>
      </c>
      <c r="Y266" s="44">
        <v>1</v>
      </c>
      <c r="Z266" s="44">
        <v>1</v>
      </c>
      <c r="AA266" s="44">
        <v>1</v>
      </c>
      <c r="AB266" s="44">
        <v>1</v>
      </c>
      <c r="AC266" s="44">
        <v>1</v>
      </c>
      <c r="AD266" s="44">
        <v>1</v>
      </c>
      <c r="AE266" s="270"/>
      <c r="AF266" s="270"/>
      <c r="AG266" s="270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</row>
    <row r="267" spans="2:63" ht="9.9499999999999993" hidden="1" customHeight="1" x14ac:dyDescent="0.25">
      <c r="B267" s="256"/>
      <c r="C267" s="272"/>
      <c r="D267" s="272"/>
      <c r="E267" s="272"/>
      <c r="F267" s="68" t="s">
        <v>127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199"/>
      <c r="S267" s="197"/>
      <c r="T267" s="197"/>
      <c r="U267" s="197"/>
      <c r="V267" s="197"/>
      <c r="W267" s="197">
        <v>1</v>
      </c>
      <c r="X267" s="197">
        <v>1</v>
      </c>
      <c r="Y267" s="197">
        <v>1</v>
      </c>
      <c r="Z267" s="197">
        <v>1</v>
      </c>
      <c r="AA267" s="197">
        <v>1</v>
      </c>
      <c r="AB267" s="197">
        <v>1</v>
      </c>
      <c r="AC267" s="197">
        <v>1</v>
      </c>
      <c r="AD267" s="197">
        <v>1</v>
      </c>
      <c r="AE267" s="270"/>
      <c r="AF267" s="270"/>
      <c r="AG267" s="270"/>
      <c r="AH267" s="44">
        <v>1</v>
      </c>
      <c r="AI267" s="44">
        <v>1</v>
      </c>
      <c r="AJ267" s="44">
        <v>1</v>
      </c>
      <c r="AK267" s="44">
        <v>1</v>
      </c>
      <c r="AL267" s="44">
        <v>1</v>
      </c>
      <c r="AM267" s="44">
        <v>1</v>
      </c>
      <c r="AN267" s="44">
        <v>1</v>
      </c>
      <c r="AO267" s="44">
        <v>1</v>
      </c>
      <c r="AP267" s="45"/>
    </row>
    <row r="268" spans="2:63" ht="9.9499999999999993" hidden="1" customHeight="1" thickBot="1" x14ac:dyDescent="0.25">
      <c r="B268" s="46"/>
      <c r="C268" s="68"/>
      <c r="D268" s="68"/>
      <c r="E268" s="68"/>
      <c r="F268" s="312" t="s">
        <v>122</v>
      </c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197"/>
      <c r="T268" s="197"/>
      <c r="U268" s="197"/>
      <c r="V268" s="197"/>
      <c r="W268" s="197"/>
      <c r="X268" s="197"/>
      <c r="Y268" s="197"/>
      <c r="Z268" s="197"/>
      <c r="AA268" s="197"/>
      <c r="AB268" s="197"/>
      <c r="AC268" s="197"/>
      <c r="AD268" s="197"/>
      <c r="AE268" s="270"/>
      <c r="AF268" s="270"/>
      <c r="AG268" s="270"/>
      <c r="AH268" s="197"/>
      <c r="AI268" s="197"/>
      <c r="AJ268" s="197"/>
      <c r="AK268" s="197"/>
      <c r="AL268" s="197"/>
      <c r="AM268" s="197"/>
      <c r="AN268" s="197"/>
      <c r="AO268" s="197"/>
      <c r="AP268" s="313">
        <v>1</v>
      </c>
    </row>
    <row r="269" spans="2:63" ht="9.9499999999999993" customHeight="1" thickBot="1" x14ac:dyDescent="0.3">
      <c r="B269" s="440" t="s">
        <v>2559</v>
      </c>
      <c r="C269" s="441"/>
      <c r="D269" s="441"/>
      <c r="E269" s="441"/>
      <c r="F269" s="441"/>
      <c r="G269" s="441"/>
      <c r="H269" s="441"/>
      <c r="I269" s="441"/>
      <c r="J269" s="441"/>
      <c r="K269" s="441"/>
      <c r="L269" s="441"/>
      <c r="M269" s="441"/>
      <c r="N269" s="441"/>
      <c r="O269" s="441"/>
      <c r="P269" s="441"/>
      <c r="Q269" s="441"/>
      <c r="R269" s="441"/>
      <c r="S269" s="441"/>
      <c r="T269" s="441"/>
      <c r="U269" s="441"/>
      <c r="V269" s="441"/>
      <c r="W269" s="441"/>
      <c r="X269" s="441"/>
      <c r="Y269" s="441"/>
      <c r="Z269" s="441"/>
      <c r="AA269" s="441"/>
      <c r="AB269" s="441"/>
      <c r="AC269" s="441"/>
      <c r="AD269" s="441"/>
      <c r="AE269" s="441"/>
      <c r="AF269" s="441"/>
      <c r="AG269" s="441"/>
      <c r="AH269" s="441"/>
      <c r="AI269" s="441"/>
      <c r="AJ269" s="441"/>
      <c r="AK269" s="441"/>
      <c r="AL269" s="441"/>
      <c r="AM269" s="441"/>
      <c r="AN269" s="441"/>
      <c r="AO269" s="441"/>
      <c r="AP269" s="442"/>
      <c r="AQ269" s="196"/>
      <c r="AS269" s="315"/>
      <c r="AT269" s="316"/>
      <c r="AU269" s="316"/>
      <c r="AV269" s="316"/>
      <c r="AW269" s="316"/>
      <c r="AX269" s="316"/>
      <c r="AY269" s="316"/>
      <c r="AZ269" s="316"/>
      <c r="BA269" s="316"/>
      <c r="BB269" s="316"/>
      <c r="BC269" s="316"/>
      <c r="BD269" s="316"/>
      <c r="BE269" s="316"/>
      <c r="BF269" s="316"/>
      <c r="BG269" s="316"/>
      <c r="BH269" s="316"/>
      <c r="BI269" s="316"/>
      <c r="BJ269" s="316"/>
      <c r="BK269" s="317"/>
    </row>
    <row r="270" spans="2:63" ht="22.5" thickBot="1" x14ac:dyDescent="0.3">
      <c r="B270" s="193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342" t="s">
        <v>107</v>
      </c>
      <c r="O270" s="342"/>
      <c r="P270" s="342"/>
      <c r="Q270" s="342"/>
      <c r="R270" s="195" t="s">
        <v>128</v>
      </c>
      <c r="S270" s="211">
        <v>0.29166666666666669</v>
      </c>
      <c r="T270" s="212">
        <v>0.3125</v>
      </c>
      <c r="U270" s="212">
        <v>0.33333333333333331</v>
      </c>
      <c r="V270" s="212">
        <v>0.35416666666666702</v>
      </c>
      <c r="W270" s="212">
        <v>0.375</v>
      </c>
      <c r="X270" s="212">
        <v>0.39583333333333398</v>
      </c>
      <c r="Y270" s="212">
        <v>0.41666666666666702</v>
      </c>
      <c r="Z270" s="212">
        <v>0.4375</v>
      </c>
      <c r="AA270" s="212">
        <v>0.45833333333333398</v>
      </c>
      <c r="AB270" s="212">
        <v>0.47916666666666702</v>
      </c>
      <c r="AC270" s="213">
        <v>0.5</v>
      </c>
      <c r="AD270" s="213">
        <v>0.52083333333333304</v>
      </c>
      <c r="AE270" s="213">
        <v>0.54166666666666696</v>
      </c>
      <c r="AF270" s="212">
        <v>0.5625</v>
      </c>
      <c r="AG270" s="212">
        <v>0.58333333333333304</v>
      </c>
      <c r="AH270" s="212">
        <v>0.60416666666666696</v>
      </c>
      <c r="AI270" s="212">
        <v>0.625</v>
      </c>
      <c r="AJ270" s="212">
        <v>0.64583333333333304</v>
      </c>
      <c r="AK270" s="212">
        <v>0.66666666666666696</v>
      </c>
      <c r="AL270" s="212">
        <v>0.6875</v>
      </c>
      <c r="AM270" s="212">
        <v>0.70833333333333304</v>
      </c>
      <c r="AN270" s="212">
        <v>0.72916666666666696</v>
      </c>
      <c r="AO270" s="212">
        <v>0.75</v>
      </c>
      <c r="AP270" s="214">
        <v>0.77083333333333304</v>
      </c>
      <c r="AQ270" s="196"/>
      <c r="AS270" s="318"/>
      <c r="AT270" s="319"/>
      <c r="AU270" s="319"/>
      <c r="AV270" s="319"/>
      <c r="AW270" s="319"/>
      <c r="AX270" s="319"/>
      <c r="AY270" s="319"/>
      <c r="AZ270" s="319"/>
      <c r="BA270" s="319"/>
      <c r="BB270" s="319"/>
      <c r="BC270" s="319"/>
      <c r="BD270" s="319"/>
      <c r="BE270" s="319"/>
      <c r="BF270" s="319"/>
      <c r="BG270" s="319"/>
      <c r="BH270" s="319"/>
      <c r="BI270" s="319"/>
      <c r="BJ270" s="319"/>
      <c r="BK270" s="320"/>
    </row>
    <row r="271" spans="2:63" ht="9.9499999999999993" customHeight="1" thickBot="1" x14ac:dyDescent="0.3">
      <c r="B271" s="181"/>
      <c r="C271" s="182" t="s">
        <v>129</v>
      </c>
      <c r="D271" s="169"/>
      <c r="E271" s="169"/>
      <c r="F271" s="169"/>
      <c r="G271" s="169"/>
      <c r="H271" s="169"/>
      <c r="I271" s="169"/>
      <c r="J271" s="169" t="s">
        <v>130</v>
      </c>
      <c r="K271" s="169"/>
      <c r="L271" s="219" t="s">
        <v>131</v>
      </c>
      <c r="M271" s="219"/>
      <c r="N271" s="219" t="s">
        <v>132</v>
      </c>
      <c r="O271" s="219"/>
      <c r="P271" s="219" t="s">
        <v>10</v>
      </c>
      <c r="Q271" s="186" t="s">
        <v>133</v>
      </c>
      <c r="R271" s="187"/>
      <c r="S271" s="192">
        <v>0.29166666666666669</v>
      </c>
      <c r="T271" s="189">
        <v>0.3125</v>
      </c>
      <c r="U271" s="189">
        <v>0.33333333333333331</v>
      </c>
      <c r="V271" s="189">
        <v>0.35416666666666702</v>
      </c>
      <c r="W271" s="189">
        <v>0.375</v>
      </c>
      <c r="X271" s="189">
        <v>0.39583333333333398</v>
      </c>
      <c r="Y271" s="189">
        <v>0.41666666666666702</v>
      </c>
      <c r="Z271" s="189">
        <v>0.4375</v>
      </c>
      <c r="AA271" s="189">
        <v>0.45833333333333398</v>
      </c>
      <c r="AB271" s="189">
        <v>0.47916666666666702</v>
      </c>
      <c r="AC271" s="190">
        <v>0.45833333333333398</v>
      </c>
      <c r="AD271" s="190">
        <v>0.5</v>
      </c>
      <c r="AE271" s="190">
        <v>0.54166666666666696</v>
      </c>
      <c r="AF271" s="189">
        <v>0.52083333333333404</v>
      </c>
      <c r="AG271" s="189">
        <v>0.5625</v>
      </c>
      <c r="AH271" s="189">
        <v>0.60416666666666696</v>
      </c>
      <c r="AI271" s="189">
        <v>0.625</v>
      </c>
      <c r="AJ271" s="189">
        <v>0.64583333333333304</v>
      </c>
      <c r="AK271" s="189">
        <v>0.66666666666666696</v>
      </c>
      <c r="AL271" s="189">
        <v>0.6875</v>
      </c>
      <c r="AM271" s="189">
        <v>0.70833333333333304</v>
      </c>
      <c r="AN271" s="189">
        <v>0.72916666666666696</v>
      </c>
      <c r="AO271" s="189">
        <v>0.75</v>
      </c>
      <c r="AP271" s="191">
        <v>0.77083333333333304</v>
      </c>
      <c r="AQ271" s="196" t="s">
        <v>134</v>
      </c>
      <c r="AS271" s="318"/>
      <c r="AT271" s="319"/>
      <c r="AU271" s="319"/>
      <c r="AV271" s="319"/>
      <c r="AW271" s="319"/>
      <c r="AX271" s="319"/>
      <c r="AY271" s="319"/>
      <c r="AZ271" s="319"/>
      <c r="BA271" s="319"/>
      <c r="BB271" s="319"/>
      <c r="BC271" s="319"/>
      <c r="BD271" s="319"/>
      <c r="BE271" s="319"/>
      <c r="BF271" s="319"/>
      <c r="BG271" s="319"/>
      <c r="BH271" s="319"/>
      <c r="BI271" s="319"/>
      <c r="BJ271" s="319"/>
      <c r="BK271" s="320"/>
    </row>
    <row r="272" spans="2:63" ht="10.15" customHeight="1" thickTop="1" x14ac:dyDescent="0.25">
      <c r="B272" s="324" t="s">
        <v>2482</v>
      </c>
      <c r="C272" s="183" t="s">
        <v>2480</v>
      </c>
      <c r="D272" s="52"/>
      <c r="E272" s="52"/>
      <c r="F272" s="52"/>
      <c r="G272" s="67"/>
      <c r="H272" s="52"/>
      <c r="I272" s="66"/>
      <c r="J272" s="183">
        <f>SUM(S272:AP272)/2</f>
        <v>2.5</v>
      </c>
      <c r="K272" s="52"/>
      <c r="L272" s="66"/>
      <c r="M272" s="52"/>
      <c r="N272" s="70"/>
      <c r="O272" s="68"/>
      <c r="P272" s="68"/>
      <c r="Q272" s="68"/>
      <c r="R272" s="44"/>
      <c r="S272" s="44"/>
      <c r="T272" s="165"/>
      <c r="U272" s="165"/>
      <c r="V272" s="165"/>
      <c r="W272" s="165"/>
      <c r="X272" s="165"/>
      <c r="Y272" s="165">
        <v>1</v>
      </c>
      <c r="Z272" s="165">
        <v>1</v>
      </c>
      <c r="AA272" s="215"/>
      <c r="AB272" s="215"/>
      <c r="AC272" s="69"/>
      <c r="AD272" s="69"/>
      <c r="AE272" s="69"/>
      <c r="AF272" s="215">
        <v>1</v>
      </c>
      <c r="AG272" s="215">
        <v>1</v>
      </c>
      <c r="AH272" s="215">
        <v>1</v>
      </c>
      <c r="AI272" s="215"/>
      <c r="AJ272" s="215"/>
      <c r="AK272" s="215"/>
      <c r="AL272" s="215"/>
      <c r="AM272" s="165"/>
      <c r="AN272" s="165"/>
      <c r="AO272" s="166"/>
      <c r="AP272" s="167"/>
      <c r="AQ272" s="196">
        <f t="shared" ref="AQ272:AQ279" si="26">SUM(S272:AP272)/2</f>
        <v>2.5</v>
      </c>
      <c r="AS272" s="318"/>
      <c r="AT272" s="319"/>
      <c r="AU272" s="319"/>
      <c r="AV272" s="319"/>
      <c r="AW272" s="319"/>
      <c r="AX272" s="319"/>
      <c r="AY272" s="319"/>
      <c r="AZ272" s="319"/>
      <c r="BA272" s="319"/>
      <c r="BB272" s="319"/>
      <c r="BC272" s="319"/>
      <c r="BD272" s="319"/>
      <c r="BE272" s="319"/>
      <c r="BF272" s="319"/>
      <c r="BG272" s="319"/>
      <c r="BH272" s="319"/>
      <c r="BI272" s="319"/>
      <c r="BJ272" s="319"/>
      <c r="BK272" s="320"/>
    </row>
    <row r="273" spans="2:63" ht="10.15" customHeight="1" x14ac:dyDescent="0.25">
      <c r="B273" s="325"/>
      <c r="C273" s="183" t="s">
        <v>2481</v>
      </c>
      <c r="D273" s="52"/>
      <c r="E273" s="52"/>
      <c r="F273" s="52"/>
      <c r="G273" s="67"/>
      <c r="H273" s="52"/>
      <c r="I273" s="52"/>
      <c r="J273" s="183">
        <f>SUM(S273:AP273)/2</f>
        <v>1.5</v>
      </c>
      <c r="K273" s="52"/>
      <c r="L273" s="52" t="s">
        <v>135</v>
      </c>
      <c r="M273" s="52"/>
      <c r="N273" s="309" t="s">
        <v>2545</v>
      </c>
      <c r="O273" s="310"/>
      <c r="P273" s="310" t="s">
        <v>2546</v>
      </c>
      <c r="Q273" s="68"/>
      <c r="R273" s="44"/>
      <c r="S273" s="44"/>
      <c r="T273" s="44"/>
      <c r="U273" s="44"/>
      <c r="V273" s="44"/>
      <c r="W273" s="44"/>
      <c r="X273" s="44"/>
      <c r="Y273" s="44"/>
      <c r="Z273" s="44"/>
      <c r="AA273" s="44">
        <v>1</v>
      </c>
      <c r="AB273" s="44">
        <v>1</v>
      </c>
      <c r="AC273" s="69"/>
      <c r="AD273" s="69"/>
      <c r="AE273" s="69"/>
      <c r="AF273" s="44"/>
      <c r="AG273" s="44"/>
      <c r="AH273" s="44"/>
      <c r="AI273" s="44">
        <v>1</v>
      </c>
      <c r="AJ273" s="44"/>
      <c r="AK273" s="44"/>
      <c r="AL273" s="44"/>
      <c r="AM273" s="44"/>
      <c r="AN273" s="44"/>
      <c r="AO273" s="54"/>
      <c r="AP273" s="26"/>
      <c r="AQ273" s="196">
        <f t="shared" si="26"/>
        <v>1.5</v>
      </c>
      <c r="AS273" s="318"/>
      <c r="AT273" s="319"/>
      <c r="AU273" s="319"/>
      <c r="AV273" s="319"/>
      <c r="AW273" s="319"/>
      <c r="AX273" s="319"/>
      <c r="AY273" s="319"/>
      <c r="AZ273" s="319"/>
      <c r="BA273" s="319"/>
      <c r="BB273" s="319"/>
      <c r="BC273" s="319"/>
      <c r="BD273" s="319"/>
      <c r="BE273" s="319"/>
      <c r="BF273" s="319"/>
      <c r="BG273" s="319"/>
      <c r="BH273" s="319"/>
      <c r="BI273" s="319"/>
      <c r="BJ273" s="319"/>
      <c r="BK273" s="320"/>
    </row>
    <row r="274" spans="2:63" ht="10.15" customHeight="1" thickBot="1" x14ac:dyDescent="0.3">
      <c r="B274" s="325"/>
      <c r="C274" s="183"/>
      <c r="D274" s="52"/>
      <c r="E274" s="52"/>
      <c r="F274" s="52"/>
      <c r="G274" s="67"/>
      <c r="H274" s="52"/>
      <c r="I274" s="52"/>
      <c r="J274" s="52" t="s">
        <v>130</v>
      </c>
      <c r="K274" s="52"/>
      <c r="L274" s="52" t="s">
        <v>131</v>
      </c>
      <c r="N274" s="70"/>
      <c r="O274" s="68"/>
      <c r="P274" s="68"/>
      <c r="Q274" s="68"/>
      <c r="R274" s="44"/>
      <c r="S274" s="44"/>
      <c r="T274" s="215"/>
      <c r="U274" s="215"/>
      <c r="V274" s="215"/>
      <c r="W274" s="215"/>
      <c r="X274" s="215"/>
      <c r="Y274" s="215"/>
      <c r="Z274" s="215"/>
      <c r="AA274" s="275"/>
      <c r="AB274" s="275"/>
      <c r="AC274" s="172"/>
      <c r="AD274" s="172"/>
      <c r="AE274" s="172"/>
      <c r="AF274" s="275"/>
      <c r="AG274" s="275"/>
      <c r="AH274" s="275"/>
      <c r="AI274" s="275"/>
      <c r="AJ274" s="275"/>
      <c r="AK274" s="275"/>
      <c r="AL274" s="275"/>
      <c r="AM274" s="215"/>
      <c r="AN274" s="215"/>
      <c r="AO274" s="216"/>
      <c r="AP274" s="217"/>
      <c r="AQ274" s="196"/>
      <c r="AS274" s="318"/>
      <c r="AT274" s="319"/>
      <c r="AU274" s="319"/>
      <c r="AV274" s="319"/>
      <c r="AW274" s="319"/>
      <c r="AX274" s="319"/>
      <c r="AY274" s="319"/>
      <c r="AZ274" s="319"/>
      <c r="BA274" s="319"/>
      <c r="BB274" s="319"/>
      <c r="BC274" s="319"/>
      <c r="BD274" s="319"/>
      <c r="BE274" s="319"/>
      <c r="BF274" s="319"/>
      <c r="BG274" s="319"/>
      <c r="BH274" s="319"/>
      <c r="BI274" s="319"/>
      <c r="BJ274" s="319"/>
      <c r="BK274" s="320"/>
    </row>
    <row r="275" spans="2:63" ht="9.9499999999999993" customHeight="1" thickTop="1" x14ac:dyDescent="0.25">
      <c r="B275" s="433" t="s">
        <v>2479</v>
      </c>
      <c r="C275" s="185" t="s">
        <v>2485</v>
      </c>
      <c r="D275" s="175"/>
      <c r="E275" s="175"/>
      <c r="F275" s="175"/>
      <c r="G275" s="175"/>
      <c r="H275" s="175"/>
      <c r="I275" s="175"/>
      <c r="J275" s="175">
        <f>SUM(S275:AP275)/2</f>
        <v>0</v>
      </c>
      <c r="K275" s="175"/>
      <c r="L275" s="225"/>
      <c r="M275" s="175"/>
      <c r="N275" s="175"/>
      <c r="O275" s="176"/>
      <c r="P275" s="176"/>
      <c r="Q275" s="176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8"/>
      <c r="AD275" s="178"/>
      <c r="AE275" s="178"/>
      <c r="AF275" s="177"/>
      <c r="AG275" s="177"/>
      <c r="AH275" s="177"/>
      <c r="AI275" s="177"/>
      <c r="AJ275" s="177"/>
      <c r="AK275" s="177"/>
      <c r="AL275" s="177"/>
      <c r="AM275" s="177"/>
      <c r="AN275" s="177"/>
      <c r="AO275" s="179"/>
      <c r="AP275" s="180"/>
      <c r="AQ275" s="196">
        <f t="shared" si="26"/>
        <v>0</v>
      </c>
      <c r="AS275" s="318"/>
      <c r="AT275" s="319"/>
      <c r="AU275" s="319"/>
      <c r="AV275" s="319"/>
      <c r="AW275" s="319"/>
      <c r="AX275" s="319"/>
      <c r="AY275" s="319"/>
      <c r="AZ275" s="319"/>
      <c r="BA275" s="319"/>
      <c r="BB275" s="319"/>
      <c r="BC275" s="319"/>
      <c r="BD275" s="319"/>
      <c r="BE275" s="319"/>
      <c r="BF275" s="319"/>
      <c r="BG275" s="319"/>
      <c r="BH275" s="319"/>
      <c r="BI275" s="319"/>
      <c r="BJ275" s="319"/>
      <c r="BK275" s="320"/>
    </row>
    <row r="276" spans="2:63" ht="9.9499999999999993" customHeight="1" x14ac:dyDescent="0.25">
      <c r="B276" s="434"/>
      <c r="C276" s="183"/>
      <c r="D276" s="52"/>
      <c r="E276" s="52"/>
      <c r="F276" s="52"/>
      <c r="G276" s="52"/>
      <c r="H276" s="52"/>
      <c r="I276" s="52"/>
      <c r="J276" s="183">
        <f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6"/>
        <v>0</v>
      </c>
      <c r="AS276" s="318"/>
      <c r="AT276" s="319"/>
      <c r="AU276" s="319"/>
      <c r="AV276" s="319"/>
      <c r="AW276" s="319"/>
      <c r="AX276" s="319"/>
      <c r="AY276" s="319"/>
      <c r="AZ276" s="319"/>
      <c r="BA276" s="319"/>
      <c r="BB276" s="319"/>
      <c r="BC276" s="319"/>
      <c r="BD276" s="319"/>
      <c r="BE276" s="319"/>
      <c r="BF276" s="319"/>
      <c r="BG276" s="319"/>
      <c r="BH276" s="319"/>
      <c r="BI276" s="319"/>
      <c r="BJ276" s="319"/>
      <c r="BK276" s="320"/>
    </row>
    <row r="277" spans="2:63" ht="9.9499999999999993" customHeight="1" x14ac:dyDescent="0.25">
      <c r="B277" s="434"/>
      <c r="C277" s="183"/>
      <c r="D277" s="52"/>
      <c r="E277" s="52"/>
      <c r="F277" s="52"/>
      <c r="G277" s="52"/>
      <c r="H277" s="52"/>
      <c r="I277" s="52"/>
      <c r="J277" s="183">
        <f t="shared" ref="J277:J279" si="27">SUM(S277:AP277)/2</f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6"/>
        <v>0</v>
      </c>
      <c r="AS277" s="318"/>
      <c r="AT277" s="319"/>
      <c r="AU277" s="319"/>
      <c r="AV277" s="319"/>
      <c r="AW277" s="319"/>
      <c r="AX277" s="319"/>
      <c r="AY277" s="319"/>
      <c r="AZ277" s="319"/>
      <c r="BA277" s="319"/>
      <c r="BB277" s="319"/>
      <c r="BC277" s="319"/>
      <c r="BD277" s="319"/>
      <c r="BE277" s="319"/>
      <c r="BF277" s="319"/>
      <c r="BG277" s="319"/>
      <c r="BH277" s="319"/>
      <c r="BI277" s="319"/>
      <c r="BJ277" s="319"/>
      <c r="BK277" s="320"/>
    </row>
    <row r="278" spans="2:63" ht="9.9499999999999993" customHeight="1" x14ac:dyDescent="0.25">
      <c r="B278" s="434"/>
      <c r="C278" s="183"/>
      <c r="D278" s="52"/>
      <c r="E278" s="52"/>
      <c r="F278" s="52"/>
      <c r="G278" s="52"/>
      <c r="H278" s="52"/>
      <c r="I278" s="52"/>
      <c r="J278" s="183">
        <f t="shared" si="27"/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6"/>
        <v>0</v>
      </c>
      <c r="AS278" s="318"/>
      <c r="AT278" s="319"/>
      <c r="AU278" s="319"/>
      <c r="AV278" s="319"/>
      <c r="AW278" s="319"/>
      <c r="AX278" s="319"/>
      <c r="AY278" s="319"/>
      <c r="AZ278" s="319"/>
      <c r="BA278" s="319"/>
      <c r="BB278" s="319"/>
      <c r="BC278" s="319"/>
      <c r="BD278" s="319"/>
      <c r="BE278" s="319"/>
      <c r="BF278" s="319"/>
      <c r="BG278" s="319"/>
      <c r="BH278" s="319"/>
      <c r="BI278" s="319"/>
      <c r="BJ278" s="319"/>
      <c r="BK278" s="320"/>
    </row>
    <row r="279" spans="2:63" ht="9.9499999999999993" customHeight="1" thickBot="1" x14ac:dyDescent="0.3">
      <c r="B279" s="435"/>
      <c r="C279" s="184"/>
      <c r="D279" s="168"/>
      <c r="E279" s="168"/>
      <c r="F279" s="168"/>
      <c r="G279" s="168"/>
      <c r="H279" s="168"/>
      <c r="I279" s="168"/>
      <c r="J279" s="184">
        <f t="shared" si="27"/>
        <v>0</v>
      </c>
      <c r="K279" s="168"/>
      <c r="L279" s="218"/>
      <c r="M279" s="168"/>
      <c r="N279" s="168"/>
      <c r="O279" s="170"/>
      <c r="P279" s="170"/>
      <c r="Q279" s="170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2"/>
      <c r="AD279" s="172"/>
      <c r="AE279" s="172"/>
      <c r="AF279" s="171"/>
      <c r="AG279" s="171"/>
      <c r="AH279" s="171"/>
      <c r="AI279" s="171"/>
      <c r="AJ279" s="171"/>
      <c r="AK279" s="171"/>
      <c r="AL279" s="171"/>
      <c r="AM279" s="171"/>
      <c r="AN279" s="171"/>
      <c r="AO279" s="173"/>
      <c r="AP279" s="174"/>
      <c r="AQ279" s="196">
        <f t="shared" si="26"/>
        <v>0</v>
      </c>
      <c r="AS279" s="318"/>
      <c r="AT279" s="319"/>
      <c r="AU279" s="319"/>
      <c r="AV279" s="319"/>
      <c r="AW279" s="319"/>
      <c r="AX279" s="319"/>
      <c r="AY279" s="319"/>
      <c r="AZ279" s="319"/>
      <c r="BA279" s="319"/>
      <c r="BB279" s="319"/>
      <c r="BC279" s="319"/>
      <c r="BD279" s="319"/>
      <c r="BE279" s="319"/>
      <c r="BF279" s="319"/>
      <c r="BG279" s="319"/>
      <c r="BH279" s="319"/>
      <c r="BI279" s="319"/>
      <c r="BJ279" s="319"/>
      <c r="BK279" s="320"/>
    </row>
    <row r="280" spans="2:63" ht="9.9499999999999993" customHeight="1" thickTop="1" thickBot="1" x14ac:dyDescent="0.3">
      <c r="B280" s="29"/>
      <c r="C280" s="326" t="s">
        <v>31</v>
      </c>
      <c r="D280" s="326"/>
      <c r="E280" s="326"/>
      <c r="F280" s="326"/>
      <c r="G280" s="326"/>
      <c r="H280" s="326"/>
      <c r="I280" s="326"/>
      <c r="J280" s="120">
        <f>SUM(J272:J279)</f>
        <v>4</v>
      </c>
      <c r="K280" s="120"/>
      <c r="L280" s="120">
        <f>SUM(L272:L279)</f>
        <v>0</v>
      </c>
      <c r="M280" s="120"/>
      <c r="N280" s="120">
        <f>L280/J280</f>
        <v>0</v>
      </c>
      <c r="O280" s="120"/>
      <c r="P280" s="120"/>
      <c r="Q280" s="120"/>
      <c r="R280" s="188" t="s">
        <v>136</v>
      </c>
      <c r="S280" s="53">
        <f t="shared" ref="S280:AP280" si="28">SUM(S272:S279)</f>
        <v>0</v>
      </c>
      <c r="T280" s="53">
        <f t="shared" si="28"/>
        <v>0</v>
      </c>
      <c r="U280" s="53">
        <f t="shared" si="28"/>
        <v>0</v>
      </c>
      <c r="V280" s="53">
        <f t="shared" si="28"/>
        <v>0</v>
      </c>
      <c r="W280" s="53">
        <f t="shared" si="28"/>
        <v>0</v>
      </c>
      <c r="X280" s="53">
        <f t="shared" si="28"/>
        <v>0</v>
      </c>
      <c r="Y280" s="53">
        <f t="shared" si="28"/>
        <v>1</v>
      </c>
      <c r="Z280" s="53">
        <f t="shared" si="28"/>
        <v>1</v>
      </c>
      <c r="AA280" s="53">
        <f t="shared" si="28"/>
        <v>1</v>
      </c>
      <c r="AB280" s="53">
        <f t="shared" si="28"/>
        <v>1</v>
      </c>
      <c r="AC280" s="53">
        <f t="shared" si="28"/>
        <v>0</v>
      </c>
      <c r="AD280" s="53">
        <f t="shared" si="28"/>
        <v>0</v>
      </c>
      <c r="AE280" s="53">
        <f t="shared" si="28"/>
        <v>0</v>
      </c>
      <c r="AF280" s="53">
        <f t="shared" si="28"/>
        <v>1</v>
      </c>
      <c r="AG280" s="53">
        <f t="shared" si="28"/>
        <v>1</v>
      </c>
      <c r="AH280" s="53">
        <f t="shared" si="28"/>
        <v>1</v>
      </c>
      <c r="AI280" s="53">
        <f t="shared" si="28"/>
        <v>1</v>
      </c>
      <c r="AJ280" s="53">
        <f t="shared" si="28"/>
        <v>0</v>
      </c>
      <c r="AK280" s="53">
        <f t="shared" si="28"/>
        <v>0</v>
      </c>
      <c r="AL280" s="53">
        <f t="shared" si="28"/>
        <v>0</v>
      </c>
      <c r="AM280" s="53">
        <f t="shared" si="28"/>
        <v>0</v>
      </c>
      <c r="AN280" s="53">
        <f t="shared" si="28"/>
        <v>0</v>
      </c>
      <c r="AO280" s="53">
        <f t="shared" si="28"/>
        <v>0</v>
      </c>
      <c r="AP280" s="53">
        <f t="shared" si="28"/>
        <v>0</v>
      </c>
      <c r="AS280" s="318"/>
      <c r="AT280" s="319"/>
      <c r="AU280" s="319"/>
      <c r="AV280" s="319"/>
      <c r="AW280" s="319"/>
      <c r="AX280" s="319"/>
      <c r="AY280" s="319"/>
      <c r="AZ280" s="319"/>
      <c r="BA280" s="319"/>
      <c r="BB280" s="319"/>
      <c r="BC280" s="319"/>
      <c r="BD280" s="319"/>
      <c r="BE280" s="319"/>
      <c r="BF280" s="319"/>
      <c r="BG280" s="319"/>
      <c r="BH280" s="319"/>
      <c r="BI280" s="319"/>
      <c r="BJ280" s="319"/>
      <c r="BK280" s="320"/>
    </row>
    <row r="281" spans="2:63" ht="9.9499999999999993" customHeight="1" thickBot="1" x14ac:dyDescent="0.3">
      <c r="B281" s="27"/>
      <c r="AP281" s="28"/>
      <c r="AS281" s="321"/>
      <c r="AT281" s="322"/>
      <c r="AU281" s="322"/>
      <c r="AV281" s="322"/>
      <c r="AW281" s="322"/>
      <c r="AX281" s="322"/>
      <c r="AY281" s="322"/>
      <c r="AZ281" s="322"/>
      <c r="BA281" s="322"/>
      <c r="BB281" s="322"/>
      <c r="BC281" s="322"/>
      <c r="BD281" s="322"/>
      <c r="BE281" s="322"/>
      <c r="BF281" s="322"/>
      <c r="BG281" s="322"/>
      <c r="BH281" s="322"/>
      <c r="BI281" s="322"/>
      <c r="BJ281" s="322"/>
      <c r="BK281" s="323"/>
    </row>
    <row r="282" spans="2:63" ht="9.9499999999999993" customHeight="1" x14ac:dyDescent="0.25">
      <c r="B282" s="27"/>
      <c r="AP282" s="28"/>
    </row>
    <row r="283" spans="2:63" ht="9.9499999999999993" customHeight="1" x14ac:dyDescent="0.25">
      <c r="B283" s="27"/>
      <c r="AP283" s="28"/>
    </row>
    <row r="284" spans="2:63" ht="9.9499999999999993" customHeight="1" x14ac:dyDescent="0.25">
      <c r="B284" s="27"/>
      <c r="AP284" s="28"/>
    </row>
    <row r="285" spans="2:63" ht="9.9499999999999993" customHeight="1" x14ac:dyDescent="0.25">
      <c r="B285" s="27"/>
      <c r="AP285" s="28"/>
    </row>
    <row r="286" spans="2:63" ht="9.9499999999999993" customHeight="1" x14ac:dyDescent="0.25">
      <c r="B286" s="27"/>
      <c r="AP286" s="28"/>
    </row>
    <row r="287" spans="2:63" ht="9.9499999999999993" customHeight="1" x14ac:dyDescent="0.25">
      <c r="B287" s="27"/>
      <c r="AP287" s="28"/>
    </row>
    <row r="288" spans="2:6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thickBot="1" x14ac:dyDescent="0.3">
      <c r="B302" s="29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1"/>
    </row>
  </sheetData>
  <mergeCells count="426"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J16:K16"/>
    <mergeCell ref="L16:M16"/>
    <mergeCell ref="N16:O16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R17:S17"/>
    <mergeCell ref="R18:S18"/>
    <mergeCell ref="B18:E18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AP63:AP76"/>
    <mergeCell ref="B55:AP55"/>
    <mergeCell ref="B56:AP56"/>
    <mergeCell ref="W94:AO94"/>
    <mergeCell ref="B63:B76"/>
    <mergeCell ref="C92:U92"/>
    <mergeCell ref="C62:U62"/>
    <mergeCell ref="W62:AO62"/>
    <mergeCell ref="B95:B108"/>
    <mergeCell ref="C95:U107"/>
    <mergeCell ref="V95:V108"/>
    <mergeCell ref="C79:U91"/>
    <mergeCell ref="V79:V92"/>
    <mergeCell ref="B57:AP57"/>
    <mergeCell ref="B58:AP58"/>
    <mergeCell ref="B59:AP59"/>
    <mergeCell ref="B60:AP60"/>
    <mergeCell ref="AP95:AP108"/>
    <mergeCell ref="C108:U108"/>
    <mergeCell ref="W108:AO108"/>
    <mergeCell ref="C76:U76"/>
    <mergeCell ref="W76:AO76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33:U33"/>
    <mergeCell ref="AE34:AG34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51:AP51"/>
    <mergeCell ref="W92:AO92"/>
    <mergeCell ref="C94:U94"/>
    <mergeCell ref="B40:AP44"/>
    <mergeCell ref="F264:R264"/>
    <mergeCell ref="B275:B279"/>
    <mergeCell ref="C174:U186"/>
    <mergeCell ref="V174:V187"/>
    <mergeCell ref="B53:AP53"/>
    <mergeCell ref="B79:B92"/>
    <mergeCell ref="W79:AO91"/>
    <mergeCell ref="AP79:AP92"/>
    <mergeCell ref="C206:U206"/>
    <mergeCell ref="C207:U219"/>
    <mergeCell ref="C220:U220"/>
    <mergeCell ref="W206:AO206"/>
    <mergeCell ref="W207:AO219"/>
    <mergeCell ref="W220:AO220"/>
    <mergeCell ref="B45:AP45"/>
    <mergeCell ref="B47:AP47"/>
    <mergeCell ref="W95:AO107"/>
    <mergeCell ref="B52:AP52"/>
    <mergeCell ref="B269:AP269"/>
    <mergeCell ref="B264:E264"/>
    <mergeCell ref="B36:AP36"/>
    <mergeCell ref="B37:V37"/>
    <mergeCell ref="W37:AP37"/>
    <mergeCell ref="W127:AO127"/>
    <mergeCell ref="W128:AO140"/>
    <mergeCell ref="W141:AO141"/>
    <mergeCell ref="B265:E265"/>
    <mergeCell ref="B38:V38"/>
    <mergeCell ref="W38:AP38"/>
    <mergeCell ref="B39:AP39"/>
    <mergeCell ref="B50:AP50"/>
    <mergeCell ref="B54:AP54"/>
    <mergeCell ref="B46:AP46"/>
    <mergeCell ref="C63:U75"/>
    <mergeCell ref="V63:V76"/>
    <mergeCell ref="B48:AP48"/>
    <mergeCell ref="B49:AP49"/>
    <mergeCell ref="C78:U78"/>
    <mergeCell ref="W78:AO78"/>
    <mergeCell ref="B144:B157"/>
    <mergeCell ref="AP144:AP157"/>
    <mergeCell ref="C157:U157"/>
    <mergeCell ref="W63:AO75"/>
    <mergeCell ref="W225:AP231"/>
    <mergeCell ref="C159:U171"/>
    <mergeCell ref="C127:U127"/>
    <mergeCell ref="V159:V172"/>
    <mergeCell ref="W159:AO171"/>
    <mergeCell ref="AP159:AP172"/>
    <mergeCell ref="C172:U172"/>
    <mergeCell ref="C141:U141"/>
    <mergeCell ref="B253:E253"/>
    <mergeCell ref="F253:R253"/>
    <mergeCell ref="B224:U224"/>
    <mergeCell ref="V224:V231"/>
    <mergeCell ref="W224:AO224"/>
    <mergeCell ref="B225:U231"/>
    <mergeCell ref="W172:AO172"/>
    <mergeCell ref="C190:U190"/>
    <mergeCell ref="C191:U203"/>
    <mergeCell ref="C204:U204"/>
    <mergeCell ref="W190:AO190"/>
    <mergeCell ref="W191:AO203"/>
    <mergeCell ref="W204:AO204"/>
    <mergeCell ref="C173:U173"/>
    <mergeCell ref="W173:AO173"/>
    <mergeCell ref="C128:U140"/>
    <mergeCell ref="AS65:BK77"/>
    <mergeCell ref="AS269:BK281"/>
    <mergeCell ref="B272:B274"/>
    <mergeCell ref="C280:I280"/>
    <mergeCell ref="C111:U111"/>
    <mergeCell ref="C112:U124"/>
    <mergeCell ref="C125:U125"/>
    <mergeCell ref="W111:AO111"/>
    <mergeCell ref="W112:AO124"/>
    <mergeCell ref="W125:AO125"/>
    <mergeCell ref="N270:Q270"/>
    <mergeCell ref="B235:AP235"/>
    <mergeCell ref="B232:U232"/>
    <mergeCell ref="W232:AP232"/>
    <mergeCell ref="W174:AO186"/>
    <mergeCell ref="C187:U187"/>
    <mergeCell ref="W187:AO187"/>
    <mergeCell ref="C143:U143"/>
    <mergeCell ref="W143:AO143"/>
    <mergeCell ref="C144:U156"/>
    <mergeCell ref="V144:V157"/>
    <mergeCell ref="W144:AO156"/>
    <mergeCell ref="W157:AO157"/>
    <mergeCell ref="B159:B172"/>
  </mergeCells>
  <phoneticPr fontId="53" type="noConversion"/>
  <conditionalFormatting sqref="R275:AB279 R272:U274 AA272:AB272 V272:Z273 V274:AP274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9:AD245 AH239:AP245 AH251:AP255 S253:AD255 S264:AD267 AH262:AP267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1:AD252 AP249:AP250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2:AD263 AP260:AP261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3:AB273 AF273:AM273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3:AE273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5:AP279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3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4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9:AO250 W249:AD250 S256:AD256 S249:V252 AH260:AO261 W260:AD261 S268:AD268 S260:V263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6:AO256 AH268:AO268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3:AP253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4:AP264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3:AP273 AF272:AP272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6 AP268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R275:AB279 R272:U274 AA272:AB272 V272:Z273 V274:AP274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S239:AD245 AH239:AP245 AH251:AP255 S253:AD255 S264:AD267 AH262:AP267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W251:AD252 AP249:AP250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W262:AD263 AP260:AP261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AA273:AB273 AF273:AM273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AC273:AE273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AF275:AP279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AH253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AH264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AH249:AO250 W249:AD250 S256:AD256 S249:V252 AH260:AO261 W260:AD261 S268:AD268 S260:V263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AH256:AO256 AH268:AO268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AJ253:AP253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AJ264:AP264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AN273:AP273 AF272:AP272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AP256 AP268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99" zoomScaleNormal="99" zoomScaleSheetLayoutView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AG5" sqref="AG5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58" t="s">
        <v>2085</v>
      </c>
      <c r="O3" s="558"/>
      <c r="P3" s="558"/>
      <c r="Q3" s="558"/>
      <c r="R3" s="558"/>
      <c r="S3" s="558"/>
      <c r="T3" s="558"/>
      <c r="U3" s="558"/>
      <c r="V3" s="558"/>
      <c r="W3" s="558"/>
      <c r="X3" s="558"/>
      <c r="Y3" s="558"/>
      <c r="Z3" s="558"/>
      <c r="AA3" s="558"/>
      <c r="AB3" s="558"/>
      <c r="AC3" s="558"/>
      <c r="AD3" s="558"/>
      <c r="AE3" s="558"/>
      <c r="AF3" s="558"/>
      <c r="AG3" s="558"/>
      <c r="AH3" s="558"/>
      <c r="AI3" s="558"/>
      <c r="AJ3" s="558"/>
      <c r="AK3" s="558"/>
      <c r="AL3" s="558"/>
      <c r="AM3" s="558"/>
      <c r="AN3" s="558"/>
      <c r="AO3" s="558"/>
      <c r="AP3" s="558"/>
      <c r="AQ3" s="558"/>
      <c r="AR3" s="274"/>
      <c r="AS3" s="558" t="s">
        <v>2086</v>
      </c>
      <c r="AT3" s="558"/>
      <c r="AU3" s="558"/>
      <c r="AV3" s="558"/>
      <c r="AW3" s="558"/>
      <c r="AX3" s="558"/>
      <c r="AY3" s="558"/>
      <c r="AZ3" s="558"/>
      <c r="BA3" s="558"/>
      <c r="BB3" s="558"/>
      <c r="BC3" s="558"/>
      <c r="BD3" s="558"/>
      <c r="BE3" s="558"/>
      <c r="BF3" s="558"/>
      <c r="BG3" s="558"/>
      <c r="BH3" s="558"/>
      <c r="BI3" s="558"/>
      <c r="BJ3" s="558"/>
      <c r="BK3" s="558"/>
      <c r="BL3" s="558"/>
      <c r="BM3" s="558"/>
      <c r="BN3" s="558"/>
      <c r="BO3" s="558"/>
      <c r="BP3" s="558"/>
      <c r="BQ3" s="558"/>
      <c r="BR3" s="558"/>
      <c r="BS3" s="558"/>
      <c r="BT3" s="558"/>
      <c r="BU3" s="558"/>
      <c r="BV3" s="558"/>
      <c r="BW3" s="558"/>
      <c r="BX3" s="558" t="s">
        <v>2087</v>
      </c>
      <c r="BY3" s="558"/>
      <c r="BZ3" s="558"/>
      <c r="CA3" s="558"/>
      <c r="CB3" s="558"/>
      <c r="CC3" s="558"/>
      <c r="CD3" s="558"/>
      <c r="CE3" s="558"/>
      <c r="CF3" s="558"/>
      <c r="CG3" s="558"/>
      <c r="CH3" s="558"/>
      <c r="CI3" s="558"/>
      <c r="CJ3" s="558"/>
      <c r="CK3" s="558"/>
      <c r="CL3" s="558"/>
      <c r="CM3" s="558"/>
      <c r="CN3" s="558"/>
      <c r="CO3" s="558"/>
      <c r="CP3" s="558"/>
      <c r="CQ3" s="558"/>
      <c r="CR3" s="558"/>
      <c r="CS3" s="558"/>
      <c r="CT3" s="558"/>
      <c r="CU3" s="558"/>
      <c r="CV3" s="558"/>
      <c r="CW3" s="558"/>
      <c r="CX3" s="558"/>
      <c r="CY3" s="558"/>
      <c r="CZ3" s="558"/>
      <c r="DA3" s="558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2090</v>
      </c>
      <c r="O4" s="233" t="s">
        <v>2091</v>
      </c>
      <c r="P4" s="233" t="s">
        <v>2092</v>
      </c>
      <c r="Q4" s="233" t="s">
        <v>2093</v>
      </c>
      <c r="R4" s="233" t="s">
        <v>2094</v>
      </c>
      <c r="S4" s="233" t="s">
        <v>2088</v>
      </c>
      <c r="T4" s="233" t="s">
        <v>2089</v>
      </c>
      <c r="U4" s="233" t="s">
        <v>2090</v>
      </c>
      <c r="V4" s="233" t="s">
        <v>2091</v>
      </c>
      <c r="W4" s="233" t="s">
        <v>2092</v>
      </c>
      <c r="X4" s="233" t="s">
        <v>2093</v>
      </c>
      <c r="Y4" s="233" t="s">
        <v>2094</v>
      </c>
      <c r="Z4" s="233" t="s">
        <v>2088</v>
      </c>
      <c r="AA4" s="233" t="s">
        <v>2089</v>
      </c>
      <c r="AB4" s="233" t="s">
        <v>2090</v>
      </c>
      <c r="AC4" s="233" t="s">
        <v>2091</v>
      </c>
      <c r="AD4" s="233" t="s">
        <v>2092</v>
      </c>
      <c r="AE4" s="233" t="s">
        <v>2093</v>
      </c>
      <c r="AF4" s="233" t="s">
        <v>2094</v>
      </c>
      <c r="AG4" s="233" t="s">
        <v>2092</v>
      </c>
      <c r="AH4" s="233" t="s">
        <v>2089</v>
      </c>
      <c r="AI4" s="233" t="s">
        <v>2090</v>
      </c>
      <c r="AJ4" s="233" t="s">
        <v>2091</v>
      </c>
      <c r="AK4" s="233" t="s">
        <v>2092</v>
      </c>
      <c r="AL4" s="233" t="s">
        <v>2093</v>
      </c>
      <c r="AM4" s="233" t="s">
        <v>2094</v>
      </c>
      <c r="AN4" s="233" t="s">
        <v>2088</v>
      </c>
      <c r="AO4" s="233" t="s">
        <v>2089</v>
      </c>
      <c r="AP4" s="233" t="s">
        <v>2090</v>
      </c>
      <c r="AQ4" s="233" t="s">
        <v>2091</v>
      </c>
      <c r="AR4" s="233" t="s">
        <v>2092</v>
      </c>
      <c r="AS4" s="233" t="s">
        <v>2093</v>
      </c>
      <c r="AT4" s="233" t="s">
        <v>2094</v>
      </c>
      <c r="AU4" s="233" t="s">
        <v>2088</v>
      </c>
      <c r="AV4" s="233" t="s">
        <v>2089</v>
      </c>
      <c r="AW4" s="233" t="s">
        <v>2090</v>
      </c>
      <c r="AX4" s="233" t="s">
        <v>2091</v>
      </c>
      <c r="AY4" s="233" t="s">
        <v>2092</v>
      </c>
      <c r="AZ4" s="233" t="s">
        <v>2093</v>
      </c>
      <c r="BA4" s="233" t="s">
        <v>2094</v>
      </c>
      <c r="BB4" s="233" t="s">
        <v>2088</v>
      </c>
      <c r="BC4" s="233" t="s">
        <v>2089</v>
      </c>
      <c r="BD4" s="233" t="s">
        <v>2090</v>
      </c>
      <c r="BE4" s="233" t="s">
        <v>2091</v>
      </c>
      <c r="BF4" s="233" t="s">
        <v>2092</v>
      </c>
      <c r="BG4" s="233" t="s">
        <v>2093</v>
      </c>
      <c r="BH4" s="233" t="s">
        <v>2094</v>
      </c>
      <c r="BI4" s="233" t="s">
        <v>2092</v>
      </c>
      <c r="BJ4" s="233" t="s">
        <v>2088</v>
      </c>
      <c r="BK4" s="233" t="s">
        <v>2089</v>
      </c>
      <c r="BL4" s="233" t="s">
        <v>2090</v>
      </c>
      <c r="BM4" s="233" t="s">
        <v>2091</v>
      </c>
      <c r="BN4" s="233" t="s">
        <v>2092</v>
      </c>
      <c r="BO4" s="233" t="s">
        <v>2093</v>
      </c>
      <c r="BP4" s="233" t="s">
        <v>2094</v>
      </c>
      <c r="BQ4" s="233" t="s">
        <v>2088</v>
      </c>
      <c r="BR4" s="233" t="s">
        <v>2089</v>
      </c>
      <c r="BS4" s="233" t="s">
        <v>2090</v>
      </c>
      <c r="BT4" s="233" t="s">
        <v>2091</v>
      </c>
      <c r="BU4" s="233" t="s">
        <v>2092</v>
      </c>
      <c r="BV4" s="233" t="s">
        <v>2093</v>
      </c>
      <c r="BW4" s="233" t="s">
        <v>2094</v>
      </c>
      <c r="BX4" s="233" t="s">
        <v>2088</v>
      </c>
      <c r="BY4" s="233" t="s">
        <v>2089</v>
      </c>
      <c r="BZ4" s="233" t="s">
        <v>2090</v>
      </c>
      <c r="CA4" s="233" t="s">
        <v>2091</v>
      </c>
      <c r="CB4" s="233" t="s">
        <v>2092</v>
      </c>
      <c r="CC4" s="233" t="s">
        <v>2093</v>
      </c>
      <c r="CD4" s="233" t="s">
        <v>2094</v>
      </c>
      <c r="CE4" s="233" t="s">
        <v>2088</v>
      </c>
      <c r="CF4" s="233" t="s">
        <v>2089</v>
      </c>
      <c r="CG4" s="233" t="s">
        <v>2090</v>
      </c>
      <c r="CH4" s="233" t="s">
        <v>2091</v>
      </c>
      <c r="CI4" s="233" t="s">
        <v>2092</v>
      </c>
      <c r="CJ4" s="233" t="s">
        <v>2093</v>
      </c>
      <c r="CK4" s="233" t="s">
        <v>2094</v>
      </c>
      <c r="CL4" s="233" t="s">
        <v>2088</v>
      </c>
      <c r="CM4" s="233" t="s">
        <v>2089</v>
      </c>
      <c r="CN4" s="233" t="s">
        <v>2090</v>
      </c>
      <c r="CO4" s="233" t="s">
        <v>2091</v>
      </c>
      <c r="CP4" s="233" t="s">
        <v>2092</v>
      </c>
      <c r="CQ4" s="233" t="s">
        <v>2093</v>
      </c>
      <c r="CR4" s="233" t="s">
        <v>2094</v>
      </c>
      <c r="CS4" s="233" t="s">
        <v>2088</v>
      </c>
      <c r="CT4" s="233" t="s">
        <v>2089</v>
      </c>
      <c r="CU4" s="233" t="s">
        <v>2090</v>
      </c>
      <c r="CV4" s="233" t="s">
        <v>2091</v>
      </c>
      <c r="CW4" s="233" t="s">
        <v>2092</v>
      </c>
      <c r="CX4" s="233" t="s">
        <v>2093</v>
      </c>
      <c r="CY4" s="233" t="s">
        <v>2094</v>
      </c>
      <c r="CZ4" s="233" t="s">
        <v>2088</v>
      </c>
      <c r="DA4" s="233" t="s">
        <v>2089</v>
      </c>
    </row>
    <row r="5" spans="1:106" ht="28.9" customHeight="1" x14ac:dyDescent="0.25">
      <c r="A5" s="234" t="s">
        <v>2095</v>
      </c>
      <c r="B5" s="235" t="s">
        <v>2096</v>
      </c>
      <c r="C5" s="234" t="s">
        <v>2097</v>
      </c>
      <c r="D5" s="235" t="s">
        <v>2098</v>
      </c>
      <c r="E5" s="235" t="s">
        <v>2099</v>
      </c>
      <c r="F5" s="236" t="s">
        <v>2100</v>
      </c>
      <c r="G5" s="234" t="s">
        <v>2101</v>
      </c>
      <c r="H5" s="234" t="s">
        <v>2102</v>
      </c>
      <c r="I5" s="234" t="s">
        <v>2103</v>
      </c>
      <c r="J5" s="237" t="s">
        <v>2104</v>
      </c>
      <c r="K5" s="237" t="s">
        <v>2550</v>
      </c>
      <c r="L5" s="237" t="s">
        <v>2100</v>
      </c>
      <c r="M5" s="237" t="s">
        <v>2105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24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2474</v>
      </c>
      <c r="C6" s="308">
        <v>73261821</v>
      </c>
      <c r="D6" s="240" t="s">
        <v>2521</v>
      </c>
      <c r="E6" s="241" t="s">
        <v>2522</v>
      </c>
      <c r="F6" s="242" t="s">
        <v>2106</v>
      </c>
      <c r="G6" s="243" t="s">
        <v>2107</v>
      </c>
      <c r="H6" s="243" t="s">
        <v>2108</v>
      </c>
      <c r="I6" s="244"/>
      <c r="J6" s="245" t="s">
        <v>2543</v>
      </c>
      <c r="K6" s="245" t="s">
        <v>2551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2544</v>
      </c>
      <c r="Y6" s="246"/>
      <c r="Z6" s="246" t="s">
        <v>2544</v>
      </c>
      <c r="AA6" s="246" t="s">
        <v>2544</v>
      </c>
      <c r="AB6" s="246" t="s">
        <v>2544</v>
      </c>
      <c r="AC6" s="246" t="s">
        <v>2544</v>
      </c>
      <c r="AD6" s="246" t="s">
        <v>2544</v>
      </c>
      <c r="AE6" s="246" t="s">
        <v>2544</v>
      </c>
      <c r="AF6" s="246"/>
      <c r="AG6" s="246" t="s">
        <v>2544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2474</v>
      </c>
      <c r="C7" s="308">
        <v>60741098</v>
      </c>
      <c r="D7" s="240" t="s">
        <v>2536</v>
      </c>
      <c r="E7" s="241" t="s">
        <v>2523</v>
      </c>
      <c r="F7" s="247"/>
      <c r="G7" s="248"/>
      <c r="H7" s="243" t="s">
        <v>2108</v>
      </c>
      <c r="I7" s="244"/>
      <c r="J7" s="245" t="s">
        <v>2543</v>
      </c>
      <c r="K7" s="245" t="s">
        <v>2551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2544</v>
      </c>
      <c r="Y7" s="246"/>
      <c r="Z7" s="246" t="s">
        <v>2544</v>
      </c>
      <c r="AA7" s="246" t="s">
        <v>2544</v>
      </c>
      <c r="AB7" s="246" t="s">
        <v>2544</v>
      </c>
      <c r="AC7" s="246" t="s">
        <v>2544</v>
      </c>
      <c r="AD7" s="246" t="s">
        <v>2544</v>
      </c>
      <c r="AE7" s="246" t="s">
        <v>2544</v>
      </c>
      <c r="AF7" s="246"/>
      <c r="AG7" s="246" t="s">
        <v>2544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2474</v>
      </c>
      <c r="C8" s="307">
        <v>75715613</v>
      </c>
      <c r="D8" s="240" t="s">
        <v>2537</v>
      </c>
      <c r="E8" s="241" t="s">
        <v>2522</v>
      </c>
      <c r="H8" s="243" t="s">
        <v>2108</v>
      </c>
      <c r="I8" s="244"/>
      <c r="J8" s="245" t="s">
        <v>2543</v>
      </c>
      <c r="K8" s="245" t="s">
        <v>2551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2544</v>
      </c>
      <c r="Y8" s="246"/>
      <c r="Z8" s="246" t="s">
        <v>2544</v>
      </c>
      <c r="AA8" s="246" t="s">
        <v>2544</v>
      </c>
      <c r="AB8" s="246" t="s">
        <v>2544</v>
      </c>
      <c r="AC8" s="246" t="s">
        <v>2544</v>
      </c>
      <c r="AD8" s="246" t="s">
        <v>2544</v>
      </c>
      <c r="AE8" s="246" t="s">
        <v>2544</v>
      </c>
      <c r="AF8" s="246"/>
      <c r="AG8" s="246" t="s">
        <v>2544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2474</v>
      </c>
      <c r="C9" s="307">
        <v>73095782</v>
      </c>
      <c r="D9" s="240" t="s">
        <v>2538</v>
      </c>
      <c r="E9" s="241" t="s">
        <v>2524</v>
      </c>
      <c r="H9" s="243" t="s">
        <v>2108</v>
      </c>
      <c r="I9" s="244"/>
      <c r="J9" s="245" t="s">
        <v>2543</v>
      </c>
      <c r="K9" s="245" t="s">
        <v>2551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2544</v>
      </c>
      <c r="Y9" s="246"/>
      <c r="Z9" s="246" t="s">
        <v>2544</v>
      </c>
      <c r="AA9" s="246" t="s">
        <v>2544</v>
      </c>
      <c r="AB9" s="246" t="s">
        <v>2544</v>
      </c>
      <c r="AC9" s="246" t="s">
        <v>2544</v>
      </c>
      <c r="AD9" s="246" t="s">
        <v>2544</v>
      </c>
      <c r="AE9" s="246" t="s">
        <v>2544</v>
      </c>
      <c r="AF9" s="246"/>
      <c r="AG9" s="246" t="s">
        <v>2544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2474</v>
      </c>
      <c r="C10" s="307">
        <v>76891111</v>
      </c>
      <c r="D10" s="240" t="s">
        <v>2539</v>
      </c>
      <c r="E10" s="241" t="s">
        <v>2522</v>
      </c>
      <c r="H10" s="243" t="s">
        <v>2108</v>
      </c>
      <c r="I10" s="244"/>
      <c r="J10" s="245" t="s">
        <v>2543</v>
      </c>
      <c r="K10" s="245" t="s">
        <v>2551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2544</v>
      </c>
      <c r="Y10" s="246"/>
      <c r="Z10" s="246" t="s">
        <v>2544</v>
      </c>
      <c r="AA10" s="246" t="s">
        <v>2544</v>
      </c>
      <c r="AB10" s="246" t="s">
        <v>2544</v>
      </c>
      <c r="AC10" s="246" t="s">
        <v>2544</v>
      </c>
      <c r="AD10" s="246" t="s">
        <v>2544</v>
      </c>
      <c r="AE10" s="246" t="s">
        <v>2544</v>
      </c>
      <c r="AF10" s="246"/>
      <c r="AG10" s="246" t="s">
        <v>2544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2474</v>
      </c>
      <c r="C11" s="307">
        <v>74562849</v>
      </c>
      <c r="D11" s="240" t="s">
        <v>2540</v>
      </c>
      <c r="E11" s="241" t="s">
        <v>2523</v>
      </c>
      <c r="H11" s="243" t="s">
        <v>2108</v>
      </c>
      <c r="I11" s="244"/>
      <c r="J11" s="245" t="s">
        <v>2543</v>
      </c>
      <c r="K11" s="245" t="s">
        <v>2551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2544</v>
      </c>
      <c r="Y11" s="246"/>
      <c r="Z11" s="246" t="s">
        <v>2544</v>
      </c>
      <c r="AA11" s="246" t="s">
        <v>2544</v>
      </c>
      <c r="AB11" s="246" t="s">
        <v>2544</v>
      </c>
      <c r="AC11" s="246" t="s">
        <v>2544</v>
      </c>
      <c r="AD11" s="246" t="s">
        <v>2544</v>
      </c>
      <c r="AE11" s="246" t="s">
        <v>2544</v>
      </c>
      <c r="AF11" s="246"/>
      <c r="AG11" s="246" t="s">
        <v>2544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2474</v>
      </c>
      <c r="C12" s="307">
        <v>43141186</v>
      </c>
      <c r="D12" s="240" t="s">
        <v>2541</v>
      </c>
      <c r="E12" s="241" t="s">
        <v>2525</v>
      </c>
      <c r="H12" s="243" t="s">
        <v>2108</v>
      </c>
      <c r="I12" s="244"/>
      <c r="J12" s="245" t="s">
        <v>2543</v>
      </c>
      <c r="K12" s="245" t="s">
        <v>2551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2544</v>
      </c>
      <c r="Y12" s="246"/>
      <c r="Z12" s="246" t="s">
        <v>2544</v>
      </c>
      <c r="AA12" s="246" t="s">
        <v>2544</v>
      </c>
      <c r="AB12" s="246" t="s">
        <v>2544</v>
      </c>
      <c r="AC12" s="246" t="s">
        <v>2544</v>
      </c>
      <c r="AD12" s="246" t="s">
        <v>2544</v>
      </c>
      <c r="AE12" s="246" t="s">
        <v>2544</v>
      </c>
      <c r="AF12" s="246"/>
      <c r="AG12" s="246" t="s">
        <v>2544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2474</v>
      </c>
      <c r="C13" s="307">
        <v>71831041</v>
      </c>
      <c r="D13" s="240" t="s">
        <v>2542</v>
      </c>
      <c r="E13" s="241" t="s">
        <v>2525</v>
      </c>
      <c r="H13" s="243" t="s">
        <v>2108</v>
      </c>
      <c r="I13" s="244"/>
      <c r="J13" s="245" t="s">
        <v>2543</v>
      </c>
      <c r="K13" s="245" t="s">
        <v>2551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2544</v>
      </c>
      <c r="Y13" s="246"/>
      <c r="Z13" s="246" t="s">
        <v>2544</v>
      </c>
      <c r="AA13" s="246" t="s">
        <v>2544</v>
      </c>
      <c r="AB13" s="246" t="s">
        <v>2544</v>
      </c>
      <c r="AC13" s="246" t="s">
        <v>2544</v>
      </c>
      <c r="AD13" s="246" t="s">
        <v>2544</v>
      </c>
      <c r="AE13" s="246" t="s">
        <v>2544</v>
      </c>
      <c r="AF13" s="246"/>
      <c r="AG13" s="246" t="s">
        <v>2544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2474</v>
      </c>
      <c r="C14" s="307">
        <v>21520749</v>
      </c>
      <c r="D14" s="240" t="s">
        <v>2526</v>
      </c>
      <c r="E14" s="241" t="s">
        <v>2527</v>
      </c>
      <c r="H14" s="243" t="s">
        <v>2108</v>
      </c>
      <c r="I14" s="244"/>
      <c r="J14" s="245" t="s">
        <v>2543</v>
      </c>
      <c r="K14" s="245" t="s">
        <v>2551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2544</v>
      </c>
      <c r="Y14" s="246"/>
      <c r="Z14" s="246" t="s">
        <v>2544</v>
      </c>
      <c r="AA14" s="246" t="s">
        <v>2544</v>
      </c>
      <c r="AB14" s="246" t="s">
        <v>2544</v>
      </c>
      <c r="AC14" s="246" t="s">
        <v>2544</v>
      </c>
      <c r="AD14" s="246" t="s">
        <v>2544</v>
      </c>
      <c r="AE14" s="246" t="s">
        <v>2544</v>
      </c>
      <c r="AF14" s="246"/>
      <c r="AG14" s="246" t="s">
        <v>2544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2474</v>
      </c>
      <c r="C15" s="307">
        <v>48380481</v>
      </c>
      <c r="D15" s="240" t="s">
        <v>2528</v>
      </c>
      <c r="E15" s="241" t="s">
        <v>2529</v>
      </c>
      <c r="H15" s="243" t="s">
        <v>2108</v>
      </c>
      <c r="I15" s="244"/>
      <c r="J15" s="245" t="s">
        <v>2543</v>
      </c>
      <c r="K15" s="245" t="s">
        <v>2551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2544</v>
      </c>
      <c r="Y15" s="246"/>
      <c r="Z15" s="246" t="s">
        <v>2544</v>
      </c>
      <c r="AA15" s="246" t="s">
        <v>2544</v>
      </c>
      <c r="AB15" s="246" t="s">
        <v>2544</v>
      </c>
      <c r="AC15" s="246" t="s">
        <v>2544</v>
      </c>
      <c r="AD15" s="246" t="s">
        <v>2544</v>
      </c>
      <c r="AE15" s="246" t="s">
        <v>2544</v>
      </c>
      <c r="AF15" s="246"/>
      <c r="AG15" s="246" t="s">
        <v>2544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2474</v>
      </c>
      <c r="C16" s="307">
        <v>76068227</v>
      </c>
      <c r="D16" s="240" t="s">
        <v>2530</v>
      </c>
      <c r="E16" s="241" t="s">
        <v>2473</v>
      </c>
      <c r="H16" s="243" t="s">
        <v>2108</v>
      </c>
      <c r="I16" s="244"/>
      <c r="J16" s="245" t="s">
        <v>2543</v>
      </c>
      <c r="K16" s="245" t="s">
        <v>2551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2544</v>
      </c>
      <c r="Y16" s="246"/>
      <c r="Z16" s="246" t="s">
        <v>2544</v>
      </c>
      <c r="AA16" s="246" t="s">
        <v>2544</v>
      </c>
      <c r="AB16" s="246" t="s">
        <v>2544</v>
      </c>
      <c r="AC16" s="246" t="s">
        <v>2544</v>
      </c>
      <c r="AD16" s="246" t="s">
        <v>2544</v>
      </c>
      <c r="AE16" s="246" t="s">
        <v>2544</v>
      </c>
      <c r="AF16" s="246"/>
      <c r="AG16" s="246" t="s">
        <v>2544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2474</v>
      </c>
      <c r="C17" s="307">
        <v>47665722</v>
      </c>
      <c r="D17" s="240" t="s">
        <v>2531</v>
      </c>
      <c r="E17" s="241" t="s">
        <v>2548</v>
      </c>
      <c r="H17" s="243" t="s">
        <v>2108</v>
      </c>
      <c r="I17" s="244"/>
      <c r="J17" s="245" t="s">
        <v>2543</v>
      </c>
      <c r="K17" s="245" t="s">
        <v>2551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2544</v>
      </c>
      <c r="Y17" s="246"/>
      <c r="Z17" s="246" t="s">
        <v>2549</v>
      </c>
      <c r="AA17" s="246" t="s">
        <v>2544</v>
      </c>
      <c r="AB17" s="246" t="s">
        <v>2544</v>
      </c>
      <c r="AC17" s="246" t="s">
        <v>2544</v>
      </c>
      <c r="AD17" s="246" t="s">
        <v>2544</v>
      </c>
      <c r="AE17" s="246" t="s">
        <v>2544</v>
      </c>
      <c r="AF17" s="246"/>
      <c r="AG17" s="246" t="s">
        <v>2544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2474</v>
      </c>
      <c r="C18" s="307">
        <v>41531893</v>
      </c>
      <c r="D18" s="240" t="s">
        <v>2532</v>
      </c>
      <c r="E18" s="241" t="s">
        <v>2533</v>
      </c>
      <c r="H18" s="243" t="s">
        <v>2108</v>
      </c>
      <c r="I18" s="244"/>
      <c r="J18" s="245" t="s">
        <v>2543</v>
      </c>
      <c r="K18" s="245" t="s">
        <v>2551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2544</v>
      </c>
      <c r="Y18" s="246"/>
      <c r="Z18" s="246" t="s">
        <v>2544</v>
      </c>
      <c r="AA18" s="246" t="s">
        <v>2544</v>
      </c>
      <c r="AB18" s="246" t="s">
        <v>2544</v>
      </c>
      <c r="AC18" s="246" t="s">
        <v>2544</v>
      </c>
      <c r="AD18" s="246" t="s">
        <v>2544</v>
      </c>
      <c r="AE18" s="246" t="s">
        <v>2544</v>
      </c>
      <c r="AF18" s="246"/>
      <c r="AG18" s="246" t="s">
        <v>2544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2474</v>
      </c>
      <c r="C19" s="307">
        <v>70521512</v>
      </c>
      <c r="D19" s="240" t="s">
        <v>2534</v>
      </c>
      <c r="E19" s="241" t="s">
        <v>2535</v>
      </c>
      <c r="H19" s="243" t="s">
        <v>2108</v>
      </c>
      <c r="I19" s="244"/>
      <c r="J19" s="245" t="s">
        <v>2543</v>
      </c>
      <c r="K19" s="245" t="s">
        <v>2551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2544</v>
      </c>
      <c r="Y19" s="246"/>
      <c r="Z19" s="246" t="s">
        <v>2544</v>
      </c>
      <c r="AA19" s="246" t="s">
        <v>2544</v>
      </c>
      <c r="AB19" s="246" t="s">
        <v>2544</v>
      </c>
      <c r="AC19" s="246" t="s">
        <v>2544</v>
      </c>
      <c r="AD19" s="246" t="s">
        <v>2544</v>
      </c>
      <c r="AE19" s="246" t="s">
        <v>2544</v>
      </c>
      <c r="AF19" s="246"/>
      <c r="AG19" s="246" t="s">
        <v>2544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2484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5"/>
    <cfRule type="duplicateValues" dxfId="70" priority="3444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33" operator="containsText" text="PL">
      <formula>NOT(ISERROR(SEARCH("PL",L6)))</formula>
    </cfRule>
    <cfRule type="containsText" dxfId="61" priority="3034" operator="containsText" text="DM">
      <formula>NOT(ISERROR(SEARCH("DM",L6)))</formula>
    </cfRule>
    <cfRule type="containsText" dxfId="60" priority="3035" operator="containsText" text="VC">
      <formula>NOT(ISERROR(SEARCH("VC",L6)))</formula>
    </cfRule>
    <cfRule type="containsText" dxfId="59" priority="3037" operator="containsText" text="DM">
      <formula>NOT(ISERROR(SEARCH("DM",L6)))</formula>
    </cfRule>
    <cfRule type="containsText" dxfId="58" priority="3038" operator="containsText" text="DM">
      <formula>NOT(ISERROR(SEARCH("DM",L6)))</formula>
    </cfRule>
    <cfRule type="containsText" dxfId="57" priority="3039" operator="containsText" text="DM">
      <formula>NOT(ISERROR(SEARCH("DM",L6)))</formula>
    </cfRule>
    <cfRule type="containsText" dxfId="56" priority="3040" operator="containsText" text="VC">
      <formula>NOT(ISERROR(SEARCH("VC",L6)))</formula>
    </cfRule>
    <cfRule type="containsText" dxfId="55" priority="3041" operator="containsText" text="DL">
      <formula>NOT(ISERROR(SEARCH("DL",L6)))</formula>
    </cfRule>
    <cfRule type="containsText" dxfId="54" priority="3042" operator="containsText" text="LP">
      <formula>NOT(ISERROR(SEARCH("LP",L6)))</formula>
    </cfRule>
    <cfRule type="containsText" dxfId="53" priority="3043" operator="containsText" text="PL">
      <formula>NOT(ISERROR(SEARCH("PL",L6)))</formula>
    </cfRule>
    <cfRule type="containsText" dxfId="52" priority="3044" operator="containsText" text="DM">
      <formula>NOT(ISERROR(SEARCH("DM",L6)))</formula>
    </cfRule>
    <cfRule type="containsText" dxfId="51" priority="3045" operator="containsText" text="VC">
      <formula>NOT(ISERROR(SEARCH("VC",L6)))</formula>
    </cfRule>
    <cfRule type="containsText" dxfId="50" priority="3046" operator="containsText" text="DL">
      <formula>NOT(ISERROR(SEARCH("DL",L6)))</formula>
    </cfRule>
    <cfRule type="containsText" dxfId="49" priority="3047" operator="containsText" text="LP">
      <formula>NOT(ISERROR(SEARCH("LP",L6)))</formula>
    </cfRule>
    <cfRule type="containsText" dxfId="48" priority="3048" operator="containsText" text="PL">
      <formula>NOT(ISERROR(SEARCH("PL",L6)))</formula>
    </cfRule>
    <cfRule type="containsText" dxfId="47" priority="3049" operator="containsText" text="DM">
      <formula>NOT(ISERROR(SEARCH("DM",L6)))</formula>
    </cfRule>
    <cfRule type="containsText" dxfId="46" priority="3050" operator="containsText" text="DM">
      <formula>NOT(ISERROR(SEARCH("DM",L6)))</formula>
    </cfRule>
    <cfRule type="containsText" dxfId="45" priority="3051" operator="containsText" text="DM">
      <formula>NOT(ISERROR(SEARCH("DM",L6)))</formula>
    </cfRule>
    <cfRule type="containsText" dxfId="44" priority="3052" operator="containsText" text="VC">
      <formula>NOT(ISERROR(SEARCH("VC",L6)))</formula>
    </cfRule>
    <cfRule type="containsText" dxfId="43" priority="3053" operator="containsText" text="DL">
      <formula>NOT(ISERROR(SEARCH("DL",L6)))</formula>
    </cfRule>
    <cfRule type="containsText" dxfId="42" priority="3036" operator="containsText" text="DL">
      <formula>NOT(ISERROR(SEARCH("DL",L6)))</formula>
    </cfRule>
    <cfRule type="containsText" dxfId="41" priority="3055" operator="containsText" text="VC">
      <formula>NOT(ISERROR(SEARCH("VC",L6)))</formula>
    </cfRule>
    <cfRule type="containsText" dxfId="40" priority="3056" operator="containsText" text="DL">
      <formula>NOT(ISERROR(SEARCH("DL",L6)))</formula>
    </cfRule>
    <cfRule type="containsText" dxfId="39" priority="3057" operator="containsText" text="LP">
      <formula>NOT(ISERROR(SEARCH("LP",L6)))</formula>
    </cfRule>
    <cfRule type="containsText" dxfId="38" priority="3058" operator="containsText" text="PL">
      <formula>NOT(ISERROR(SEARCH("PL",L6)))</formula>
    </cfRule>
    <cfRule type="containsText" dxfId="37" priority="3059" operator="containsText" text="DM">
      <formula>NOT(ISERROR(SEARCH("DM",L6)))</formula>
    </cfRule>
    <cfRule type="containsText" dxfId="36" priority="3060" operator="containsText" text="VC">
      <formula>NOT(ISERROR(SEARCH("VC",L6)))</formula>
    </cfRule>
    <cfRule type="containsText" dxfId="35" priority="3061" operator="containsText" text="DL">
      <formula>NOT(ISERROR(SEARCH("DL",L6)))</formula>
    </cfRule>
    <cfRule type="containsText" dxfId="34" priority="3062" operator="containsText" text="DM">
      <formula>NOT(ISERROR(SEARCH("DM",L6)))</formula>
    </cfRule>
    <cfRule type="containsText" dxfId="33" priority="3063" operator="containsText" text="DM">
      <formula>NOT(ISERROR(SEARCH("DM",L6)))</formula>
    </cfRule>
    <cfRule type="containsText" dxfId="32" priority="3064" operator="containsText" text="DM">
      <formula>NOT(ISERROR(SEARCH("DM",L6)))</formula>
    </cfRule>
    <cfRule type="containsText" dxfId="31" priority="3065" operator="containsText" text="DM">
      <formula>NOT(ISERROR(SEARCH("DM",L6)))</formula>
    </cfRule>
    <cfRule type="containsText" dxfId="30" priority="3066" operator="containsText" text="VC">
      <formula>NOT(ISERROR(SEARCH("VC",L6)))</formula>
    </cfRule>
    <cfRule type="containsText" dxfId="29" priority="3067" operator="containsText" text="LP">
      <formula>NOT(ISERROR(SEARCH("LP",L6)))</formula>
    </cfRule>
    <cfRule type="containsText" dxfId="28" priority="3068" operator="containsText" text="PL">
      <formula>NOT(ISERROR(SEARCH("PL",L6)))</formula>
    </cfRule>
    <cfRule type="containsText" dxfId="27" priority="3069" operator="containsText" text="DM">
      <formula>NOT(ISERROR(SEARCH("DM",L6)))</formula>
    </cfRule>
    <cfRule type="containsText" dxfId="26" priority="3070" operator="containsText" text="VC">
      <formula>NOT(ISERROR(SEARCH("VC",L6)))</formula>
    </cfRule>
    <cfRule type="containsText" dxfId="25" priority="3072" operator="containsText" text="DM">
      <formula>NOT(ISERROR(SEARCH("DM",L6)))</formula>
    </cfRule>
    <cfRule type="containsText" dxfId="24" priority="3073" operator="containsText" text="DM">
      <formula>NOT(ISERROR(SEARCH("DM",L6)))</formula>
    </cfRule>
    <cfRule type="containsText" dxfId="23" priority="3074" operator="containsText" text="VC">
      <formula>NOT(ISERROR(SEARCH("VC",L6)))</formula>
    </cfRule>
    <cfRule type="containsText" dxfId="22" priority="3075" operator="containsText" text="DL">
      <formula>NOT(ISERROR(SEARCH("DL",L6)))</formula>
    </cfRule>
    <cfRule type="containsText" dxfId="21" priority="3387" operator="containsText" text="DM">
      <formula>NOT(ISERROR(SEARCH("DM",L6)))</formula>
    </cfRule>
    <cfRule type="containsText" dxfId="20" priority="3027" operator="containsText" text="DM">
      <formula>NOT(ISERROR(SEARCH("DM",L6)))</formula>
    </cfRule>
    <cfRule type="containsText" dxfId="19" priority="3023" operator="containsText" text="DM">
      <formula>NOT(ISERROR(SEARCH("DM",L6)))</formula>
    </cfRule>
    <cfRule type="containsText" dxfId="18" priority="3054" operator="containsText" text="DM">
      <formula>NOT(ISERROR(SEARCH("DM",L6)))</formula>
    </cfRule>
    <cfRule type="containsText" dxfId="17" priority="3024" operator="containsText" text="LP">
      <formula>NOT(ISERROR(SEARCH("LP",L6)))</formula>
    </cfRule>
    <cfRule type="containsText" dxfId="16" priority="3025" operator="containsText" text="PL">
      <formula>NOT(ISERROR(SEARCH("PL",L6)))</formula>
    </cfRule>
    <cfRule type="containsText" dxfId="15" priority="3026" operator="containsText" text="DL">
      <formula>NOT(ISERROR(SEARCH("DL",L6)))</formula>
    </cfRule>
    <cfRule type="containsText" dxfId="14" priority="3028" operator="containsText" text="DM">
      <formula>NOT(ISERROR(SEARCH("DM",L6)))</formula>
    </cfRule>
    <cfRule type="containsText" dxfId="13" priority="3029" operator="containsText" text="DM">
      <formula>NOT(ISERROR(SEARCH("DM",L6)))</formula>
    </cfRule>
    <cfRule type="containsText" dxfId="12" priority="3030" operator="containsText" text="VC">
      <formula>NOT(ISERROR(SEARCH("VC",L6)))</formula>
    </cfRule>
    <cfRule type="containsText" dxfId="11" priority="3031" operator="containsText" text="DL">
      <formula>NOT(ISERROR(SEARCH("DL",L6)))</formula>
    </cfRule>
    <cfRule type="containsText" dxfId="10" priority="3032" operator="containsText" text="LP">
      <formula>NOT(ISERROR(SEARCH("LP",L6)))</formula>
    </cfRule>
    <cfRule type="containsText" dxfId="9" priority="3071" operator="containsText" text="DL">
      <formula>NOT(ISERROR(SEARCH("DL",L6)))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65" t="s">
        <v>52</v>
      </c>
      <c r="D1" s="565"/>
      <c r="E1" s="565"/>
      <c r="F1" s="565"/>
      <c r="G1" s="565"/>
      <c r="H1" s="565"/>
      <c r="I1" s="565"/>
      <c r="J1" s="566" t="s">
        <v>137</v>
      </c>
      <c r="K1" s="566"/>
    </row>
    <row r="2" spans="2:41" ht="15" x14ac:dyDescent="0.25">
      <c r="B2" s="273"/>
      <c r="C2" s="565"/>
      <c r="D2" s="565"/>
      <c r="E2" s="565"/>
      <c r="F2" s="565"/>
      <c r="G2" s="565"/>
      <c r="H2" s="565"/>
      <c r="I2" s="565"/>
      <c r="J2" s="566" t="s">
        <v>138</v>
      </c>
      <c r="K2" s="566"/>
    </row>
    <row r="3" spans="2:41" ht="15" x14ac:dyDescent="0.25">
      <c r="B3" s="273"/>
      <c r="C3" s="567" t="s">
        <v>139</v>
      </c>
      <c r="D3" s="567"/>
      <c r="E3" s="567"/>
      <c r="F3" s="567"/>
      <c r="G3" s="567"/>
      <c r="H3" s="567"/>
      <c r="I3" s="567"/>
      <c r="J3" s="566" t="s">
        <v>140</v>
      </c>
      <c r="K3" s="566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68"/>
      <c r="C5" s="568"/>
      <c r="D5" s="568"/>
      <c r="E5" s="568"/>
      <c r="F5" s="568"/>
      <c r="G5" s="568"/>
      <c r="H5" s="568"/>
      <c r="I5" s="568"/>
      <c r="J5" s="568"/>
      <c r="K5" s="568"/>
    </row>
    <row r="6" spans="2:41" ht="17.45" customHeight="1" thickBot="1" x14ac:dyDescent="0.3">
      <c r="B6" s="273"/>
      <c r="C6" s="57"/>
      <c r="D6" s="57"/>
      <c r="E6" s="57"/>
      <c r="F6" s="57"/>
      <c r="G6" s="569" t="s">
        <v>141</v>
      </c>
      <c r="H6" s="570"/>
      <c r="I6" s="571"/>
      <c r="J6" s="210" t="s">
        <v>2471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2498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2486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2472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2473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2487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2499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2500</v>
      </c>
      <c r="C14" s="220" t="s">
        <v>2489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2488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74" t="s">
        <v>177</v>
      </c>
      <c r="C16" s="136" t="s">
        <v>2490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75"/>
      <c r="C17" s="137" t="s">
        <v>2503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75"/>
      <c r="C18" s="137" t="s">
        <v>2504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75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75"/>
      <c r="C20" s="137" t="s">
        <v>2501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76"/>
      <c r="C21" s="137" t="s">
        <v>2502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2495</v>
      </c>
      <c r="C22" s="285" t="s">
        <v>2491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2492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2505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2496</v>
      </c>
      <c r="C25" s="286" t="s">
        <v>2493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2494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2497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72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73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73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73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73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73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73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73"/>
      <c r="C38" s="201" t="s">
        <v>2506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73"/>
      <c r="C39" s="202" t="s">
        <v>2507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73"/>
      <c r="C40" s="201" t="s">
        <v>2508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73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62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63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64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59" t="s">
        <v>156</v>
      </c>
      <c r="F49" s="560"/>
      <c r="G49" s="560"/>
      <c r="H49" s="561"/>
      <c r="I49" s="161">
        <f>COUNTIF(J8:J27,E49)</f>
        <v>17</v>
      </c>
      <c r="J49" s="62"/>
      <c r="N49" s="60"/>
      <c r="O49" s="60"/>
    </row>
    <row r="50" spans="5:15" ht="15" x14ac:dyDescent="0.25">
      <c r="E50" s="559" t="s">
        <v>164</v>
      </c>
      <c r="F50" s="560"/>
      <c r="G50" s="560"/>
      <c r="H50" s="561"/>
      <c r="I50" s="161">
        <f>COUNTIF(J8:J27,E50)</f>
        <v>3</v>
      </c>
      <c r="J50" s="62">
        <f>+I49+I50</f>
        <v>20</v>
      </c>
    </row>
    <row r="51" spans="5:15" ht="15" x14ac:dyDescent="0.25">
      <c r="E51" s="559" t="s">
        <v>11</v>
      </c>
      <c r="F51" s="560"/>
      <c r="G51" s="560"/>
      <c r="H51" s="561"/>
      <c r="I51" s="161">
        <f>COUNTIF(J8:J27,E51)</f>
        <v>0</v>
      </c>
      <c r="J51" s="62"/>
    </row>
    <row r="52" spans="5:15" ht="15" x14ac:dyDescent="0.25">
      <c r="E52" s="559" t="s">
        <v>182</v>
      </c>
      <c r="F52" s="560"/>
      <c r="G52" s="560"/>
      <c r="H52" s="561"/>
      <c r="I52" s="161">
        <f>COUNTIF(J9:J27,E52)</f>
        <v>0</v>
      </c>
      <c r="J52" s="62"/>
    </row>
    <row r="53" spans="5:15" ht="15" x14ac:dyDescent="0.25">
      <c r="E53" s="559" t="s">
        <v>160</v>
      </c>
      <c r="F53" s="560"/>
      <c r="G53" s="560"/>
      <c r="H53" s="561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  <mergeCell ref="E49:H49"/>
    <mergeCell ref="E50:H50"/>
    <mergeCell ref="E51:H51"/>
    <mergeCell ref="E52:H52"/>
    <mergeCell ref="E53:H53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80" t="s">
        <v>187</v>
      </c>
      <c r="B1" s="580" t="s">
        <v>188</v>
      </c>
      <c r="C1" s="580" t="s">
        <v>33</v>
      </c>
      <c r="D1" s="581" t="s">
        <v>189</v>
      </c>
      <c r="E1" s="577" t="s">
        <v>25</v>
      </c>
      <c r="F1" s="577" t="s">
        <v>190</v>
      </c>
    </row>
    <row r="2" spans="1:7" ht="12.4" customHeight="1" x14ac:dyDescent="0.25">
      <c r="A2" s="580"/>
      <c r="B2" s="580"/>
      <c r="C2" s="580"/>
      <c r="D2" s="581"/>
      <c r="E2" s="577"/>
      <c r="F2" s="577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78" t="s">
        <v>1236</v>
      </c>
      <c r="B608" s="579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80" t="s">
        <v>187</v>
      </c>
      <c r="B1" s="580" t="s">
        <v>188</v>
      </c>
      <c r="C1" s="580" t="s">
        <v>33</v>
      </c>
      <c r="D1" s="581" t="s">
        <v>189</v>
      </c>
      <c r="E1" s="577" t="s">
        <v>25</v>
      </c>
      <c r="F1" s="577" t="s">
        <v>190</v>
      </c>
      <c r="G1" s="577" t="s">
        <v>1237</v>
      </c>
    </row>
    <row r="2" spans="1:7" ht="12.4" customHeight="1" x14ac:dyDescent="0.25">
      <c r="A2" s="580"/>
      <c r="B2" s="580"/>
      <c r="C2" s="580"/>
      <c r="D2" s="581"/>
      <c r="E2" s="577"/>
      <c r="F2" s="577"/>
      <c r="G2" s="577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83" t="s">
        <v>1236</v>
      </c>
      <c r="B401" s="584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82" t="s">
        <v>1772</v>
      </c>
      <c r="F404" s="582"/>
      <c r="G404" s="582"/>
    </row>
    <row r="405" spans="1:7" x14ac:dyDescent="0.25">
      <c r="C405" s="118" t="s">
        <v>1773</v>
      </c>
      <c r="E405" s="582" t="s">
        <v>1774</v>
      </c>
      <c r="F405" s="582"/>
      <c r="G405" s="582"/>
    </row>
    <row r="406" spans="1:7" x14ac:dyDescent="0.25">
      <c r="C406" s="119"/>
      <c r="E406" s="582" t="s">
        <v>185</v>
      </c>
      <c r="F406" s="582"/>
      <c r="G406" s="582"/>
    </row>
    <row r="407" spans="1:7" x14ac:dyDescent="0.25">
      <c r="C407" s="118">
        <v>100</v>
      </c>
      <c r="E407" s="582" t="s">
        <v>1775</v>
      </c>
      <c r="F407" s="582"/>
      <c r="G407" s="582"/>
    </row>
  </sheetData>
  <autoFilter ref="A1:G401" xr:uid="{7905DA79-E48D-4ACC-9BE7-01F884856750}"/>
  <mergeCells count="12">
    <mergeCell ref="E404:G404"/>
    <mergeCell ref="E405:G405"/>
    <mergeCell ref="E406:G406"/>
    <mergeCell ref="E407:G407"/>
    <mergeCell ref="A401:B401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80" t="s">
        <v>187</v>
      </c>
      <c r="B1" s="580" t="s">
        <v>188</v>
      </c>
      <c r="C1" s="580" t="s">
        <v>33</v>
      </c>
      <c r="D1" s="581" t="s">
        <v>189</v>
      </c>
      <c r="E1" s="577" t="s">
        <v>25</v>
      </c>
      <c r="F1" s="577" t="s">
        <v>190</v>
      </c>
      <c r="G1" s="577" t="s">
        <v>1237</v>
      </c>
    </row>
    <row r="2" spans="1:7" ht="12.4" customHeight="1" x14ac:dyDescent="0.25">
      <c r="A2" s="580"/>
      <c r="B2" s="580"/>
      <c r="C2" s="580"/>
      <c r="D2" s="581"/>
      <c r="E2" s="577"/>
      <c r="F2" s="577"/>
      <c r="G2" s="577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83" t="s">
        <v>1236</v>
      </c>
      <c r="B263" s="584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80" t="s">
        <v>187</v>
      </c>
      <c r="B1" s="580" t="s">
        <v>188</v>
      </c>
      <c r="C1" s="580" t="s">
        <v>33</v>
      </c>
      <c r="D1" s="581" t="s">
        <v>189</v>
      </c>
      <c r="E1" s="577" t="s">
        <v>25</v>
      </c>
      <c r="F1" s="577" t="s">
        <v>190</v>
      </c>
      <c r="G1" s="577" t="s">
        <v>1237</v>
      </c>
    </row>
    <row r="2" spans="1:7" ht="12.4" customHeight="1" x14ac:dyDescent="0.25">
      <c r="A2" s="580"/>
      <c r="B2" s="580"/>
      <c r="C2" s="580"/>
      <c r="D2" s="581"/>
      <c r="E2" s="577"/>
      <c r="F2" s="577"/>
      <c r="G2" s="577"/>
    </row>
    <row r="3" spans="1:7" x14ac:dyDescent="0.25">
      <c r="A3" s="98" t="s">
        <v>2109</v>
      </c>
      <c r="B3" s="98" t="s">
        <v>2110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2111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2112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2113</v>
      </c>
      <c r="B6" s="104" t="s">
        <v>2114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2115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2116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2117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2118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2119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2120</v>
      </c>
      <c r="B12" s="102" t="s">
        <v>2121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2122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2123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2124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2125</v>
      </c>
      <c r="B16" s="102" t="s">
        <v>2126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2127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2128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2129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2130</v>
      </c>
      <c r="B20" s="102" t="s">
        <v>2131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2132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2133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2134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2135</v>
      </c>
      <c r="B24" s="102" t="s">
        <v>2136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2137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2138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2139</v>
      </c>
      <c r="B27" s="102" t="s">
        <v>2140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2141</v>
      </c>
      <c r="B28" s="104" t="s">
        <v>2142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2143</v>
      </c>
      <c r="B29" s="104" t="s">
        <v>2144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2145</v>
      </c>
      <c r="B30" s="104" t="s">
        <v>2146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2147</v>
      </c>
      <c r="B31" s="104" t="s">
        <v>2148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2149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2150</v>
      </c>
      <c r="B33" s="102" t="s">
        <v>2151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2152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2153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2154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2155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2156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2157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2158</v>
      </c>
      <c r="B40" s="102" t="s">
        <v>2159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2160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2161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2162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2163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2164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2165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2166</v>
      </c>
      <c r="B47" s="102" t="s">
        <v>2167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2168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2169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2170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2171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2172</v>
      </c>
      <c r="B52" s="102" t="s">
        <v>2126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2173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2174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2175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2176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2177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2178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2179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2180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2181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2182</v>
      </c>
      <c r="B62" s="102" t="s">
        <v>2183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2184</v>
      </c>
      <c r="B63" s="109" t="s">
        <v>2185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2186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2187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2188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2189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2190</v>
      </c>
      <c r="B68" s="104" t="s">
        <v>2191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2192</v>
      </c>
      <c r="B69" s="104" t="s">
        <v>2193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2194</v>
      </c>
      <c r="B70" s="104" t="s">
        <v>2195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2196</v>
      </c>
      <c r="B71" s="104" t="s">
        <v>2197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2198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2199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2200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2201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2202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2203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2204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2205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2206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2207</v>
      </c>
      <c r="B81" s="102" t="s">
        <v>2208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2209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2210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2211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2212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2213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2214</v>
      </c>
      <c r="B87" s="104" t="s">
        <v>2215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2216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2217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2218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2219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2220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2221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2222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2223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2224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2225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2226</v>
      </c>
      <c r="B98" s="102" t="s">
        <v>2227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2228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2229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2230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2231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2232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2233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2234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2235</v>
      </c>
      <c r="B106" s="102" t="s">
        <v>2236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2237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2238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2239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2240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2241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2242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2243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2244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2245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2246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2247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2248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2249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2250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2251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2252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2253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2254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2255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2256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2257</v>
      </c>
      <c r="B127" s="104" t="s">
        <v>2258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2259</v>
      </c>
      <c r="B128" s="104" t="s">
        <v>2260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2261</v>
      </c>
      <c r="B129" s="104" t="s">
        <v>2262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2263</v>
      </c>
      <c r="B130" s="104" t="s">
        <v>2264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2265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2266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2267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2268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2269</v>
      </c>
      <c r="B135" s="104" t="s">
        <v>2270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2271</v>
      </c>
      <c r="B136" s="104" t="s">
        <v>2272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2273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2274</v>
      </c>
      <c r="B138" s="104" t="s">
        <v>2275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2276</v>
      </c>
      <c r="B139" s="104" t="s">
        <v>2277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2278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2279</v>
      </c>
      <c r="B141" s="100" t="s">
        <v>2280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2281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2282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2283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2284</v>
      </c>
      <c r="B145" s="104" t="s">
        <v>2285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2286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2287</v>
      </c>
      <c r="B147" s="104" t="s">
        <v>2288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2289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2290</v>
      </c>
      <c r="B149" s="104" t="s">
        <v>2291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2292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2293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2294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2295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2296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2297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2298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2299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2300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2301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2302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2303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2304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2305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2306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2307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2308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2309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2310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2311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2312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2313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2314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2315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2316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2317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2318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2319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2320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2321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2322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2323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2324</v>
      </c>
      <c r="B182" s="102" t="s">
        <v>2325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2326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2327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2328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2329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2330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2331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2332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2333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2334</v>
      </c>
      <c r="B191" s="109" t="s">
        <v>2335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2336</v>
      </c>
      <c r="B192" s="104" t="s">
        <v>2337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2338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2339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2340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2341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2342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2343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2344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2345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2346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2347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2348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2349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2350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2351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2352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2353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2354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2355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2356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2357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2358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2359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2360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2361</v>
      </c>
      <c r="B216" s="109" t="s">
        <v>2362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2363</v>
      </c>
      <c r="B217" s="104" t="s">
        <v>2364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2365</v>
      </c>
      <c r="B218" s="104" t="s">
        <v>2366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2367</v>
      </c>
      <c r="B219" s="104" t="s">
        <v>2368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2369</v>
      </c>
      <c r="B220" s="104" t="s">
        <v>2370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2371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2372</v>
      </c>
      <c r="B222" s="104" t="s">
        <v>2373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2374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2375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2376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2377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2378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2379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2380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2381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2382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2383</v>
      </c>
      <c r="B232" s="104" t="s">
        <v>2384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2385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2386</v>
      </c>
      <c r="B234" s="104" t="s">
        <v>2387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2388</v>
      </c>
      <c r="B235" s="104" t="s">
        <v>2389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2390</v>
      </c>
      <c r="B236" s="109" t="s">
        <v>2391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2392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2393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2394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2395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2396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2397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2398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2399</v>
      </c>
      <c r="B244" s="102" t="s">
        <v>2400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2401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2402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2403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2404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2405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2406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2407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2408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2409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2410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2411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2412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2413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2414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2415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2416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2417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2418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2419</v>
      </c>
      <c r="B263" s="100" t="s">
        <v>2420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2421</v>
      </c>
      <c r="B264" s="102" t="s">
        <v>2422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2423</v>
      </c>
      <c r="B265" s="104" t="s">
        <v>2424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2425</v>
      </c>
      <c r="B266" s="104" t="s">
        <v>2426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2427</v>
      </c>
      <c r="B267" s="104" t="s">
        <v>2428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2429</v>
      </c>
      <c r="B268" s="104" t="s">
        <v>2430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2431</v>
      </c>
      <c r="B269" s="102" t="s">
        <v>2432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2433</v>
      </c>
      <c r="B270" s="104" t="s">
        <v>2434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2435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2436</v>
      </c>
      <c r="B272" s="104" t="s">
        <v>2437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2438</v>
      </c>
      <c r="B273" s="104" t="s">
        <v>2439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2440</v>
      </c>
      <c r="B274" s="104" t="s">
        <v>2441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2442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2443</v>
      </c>
      <c r="B276" s="104" t="s">
        <v>2444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2445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2446</v>
      </c>
      <c r="B278" s="104" t="s">
        <v>2447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2448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2449</v>
      </c>
      <c r="B280" s="104" t="s">
        <v>2450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2451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2452</v>
      </c>
      <c r="B282" s="104" t="s">
        <v>2453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2454</v>
      </c>
      <c r="B283" s="104" t="s">
        <v>2455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2456</v>
      </c>
      <c r="B284" s="104" t="s">
        <v>2457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2458</v>
      </c>
      <c r="B285" s="104" t="s">
        <v>2459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83" t="s">
        <v>1236</v>
      </c>
      <c r="B286" s="584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2026-08-13T22:05:22Z</cp:lastPrinted>
  <dcterms:created xsi:type="dcterms:W3CDTF">2026-02-19T20:04:08Z</dcterms:created>
  <dcterms:modified xsi:type="dcterms:W3CDTF">2026-08-13T22:08:56Z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