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cached" sheetId="1" r:id="rId1"/>
    <sheet name="direct" sheetId="2" r:id="rId2"/>
    <sheet name="comparison" sheetId="3" r:id="rId3"/>
  </sheets>
  <calcPr calcId="125725"/>
</workbook>
</file>

<file path=xl/calcChain.xml><?xml version="1.0" encoding="utf-8"?>
<calcChain xmlns="http://schemas.openxmlformats.org/spreadsheetml/2006/main">
  <c r="G4" i="3"/>
  <c r="H4"/>
  <c r="I4"/>
  <c r="J4"/>
  <c r="K4"/>
  <c r="L4"/>
  <c r="M4"/>
  <c r="N4"/>
  <c r="O4"/>
  <c r="P4"/>
  <c r="Q4"/>
  <c r="R4"/>
  <c r="S4"/>
  <c r="G5"/>
  <c r="H5"/>
  <c r="I5"/>
  <c r="J5"/>
  <c r="K5"/>
  <c r="L5"/>
  <c r="M5"/>
  <c r="N5"/>
  <c r="O5"/>
  <c r="P5"/>
  <c r="Q5"/>
  <c r="R5"/>
  <c r="S5"/>
  <c r="G6"/>
  <c r="H6"/>
  <c r="I6"/>
  <c r="J6"/>
  <c r="K6"/>
  <c r="L6"/>
  <c r="M6"/>
  <c r="N6"/>
  <c r="O6"/>
  <c r="P6"/>
  <c r="Q6"/>
  <c r="R6"/>
  <c r="S6"/>
  <c r="F5"/>
  <c r="F6"/>
  <c r="F4"/>
</calcChain>
</file>

<file path=xl/sharedStrings.xml><?xml version="1.0" encoding="utf-8"?>
<sst xmlns="http://schemas.openxmlformats.org/spreadsheetml/2006/main" count="107" uniqueCount="36">
  <si>
    <t>Physical device</t>
  </si>
  <si>
    <t>Connection</t>
  </si>
  <si>
    <t>OS</t>
  </si>
  <si>
    <t>Windows 10.0.15063</t>
  </si>
  <si>
    <t>Apple   ,APPLE SSD AP0512,14.1</t>
  </si>
  <si>
    <t>NVMe x4 PCI 3.0</t>
  </si>
  <si>
    <t>QD1 read mean</t>
  </si>
  <si>
    <t>QD1 read 50%</t>
  </si>
  <si>
    <t>QD1 read 99%</t>
  </si>
  <si>
    <t>direct 4Kb</t>
  </si>
  <si>
    <t>QD1 write nosync 99%</t>
  </si>
  <si>
    <t>QD1 write sync 99%</t>
  </si>
  <si>
    <t>Filing system</t>
  </si>
  <si>
    <t>NTFS</t>
  </si>
  <si>
    <t>Linux 4.4.19-1-pve</t>
  </si>
  <si>
    <t>SATA 600</t>
  </si>
  <si>
    <t>ext4</t>
  </si>
  <si>
    <t>zfs</t>
  </si>
  <si>
    <t>cached 4Kb</t>
  </si>
  <si>
    <t>Atomicity</t>
  </si>
  <si>
    <t>at least 1Mb</t>
  </si>
  <si>
    <t>none</t>
  </si>
  <si>
    <t>SAMSUNG_SSD_830_Series</t>
  </si>
  <si>
    <t>Crucial_CT512MX100SSD1</t>
  </si>
  <si>
    <t>Samsung SSD 850 EVO 1TB,EMT02B6Q</t>
  </si>
  <si>
    <t>Windows 10.0.14393</t>
  </si>
  <si>
    <t>QD16 read mean</t>
  </si>
  <si>
    <t>QD16 write nosync 99%</t>
  </si>
  <si>
    <t>QD16 write sync 99%</t>
  </si>
  <si>
    <t>QD4 rw nosync mean</t>
  </si>
  <si>
    <t>QD4 rw nosync 50%</t>
  </si>
  <si>
    <t>QD4 rw nosync 99%</t>
  </si>
  <si>
    <t>QD4 rw sync mean</t>
  </si>
  <si>
    <t>QD4 rw sync 50%</t>
  </si>
  <si>
    <t>QD4 rw sync 99%</t>
  </si>
  <si>
    <t>Green = how much faster direct i/o is over cached i/o, red = how much slower direct i/o is over cached i/o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</si>
</sst>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"/>
  <sheetViews>
    <sheetView topLeftCell="C1" workbookViewId="0">
      <selection activeCell="F4" sqref="F4"/>
    </sheetView>
  </sheetViews>
  <sheetFormatPr defaultRowHeight="15"/>
  <cols>
    <col min="1" max="1" width="34.42578125" bestFit="1" customWidth="1"/>
    <col min="2" max="2" width="14.42578125" bestFit="1" customWidth="1"/>
    <col min="3" max="3" width="18.42578125" bestFit="1" customWidth="1"/>
    <col min="4" max="4" width="11.42578125" bestFit="1" customWidth="1"/>
    <col min="5" max="5" width="11.140625" bestFit="1" customWidth="1"/>
    <col min="6" max="6" width="14" bestFit="1" customWidth="1"/>
    <col min="7" max="8" width="12.5703125" bestFit="1" customWidth="1"/>
    <col min="9" max="9" width="19.5703125" bestFit="1" customWidth="1"/>
    <col min="10" max="10" width="17.42578125" bestFit="1" customWidth="1"/>
    <col min="11" max="11" width="15.7109375" bestFit="1" customWidth="1"/>
    <col min="12" max="12" width="21.85546875" bestFit="1" customWidth="1"/>
    <col min="13" max="13" width="19.42578125" bestFit="1" customWidth="1"/>
    <col min="14" max="14" width="19.7109375" bestFit="1" customWidth="1"/>
    <col min="15" max="16" width="18.28515625" bestFit="1" customWidth="1"/>
    <col min="17" max="17" width="19.7109375" bestFit="1" customWidth="1"/>
    <col min="18" max="19" width="18.28515625" bestFit="1" customWidth="1"/>
  </cols>
  <sheetData>
    <row r="1" spans="1:19">
      <c r="A1" t="s">
        <v>18</v>
      </c>
      <c r="D1" t="s">
        <v>18</v>
      </c>
    </row>
    <row r="3" spans="1:19" s="1" customFormat="1">
      <c r="A3" s="1" t="s">
        <v>0</v>
      </c>
      <c r="B3" s="1" t="s">
        <v>1</v>
      </c>
      <c r="C3" s="1" t="s">
        <v>2</v>
      </c>
      <c r="D3" s="1" t="s">
        <v>12</v>
      </c>
      <c r="E3" s="1" t="s">
        <v>19</v>
      </c>
      <c r="F3" s="1" t="s">
        <v>6</v>
      </c>
      <c r="G3" s="1" t="s">
        <v>7</v>
      </c>
      <c r="H3" s="1" t="s">
        <v>8</v>
      </c>
      <c r="I3" s="1" t="s">
        <v>10</v>
      </c>
      <c r="J3" s="1" t="s">
        <v>11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</v>
      </c>
      <c r="B4" t="s">
        <v>5</v>
      </c>
      <c r="C4" t="s">
        <v>3</v>
      </c>
      <c r="D4" t="s">
        <v>13</v>
      </c>
      <c r="E4" t="s">
        <v>20</v>
      </c>
      <c r="F4">
        <v>432149</v>
      </c>
      <c r="G4">
        <v>453126</v>
      </c>
      <c r="H4">
        <v>606264</v>
      </c>
      <c r="I4">
        <v>14222</v>
      </c>
      <c r="J4">
        <v>562274</v>
      </c>
      <c r="K4">
        <v>32809</v>
      </c>
      <c r="L4">
        <v>130012</v>
      </c>
      <c r="M4">
        <v>963142</v>
      </c>
      <c r="N4">
        <v>14238</v>
      </c>
      <c r="O4">
        <v>3969</v>
      </c>
      <c r="P4">
        <v>143876</v>
      </c>
      <c r="Q4">
        <v>57792</v>
      </c>
      <c r="R4">
        <v>8599</v>
      </c>
      <c r="S4">
        <v>255339</v>
      </c>
    </row>
    <row r="5" spans="1:19">
      <c r="A5" t="s">
        <v>24</v>
      </c>
      <c r="B5" t="s">
        <v>15</v>
      </c>
      <c r="C5" t="s">
        <v>25</v>
      </c>
      <c r="D5" t="s">
        <v>13</v>
      </c>
      <c r="E5" t="s">
        <v>20</v>
      </c>
      <c r="F5">
        <v>169711</v>
      </c>
      <c r="G5">
        <v>181393</v>
      </c>
      <c r="H5">
        <v>272382</v>
      </c>
      <c r="I5">
        <v>13166</v>
      </c>
      <c r="J5">
        <v>161206</v>
      </c>
      <c r="K5">
        <v>30243</v>
      </c>
      <c r="L5">
        <v>6185212</v>
      </c>
      <c r="M5">
        <v>275893</v>
      </c>
      <c r="N5">
        <v>18188</v>
      </c>
      <c r="O5">
        <v>3511</v>
      </c>
      <c r="P5">
        <v>179638</v>
      </c>
      <c r="Q5">
        <v>83716</v>
      </c>
      <c r="R5">
        <v>61440</v>
      </c>
      <c r="S5">
        <v>808662</v>
      </c>
    </row>
    <row r="6" spans="1:19">
      <c r="A6" t="s">
        <v>23</v>
      </c>
      <c r="B6" t="s">
        <v>15</v>
      </c>
      <c r="C6" t="s">
        <v>14</v>
      </c>
      <c r="D6" t="s">
        <v>16</v>
      </c>
      <c r="E6" t="s">
        <v>21</v>
      </c>
      <c r="F6">
        <v>3128</v>
      </c>
      <c r="G6">
        <v>701</v>
      </c>
      <c r="H6">
        <v>128253</v>
      </c>
      <c r="I6">
        <v>1340</v>
      </c>
      <c r="J6">
        <v>33155731</v>
      </c>
      <c r="K6">
        <v>3513</v>
      </c>
      <c r="L6">
        <v>2679</v>
      </c>
      <c r="M6">
        <v>81729954</v>
      </c>
      <c r="N6">
        <v>1031</v>
      </c>
      <c r="O6">
        <v>893</v>
      </c>
      <c r="P6">
        <v>1738</v>
      </c>
      <c r="Q6">
        <v>1178</v>
      </c>
      <c r="R6">
        <v>822</v>
      </c>
      <c r="S6">
        <v>1295</v>
      </c>
    </row>
    <row r="7" spans="1:19">
      <c r="A7" t="s">
        <v>22</v>
      </c>
      <c r="B7" t="s">
        <v>15</v>
      </c>
      <c r="C7" t="s">
        <v>14</v>
      </c>
      <c r="D7" t="s">
        <v>17</v>
      </c>
      <c r="E7" t="s">
        <v>20</v>
      </c>
      <c r="F7">
        <v>10839</v>
      </c>
      <c r="G7">
        <v>7661</v>
      </c>
      <c r="H7">
        <v>52481</v>
      </c>
      <c r="I7">
        <v>55380</v>
      </c>
      <c r="J7">
        <v>83649</v>
      </c>
      <c r="K7">
        <v>38659</v>
      </c>
      <c r="L7">
        <v>55380</v>
      </c>
      <c r="M7">
        <v>32000489</v>
      </c>
      <c r="N7">
        <v>12766</v>
      </c>
      <c r="O7">
        <v>4634</v>
      </c>
      <c r="P7">
        <v>98357</v>
      </c>
      <c r="Q7">
        <v>1708983</v>
      </c>
      <c r="R7">
        <v>5467</v>
      </c>
      <c r="S7">
        <v>11145248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"/>
  <sheetViews>
    <sheetView topLeftCell="C1" workbookViewId="0">
      <selection activeCell="S5" sqref="S5"/>
    </sheetView>
  </sheetViews>
  <sheetFormatPr defaultRowHeight="15"/>
  <cols>
    <col min="1" max="1" width="27" bestFit="1" customWidth="1"/>
    <col min="2" max="2" width="14.42578125" bestFit="1" customWidth="1"/>
    <col min="3" max="3" width="18.42578125" bestFit="1" customWidth="1"/>
    <col min="4" max="4" width="11.42578125" bestFit="1" customWidth="1"/>
    <col min="5" max="5" width="11.140625" bestFit="1" customWidth="1"/>
    <col min="6" max="6" width="14" bestFit="1" customWidth="1"/>
    <col min="7" max="8" width="12.5703125" bestFit="1" customWidth="1"/>
    <col min="9" max="9" width="19.5703125" bestFit="1" customWidth="1"/>
    <col min="10" max="10" width="17.42578125" bestFit="1" customWidth="1"/>
    <col min="11" max="11" width="15.7109375" bestFit="1" customWidth="1"/>
    <col min="12" max="12" width="21.85546875" bestFit="1" customWidth="1"/>
    <col min="13" max="13" width="19.42578125" bestFit="1" customWidth="1"/>
    <col min="14" max="14" width="19.7109375" bestFit="1" customWidth="1"/>
    <col min="15" max="16" width="18.28515625" bestFit="1" customWidth="1"/>
    <col min="17" max="17" width="17.42578125" bestFit="1" customWidth="1"/>
    <col min="18" max="19" width="15.85546875" bestFit="1" customWidth="1"/>
  </cols>
  <sheetData>
    <row r="1" spans="1:19">
      <c r="A1" t="s">
        <v>9</v>
      </c>
    </row>
    <row r="3" spans="1:19" s="1" customFormat="1">
      <c r="A3" s="1" t="s">
        <v>0</v>
      </c>
      <c r="B3" s="1" t="s">
        <v>1</v>
      </c>
      <c r="C3" s="1" t="s">
        <v>2</v>
      </c>
      <c r="D3" s="1" t="s">
        <v>12</v>
      </c>
      <c r="E3" s="1" t="s">
        <v>19</v>
      </c>
      <c r="F3" s="1" t="s">
        <v>6</v>
      </c>
      <c r="G3" s="1" t="s">
        <v>7</v>
      </c>
      <c r="H3" s="1" t="s">
        <v>8</v>
      </c>
      <c r="I3" s="1" t="s">
        <v>10</v>
      </c>
      <c r="J3" s="1" t="s">
        <v>11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</v>
      </c>
      <c r="B4" t="s">
        <v>5</v>
      </c>
      <c r="C4" t="s">
        <v>3</v>
      </c>
      <c r="D4" t="s">
        <v>13</v>
      </c>
      <c r="E4" t="s">
        <v>20</v>
      </c>
      <c r="F4">
        <v>362582</v>
      </c>
      <c r="G4">
        <v>324796</v>
      </c>
      <c r="H4">
        <v>604941</v>
      </c>
      <c r="I4">
        <v>576827</v>
      </c>
      <c r="J4">
        <v>569219</v>
      </c>
      <c r="K4">
        <v>121358</v>
      </c>
      <c r="L4">
        <v>957850</v>
      </c>
      <c r="M4">
        <v>925767</v>
      </c>
      <c r="N4">
        <v>232985</v>
      </c>
      <c r="O4">
        <v>201757</v>
      </c>
      <c r="P4">
        <v>989933</v>
      </c>
      <c r="Q4">
        <v>189195</v>
      </c>
      <c r="R4">
        <v>161406</v>
      </c>
      <c r="S4">
        <v>410790</v>
      </c>
    </row>
    <row r="5" spans="1:19">
      <c r="A5" t="s">
        <v>24</v>
      </c>
      <c r="B5" t="s">
        <v>15</v>
      </c>
      <c r="C5" t="s">
        <v>25</v>
      </c>
      <c r="D5" t="s">
        <v>13</v>
      </c>
      <c r="E5" t="s">
        <v>20</v>
      </c>
      <c r="F5">
        <v>201632</v>
      </c>
      <c r="G5">
        <v>191047</v>
      </c>
      <c r="H5">
        <v>290815</v>
      </c>
      <c r="I5">
        <v>104448</v>
      </c>
      <c r="J5">
        <v>174957</v>
      </c>
      <c r="K5">
        <v>205007</v>
      </c>
      <c r="L5">
        <v>1455240</v>
      </c>
      <c r="M5">
        <v>477473</v>
      </c>
      <c r="N5">
        <v>169301</v>
      </c>
      <c r="O5">
        <v>148625</v>
      </c>
      <c r="P5">
        <v>1812176</v>
      </c>
      <c r="Q5">
        <v>154828</v>
      </c>
      <c r="R5">
        <v>131656</v>
      </c>
      <c r="S5">
        <v>1662965</v>
      </c>
    </row>
    <row r="6" spans="1:19">
      <c r="A6" t="s">
        <v>23</v>
      </c>
      <c r="B6" t="s">
        <v>15</v>
      </c>
      <c r="C6" t="s">
        <v>14</v>
      </c>
      <c r="D6" t="s">
        <v>16</v>
      </c>
      <c r="E6" t="s">
        <v>20</v>
      </c>
      <c r="F6">
        <v>122085</v>
      </c>
      <c r="G6">
        <v>123086</v>
      </c>
      <c r="H6">
        <v>157980</v>
      </c>
      <c r="I6">
        <v>37890</v>
      </c>
      <c r="J6">
        <v>32969389</v>
      </c>
      <c r="K6">
        <v>180199</v>
      </c>
      <c r="L6">
        <v>185247</v>
      </c>
      <c r="M6">
        <v>19257315</v>
      </c>
      <c r="N6">
        <v>100774</v>
      </c>
      <c r="O6">
        <v>31812</v>
      </c>
      <c r="P6">
        <v>1416093</v>
      </c>
      <c r="Q6">
        <v>3788865</v>
      </c>
      <c r="R6">
        <v>3900109</v>
      </c>
      <c r="S6">
        <v>10139375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"/>
  <sheetViews>
    <sheetView tabSelected="1" topLeftCell="B1" workbookViewId="0">
      <selection activeCell="B2" sqref="B2"/>
    </sheetView>
  </sheetViews>
  <sheetFormatPr defaultRowHeight="15"/>
  <cols>
    <col min="1" max="1" width="27" bestFit="1" customWidth="1"/>
    <col min="2" max="2" width="14.42578125" bestFit="1" customWidth="1"/>
    <col min="3" max="3" width="18.42578125" bestFit="1" customWidth="1"/>
    <col min="4" max="4" width="11.42578125" bestFit="1" customWidth="1"/>
    <col min="5" max="5" width="11.140625" bestFit="1" customWidth="1"/>
    <col min="6" max="6" width="14" bestFit="1" customWidth="1"/>
    <col min="7" max="8" width="12.5703125" bestFit="1" customWidth="1"/>
    <col min="9" max="9" width="19.5703125" bestFit="1" customWidth="1"/>
    <col min="10" max="10" width="17.42578125" bestFit="1" customWidth="1"/>
    <col min="11" max="11" width="15.7109375" bestFit="1" customWidth="1"/>
    <col min="12" max="12" width="21.85546875" bestFit="1" customWidth="1"/>
    <col min="13" max="13" width="19.42578125" bestFit="1" customWidth="1"/>
    <col min="14" max="14" width="19.7109375" bestFit="1" customWidth="1"/>
    <col min="15" max="16" width="18.28515625" bestFit="1" customWidth="1"/>
    <col min="17" max="17" width="17.42578125" bestFit="1" customWidth="1"/>
    <col min="18" max="19" width="15.85546875" bestFit="1" customWidth="1"/>
  </cols>
  <sheetData>
    <row r="1" spans="1:19">
      <c r="B1" t="s">
        <v>35</v>
      </c>
    </row>
    <row r="3" spans="1:19" s="1" customFormat="1">
      <c r="A3" s="1" t="s">
        <v>0</v>
      </c>
      <c r="B3" s="1" t="s">
        <v>1</v>
      </c>
      <c r="C3" s="1" t="s">
        <v>2</v>
      </c>
      <c r="D3" s="1" t="s">
        <v>12</v>
      </c>
      <c r="F3" s="1" t="s">
        <v>6</v>
      </c>
      <c r="G3" s="1" t="s">
        <v>7</v>
      </c>
      <c r="H3" s="1" t="s">
        <v>8</v>
      </c>
      <c r="I3" s="1" t="s">
        <v>10</v>
      </c>
      <c r="J3" s="1" t="s">
        <v>11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</row>
    <row r="4" spans="1:19">
      <c r="A4" t="s">
        <v>4</v>
      </c>
      <c r="B4" t="s">
        <v>5</v>
      </c>
      <c r="C4" t="s">
        <v>3</v>
      </c>
      <c r="D4" t="s">
        <v>13</v>
      </c>
      <c r="F4" s="2">
        <f>IF(direct!F4 &gt; cached!F4, (cached!F4-direct!F4)/cached!F4, (cached!F4-direct!F4)/cached!F4)</f>
        <v>0.16097919930394378</v>
      </c>
      <c r="G4" s="2">
        <f>IF(direct!G4 &gt; cached!G4, (cached!G4-direct!G4)/cached!G4, (cached!G4-direct!G4)/cached!G4)</f>
        <v>0.28321040946668258</v>
      </c>
      <c r="H4" s="2">
        <f>IF(direct!H4 &gt; cached!H4, (cached!H4-direct!H4)/cached!H4, (cached!H4-direct!H4)/cached!H4)</f>
        <v>2.1822176477574126E-3</v>
      </c>
      <c r="I4" s="2">
        <f>IF(direct!I4 &gt; cached!I4, (cached!I4-direct!I4)/cached!I4, (cached!I4-direct!I4)/cached!I4)</f>
        <v>-39.558782168471382</v>
      </c>
      <c r="J4" s="2">
        <f>IF(direct!J4 &gt; cached!J4, (cached!J4-direct!J4)/cached!J4, (cached!J4-direct!J4)/cached!J4)</f>
        <v>-1.2351629276829446E-2</v>
      </c>
      <c r="K4" s="2">
        <f>IF(direct!K4 &gt; cached!K4, (cached!K4-direct!K4)/cached!K4, (cached!K4-direct!K4)/cached!K4)</f>
        <v>-2.698924075710933</v>
      </c>
      <c r="L4" s="2">
        <f>IF(direct!L4 &gt; cached!L4, (cached!L4-direct!L4)/cached!L4, (cached!L4-direct!L4)/cached!L4)</f>
        <v>-6.367396855674861</v>
      </c>
      <c r="M4" s="2">
        <f>IF(direct!M4 &gt; cached!M4, (cached!M4-direct!M4)/cached!M4, (cached!M4-direct!M4)/cached!M4)</f>
        <v>3.880528520197437E-2</v>
      </c>
      <c r="N4" s="2">
        <f>IF(direct!N4 &gt; cached!N4, (cached!N4-direct!N4)/cached!N4, (cached!N4-direct!N4)/cached!N4)</f>
        <v>-15.363604438825678</v>
      </c>
      <c r="O4" s="2">
        <f>IF(direct!O4 &gt; cached!O4, (cached!O4-direct!O4)/cached!O4, (cached!O4-direct!O4)/cached!O4)</f>
        <v>-49.833207357016882</v>
      </c>
      <c r="P4" s="2">
        <f>IF(direct!P4 &gt; cached!P4, (cached!P4-direct!P4)/cached!P4, (cached!P4-direct!P4)/cached!P4)</f>
        <v>-5.8804595624009561</v>
      </c>
      <c r="Q4" s="2">
        <f>IF(direct!Q4 &gt; cached!Q4, (cached!Q4-direct!Q4)/cached!Q4, (cached!Q4-direct!Q4)/cached!Q4)</f>
        <v>-2.2737230066445182</v>
      </c>
      <c r="R4" s="2">
        <f>IF(direct!R4 &gt; cached!R4, (cached!R4-direct!R4)/cached!R4, (cached!R4-direct!R4)/cached!R4)</f>
        <v>-17.770322130480288</v>
      </c>
      <c r="S4" s="2">
        <f>IF(direct!S4 &gt; cached!S4, (cached!S4-direct!S4)/cached!S4, (cached!S4-direct!S4)/cached!S4)</f>
        <v>-0.60880241561218618</v>
      </c>
    </row>
    <row r="5" spans="1:19">
      <c r="A5" t="s">
        <v>24</v>
      </c>
      <c r="B5" t="s">
        <v>15</v>
      </c>
      <c r="C5" t="s">
        <v>25</v>
      </c>
      <c r="D5" t="s">
        <v>13</v>
      </c>
      <c r="F5" s="2">
        <f>IF(direct!F5 &gt; cached!F5, (cached!F5-direct!F5)/cached!F5, (cached!F5-direct!F5)/cached!F5)</f>
        <v>-0.18809034181638196</v>
      </c>
      <c r="G5" s="2">
        <f>IF(direct!G5 &gt; cached!G5, (cached!G5-direct!G5)/cached!G5, (cached!G5-direct!G5)/cached!G5)</f>
        <v>-5.3221458380422616E-2</v>
      </c>
      <c r="H5" s="2">
        <f>IF(direct!H5 &gt; cached!H5, (cached!H5-direct!H5)/cached!H5, (cached!H5-direct!H5)/cached!H5)</f>
        <v>-6.767334111652018E-2</v>
      </c>
      <c r="I5" s="2">
        <f>IF(direct!I5 &gt; cached!I5, (cached!I5-direct!I5)/cached!I5, (cached!I5-direct!I5)/cached!I5)</f>
        <v>-6.9331611727176057</v>
      </c>
      <c r="J5" s="2">
        <f>IF(direct!J5 &gt; cached!J5, (cached!J5-direct!J5)/cached!J5, (cached!J5-direct!J5)/cached!J5)</f>
        <v>-8.5300795255759718E-2</v>
      </c>
      <c r="K5" s="2">
        <f>IF(direct!K5 &gt; cached!K5, (cached!K5-direct!K5)/cached!K5, (cached!K5-direct!K5)/cached!K5)</f>
        <v>-5.7786595245180701</v>
      </c>
      <c r="L5" s="2">
        <f>IF(direct!L5 &gt; cached!L5, (cached!L5-direct!L5)/cached!L5, (cached!L5-direct!L5)/cached!L5)</f>
        <v>0.7647226966513031</v>
      </c>
      <c r="M5" s="2">
        <f>IF(direct!M5 &gt; cached!M5, (cached!M5-direct!M5)/cached!M5, (cached!M5-direct!M5)/cached!M5)</f>
        <v>-0.73064557636475014</v>
      </c>
      <c r="N5" s="2">
        <f>IF(direct!N5 &gt; cached!N5, (cached!N5-direct!N5)/cached!N5, (cached!N5-direct!N5)/cached!N5)</f>
        <v>-8.3083901473499004</v>
      </c>
      <c r="O5" s="2">
        <f>IF(direct!O5 &gt; cached!O5, (cached!O5-direct!O5)/cached!O5, (cached!O5-direct!O5)/cached!O5)</f>
        <v>-41.331244659641129</v>
      </c>
      <c r="P5" s="2">
        <f>IF(direct!P5 &gt; cached!P5, (cached!P5-direct!P5)/cached!P5, (cached!P5-direct!P5)/cached!P5)</f>
        <v>-9.0879323973769477</v>
      </c>
      <c r="Q5" s="2">
        <f>IF(direct!Q5 &gt; cached!Q5, (cached!Q5-direct!Q5)/cached!Q5, (cached!Q5-direct!Q5)/cached!Q5)</f>
        <v>-0.84944335610874866</v>
      </c>
      <c r="R5" s="2">
        <f>IF(direct!R5 &gt; cached!R5, (cached!R5-direct!R5)/cached!R5, (cached!R5-direct!R5)/cached!R5)</f>
        <v>-1.1428385416666667</v>
      </c>
      <c r="S5" s="2">
        <f>IF(direct!S5 &gt; cached!S5, (cached!S5-direct!S5)/cached!S5, (cached!S5-direct!S5)/cached!S5)</f>
        <v>-1.0564401443371891</v>
      </c>
    </row>
    <row r="6" spans="1:19">
      <c r="A6" t="s">
        <v>23</v>
      </c>
      <c r="B6" t="s">
        <v>15</v>
      </c>
      <c r="C6" t="s">
        <v>14</v>
      </c>
      <c r="D6" t="s">
        <v>16</v>
      </c>
      <c r="F6" s="2">
        <f>IF(direct!F6 &gt; cached!F6, (cached!F6-direct!F6)/cached!F6, (cached!F6-direct!F6)/cached!F6)</f>
        <v>-38.029731457800509</v>
      </c>
      <c r="G6" s="2">
        <f>IF(direct!G6 &gt; cached!G6, (cached!G6-direct!G6)/cached!G6, (cached!G6-direct!G6)/cached!G6)</f>
        <v>-174.58630527817402</v>
      </c>
      <c r="H6" s="2">
        <f>IF(direct!H6 &gt; cached!H6, (cached!H6-direct!H6)/cached!H6, (cached!H6-direct!H6)/cached!H6)</f>
        <v>-0.2317840518350448</v>
      </c>
      <c r="I6" s="2">
        <f>IF(direct!I6 &gt; cached!I6, (cached!I6-direct!I6)/cached!I6, (cached!I6-direct!I6)/cached!I6)</f>
        <v>-27.276119402985074</v>
      </c>
      <c r="J6" s="2">
        <f>IF(direct!J6 &gt; cached!J6, (cached!J6-direct!J6)/cached!J6, (cached!J6-direct!J6)/cached!J6)</f>
        <v>5.6202048448275805E-3</v>
      </c>
      <c r="K6" s="2">
        <f>IF(direct!K6 &gt; cached!K6, (cached!K6-direct!K6)/cached!K6, (cached!K6-direct!K6)/cached!K6)</f>
        <v>-50.294904639908907</v>
      </c>
      <c r="L6" s="2">
        <f>IF(direct!L6 &gt; cached!L6, (cached!L6-direct!L6)/cached!L6, (cached!L6-direct!L6)/cached!L6)</f>
        <v>-68.147816349384101</v>
      </c>
      <c r="M6" s="2">
        <f>IF(direct!M6 &gt; cached!M6, (cached!M6-direct!M6)/cached!M6, (cached!M6-direct!M6)/cached!M6)</f>
        <v>0.76437873683374402</v>
      </c>
      <c r="N6" s="2">
        <f>IF(direct!N6 &gt; cached!N6, (cached!N6-direct!N6)/cached!N6, (cached!N6-direct!N6)/cached!N6)</f>
        <v>-96.743937924345289</v>
      </c>
      <c r="O6" s="2">
        <f>IF(direct!O6 &gt; cached!O6, (cached!O6-direct!O6)/cached!O6, (cached!O6-direct!O6)/cached!O6)</f>
        <v>-34.623740201567749</v>
      </c>
      <c r="P6" s="2">
        <f>IF(direct!P6 &gt; cached!P6, (cached!P6-direct!P6)/cached!P6, (cached!P6-direct!P6)/cached!P6)</f>
        <v>-813.78308400460298</v>
      </c>
      <c r="Q6" s="2">
        <f>IF(direct!Q6 &gt; cached!Q6, (cached!Q6-direct!Q6)/cached!Q6, (cached!Q6-direct!Q6)/cached!Q6)</f>
        <v>-3215.3539898132426</v>
      </c>
      <c r="R6" s="2">
        <f>IF(direct!R6 &gt; cached!R6, (cached!R6-direct!R6)/cached!R6, (cached!R6-direct!R6)/cached!R6)</f>
        <v>-4743.6581508515819</v>
      </c>
      <c r="S6" s="2">
        <f>IF(direct!S6 &gt; cached!S6, (cached!S6-direct!S6)/cached!S6, (cached!S6-direct!S6)/cached!S6)</f>
        <v>-7828.6332046332045</v>
      </c>
    </row>
  </sheetData>
  <conditionalFormatting sqref="F4:S6">
    <cfRule type="cellIs" dxfId="8" priority="2" operator="greaterThan">
      <formula>0</formula>
    </cfRule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cached</vt:lpstr>
      <vt:lpstr>direct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2017-08-17T23:34:55Z</dcterms:modified>
</cp:coreProperties>
</file>