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688\Desktop\"/>
    </mc:Choice>
  </mc:AlternateContent>
  <xr:revisionPtr revIDLastSave="0" documentId="8_{BC66203A-191C-49C0-BA56-EE23A1A27F7C}" xr6:coauthVersionLast="47" xr6:coauthVersionMax="47" xr10:uidLastSave="{00000000-0000-0000-0000-000000000000}"/>
  <bookViews>
    <workbookView xWindow="-110" yWindow="-110" windowWidth="22620" windowHeight="13500" xr2:uid="{D759C0B8-9923-4104-B593-C3F0D11923B7}"/>
  </bookViews>
  <sheets>
    <sheet name="时光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1" i="1" s="1"/>
  <c r="D14" i="1"/>
  <c r="F11" i="1"/>
  <c r="B11" i="1"/>
  <c r="B6" i="1"/>
  <c r="B3" i="1" a="1"/>
  <c r="B3" i="1" s="1"/>
  <c r="B8" i="1" l="1"/>
  <c r="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<sst xmlns="http://schemas.openxmlformats.org/spreadsheetml/2006/main" count="35" uniqueCount="35">
  <si>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时光机等级</t>
    <phoneticPr fontId="1" type="noConversion"/>
  </si>
  <si>
    <t>基础产量(A/秒)</t>
    <phoneticPr fontId="1" type="noConversion"/>
  </si>
  <si>
    <t>贵重评分加成</t>
    <phoneticPr fontId="1" type="noConversion"/>
  </si>
  <si>
    <t>产量合计（秒）</t>
    <phoneticPr fontId="1" type="noConversion"/>
  </si>
  <si>
    <t>产量合计（小时）</t>
    <phoneticPr fontId="1" type="noConversion"/>
  </si>
  <si>
    <t>全家园(a)</t>
    <phoneticPr fontId="1" type="noConversion"/>
  </si>
  <si>
    <t>单时光机(b)</t>
    <phoneticPr fontId="1" type="noConversion"/>
  </si>
  <si>
    <t>贵重物加成明细</t>
    <phoneticPr fontId="1" type="noConversion"/>
  </si>
  <si>
    <t>器官-肺泡</t>
    <phoneticPr fontId="1" type="noConversion"/>
  </si>
  <si>
    <t>器官-宇宙能量块</t>
    <phoneticPr fontId="1" type="noConversion"/>
  </si>
  <si>
    <t>吹风机</t>
    <phoneticPr fontId="1" type="noConversion"/>
  </si>
  <si>
    <t>器官-曲率之角</t>
    <phoneticPr fontId="1" type="noConversion"/>
  </si>
  <si>
    <t>聊天气泡</t>
    <phoneticPr fontId="1" type="noConversion"/>
  </si>
  <si>
    <t>核融合电池</t>
    <phoneticPr fontId="1" type="noConversion"/>
  </si>
  <si>
    <t>火箭舱室加成</t>
    <phoneticPr fontId="1" type="noConversion"/>
  </si>
  <si>
    <t>肖像加成</t>
    <phoneticPr fontId="1" type="noConversion"/>
  </si>
  <si>
    <t>孔雀钟座</t>
    <phoneticPr fontId="1" type="noConversion"/>
  </si>
  <si>
    <t>未知</t>
    <phoneticPr fontId="1" type="noConversion"/>
  </si>
  <si>
    <t>镶嵌技能1</t>
    <phoneticPr fontId="1" type="noConversion"/>
  </si>
  <si>
    <t>锁眼侦查卫星</t>
    <phoneticPr fontId="1" type="noConversion"/>
  </si>
  <si>
    <t>镶嵌技能2</t>
    <phoneticPr fontId="1" type="noConversion"/>
  </si>
  <si>
    <t>卡帕相机</t>
    <phoneticPr fontId="1" type="noConversion"/>
  </si>
  <si>
    <t>镶嵌技能3</t>
    <phoneticPr fontId="1" type="noConversion"/>
  </si>
  <si>
    <t>孔雀宝座</t>
    <phoneticPr fontId="1" type="noConversion"/>
  </si>
  <si>
    <t>贵重物加成</t>
    <phoneticPr fontId="1" type="noConversion"/>
  </si>
  <si>
    <t>莫尔斯发电机</t>
    <phoneticPr fontId="1" type="noConversion"/>
  </si>
  <si>
    <t>收藏家天赋</t>
    <phoneticPr fontId="1" type="noConversion"/>
  </si>
  <si>
    <t>斯普特尼克1号</t>
    <phoneticPr fontId="1" type="noConversion"/>
  </si>
  <si>
    <t>小伙伴-李建刚</t>
    <phoneticPr fontId="1" type="noConversion"/>
  </si>
  <si>
    <t>黄金麦穗</t>
    <phoneticPr fontId="1" type="noConversion"/>
  </si>
  <si>
    <t>机器人</t>
    <phoneticPr fontId="1" type="noConversion"/>
  </si>
  <si>
    <t>人造黑洞</t>
    <phoneticPr fontId="1" type="noConversion"/>
  </si>
  <si>
    <t>共鸣1（蓝色）</t>
    <phoneticPr fontId="1" type="noConversion"/>
  </si>
  <si>
    <t>共鸣2（紫色）</t>
    <phoneticPr fontId="1" type="noConversion"/>
  </si>
  <si>
    <t>共鸣3（橙色）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</si>
</sst>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8" fontId="0" fillId="3" borderId="0" xfId="0" applyNumberFormat="1" applyFill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0</xdr:row>
      <xdr:rowOff>156946</xdr:rowOff>
    </xdr:from>
    <xdr:to>
      <xdr:col>17</xdr:col>
      <xdr:colOff>292100</xdr:colOff>
      <xdr:row>6</xdr:row>
      <xdr:rowOff>88899</xdr:rowOff>
    </xdr:to>
    <xdr:pic>
      <xdr:nvPicPr>
        <xdr:cNvPr id="2" name="图片 1" descr="图片">
          <a:extLst>
            <a:ext uri="{FF2B5EF4-FFF2-40B4-BE49-F238E27FC236}">
              <a16:creationId xmlns:a16="http://schemas.microsoft.com/office/drawing/2014/main" id="{0792AB2A-22CB-4D1D-828A-7275B6DC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156946"/>
          <a:ext cx="6604000" cy="998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02A1-4585-49AB-8137-C87A695E5F49}">
  <dimension ref="A2:F24"/>
  <sheetViews>
    <sheetView tabSelected="1" workbookViewId="0">
      <selection activeCell="A27" sqref="A27"/>
    </sheetView>
  </sheetViews>
  <sheetFormatPr defaultRowHeight="14" x14ac:dyDescent="0.3"/>
  <cols>
    <col min="1" max="1" width="21.58203125" customWidth="1"/>
    <col min="2" max="2" width="18.75" bestFit="1" customWidth="1"/>
    <col min="3" max="3" width="17.58203125" customWidth="1"/>
    <col min="4" max="4" width="12.4140625" customWidth="1"/>
    <col min="5" max="5" width="14.33203125" customWidth="1"/>
    <col min="6" max="6" width="13.08203125" customWidth="1"/>
  </cols>
  <sheetData>
    <row r="2" spans="1:6" x14ac:dyDescent="0.3">
      <c r="A2" t="s">
        <v>0</v>
      </c>
      <c r="B2" s="1">
        <v>65</v>
      </c>
    </row>
    <row r="3" spans="1:6" x14ac:dyDescent="0.3">
      <c r="A3" t="s">
        <v>1</v>
      </c>
      <c r="B3" s="2" cm="1">
        <f t="array" ref="B3">_xlfn.IFS(B2&lt;=9,3*B2+222,B2&lt;=57,6*B2+195,B2&lt;=99,9*B2+24)</f>
        <v>609</v>
      </c>
    </row>
    <row r="5" spans="1:6" x14ac:dyDescent="0.3">
      <c r="C5">
        <v>1</v>
      </c>
      <c r="D5">
        <v>2</v>
      </c>
      <c r="E5">
        <v>3</v>
      </c>
    </row>
    <row r="6" spans="1:6" x14ac:dyDescent="0.3">
      <c r="A6" t="s">
        <v>2</v>
      </c>
      <c r="B6" s="2">
        <f>ROUNDUP((C6*C6+D6*D6+E6*E6)/400,0)</f>
        <v>97</v>
      </c>
      <c r="C6" s="1">
        <v>98</v>
      </c>
      <c r="D6" s="1">
        <v>117</v>
      </c>
      <c r="E6" s="1">
        <v>123</v>
      </c>
    </row>
    <row r="8" spans="1:6" x14ac:dyDescent="0.3">
      <c r="A8" t="s">
        <v>3</v>
      </c>
      <c r="B8" s="2">
        <f>B3*24*((100+B11+D11+B6)/100)</f>
        <v>95004</v>
      </c>
    </row>
    <row r="9" spans="1:6" x14ac:dyDescent="0.3">
      <c r="A9" t="s">
        <v>4</v>
      </c>
      <c r="B9" s="3" t="str">
        <f>TEXT(B8/86400,"d天h小时m分钟ss秒")</f>
        <v>1天2小时23分钟24秒</v>
      </c>
    </row>
    <row r="11" spans="1:6" x14ac:dyDescent="0.3">
      <c r="A11" s="4" t="s">
        <v>5</v>
      </c>
      <c r="B11" s="4">
        <f>SUM(B12:B29)</f>
        <v>28</v>
      </c>
      <c r="C11" s="4" t="s">
        <v>6</v>
      </c>
      <c r="D11" s="4">
        <f>SUM(D12:D29)</f>
        <v>425</v>
      </c>
      <c r="E11" s="4" t="s">
        <v>7</v>
      </c>
      <c r="F11" s="4">
        <f>SUM(F12:F32)</f>
        <v>241</v>
      </c>
    </row>
    <row r="12" spans="1:6" x14ac:dyDescent="0.3">
      <c r="A12" s="5" t="s">
        <v>8</v>
      </c>
      <c r="B12" s="5">
        <v>8</v>
      </c>
      <c r="C12" s="5" t="s">
        <v>9</v>
      </c>
      <c r="D12" s="5">
        <v>21</v>
      </c>
      <c r="E12" s="5" t="s">
        <v>10</v>
      </c>
      <c r="F12" s="5">
        <v>6</v>
      </c>
    </row>
    <row r="13" spans="1:6" x14ac:dyDescent="0.3">
      <c r="A13" s="5" t="s">
        <v>11</v>
      </c>
      <c r="B13" s="5">
        <v>5</v>
      </c>
      <c r="C13" s="5" t="s">
        <v>12</v>
      </c>
      <c r="D13" s="5">
        <v>6</v>
      </c>
      <c r="E13" s="5" t="s">
        <v>13</v>
      </c>
      <c r="F13" s="5">
        <v>6</v>
      </c>
    </row>
    <row r="14" spans="1:6" x14ac:dyDescent="0.3">
      <c r="A14" s="5" t="s">
        <v>14</v>
      </c>
      <c r="B14" s="5">
        <v>6</v>
      </c>
      <c r="C14" s="5" t="s">
        <v>15</v>
      </c>
      <c r="D14" s="5">
        <f>2+4+6+8</f>
        <v>20</v>
      </c>
      <c r="E14" s="5" t="s">
        <v>16</v>
      </c>
      <c r="F14" s="5">
        <v>20</v>
      </c>
    </row>
    <row r="15" spans="1:6" x14ac:dyDescent="0.3">
      <c r="A15" s="6" t="s">
        <v>17</v>
      </c>
      <c r="B15" s="6">
        <v>9</v>
      </c>
      <c r="C15" s="5" t="s">
        <v>18</v>
      </c>
      <c r="D15" s="5">
        <v>30</v>
      </c>
      <c r="E15" s="5" t="s">
        <v>19</v>
      </c>
      <c r="F15" s="5">
        <v>15</v>
      </c>
    </row>
    <row r="16" spans="1:6" x14ac:dyDescent="0.3">
      <c r="A16" s="5"/>
      <c r="B16" s="5"/>
      <c r="C16" s="5" t="s">
        <v>20</v>
      </c>
      <c r="D16" s="5">
        <v>30</v>
      </c>
      <c r="E16" s="5" t="s">
        <v>21</v>
      </c>
      <c r="F16" s="5">
        <v>32</v>
      </c>
    </row>
    <row r="17" spans="1:6" x14ac:dyDescent="0.3">
      <c r="A17" s="5"/>
      <c r="B17" s="5"/>
      <c r="C17" s="5" t="s">
        <v>22</v>
      </c>
      <c r="D17" s="5">
        <v>30</v>
      </c>
      <c r="E17" s="5" t="s">
        <v>23</v>
      </c>
      <c r="F17" s="5">
        <v>10</v>
      </c>
    </row>
    <row r="18" spans="1:6" x14ac:dyDescent="0.3">
      <c r="A18" s="5"/>
      <c r="B18" s="5"/>
      <c r="C18" s="5" t="s">
        <v>24</v>
      </c>
      <c r="D18" s="5">
        <f>F11</f>
        <v>241</v>
      </c>
      <c r="E18" s="5" t="s">
        <v>25</v>
      </c>
      <c r="F18" s="5">
        <v>22</v>
      </c>
    </row>
    <row r="19" spans="1:6" x14ac:dyDescent="0.3">
      <c r="A19" s="5"/>
      <c r="B19" s="5"/>
      <c r="C19" s="5" t="s">
        <v>26</v>
      </c>
      <c r="D19" s="5">
        <v>25</v>
      </c>
      <c r="E19" s="5" t="s">
        <v>27</v>
      </c>
      <c r="F19" s="5">
        <v>22</v>
      </c>
    </row>
    <row r="20" spans="1:6" x14ac:dyDescent="0.3">
      <c r="A20" s="5"/>
      <c r="B20" s="5"/>
      <c r="C20" s="5" t="s">
        <v>28</v>
      </c>
      <c r="D20" s="5">
        <v>22</v>
      </c>
      <c r="E20" s="5" t="s">
        <v>29</v>
      </c>
      <c r="F20" s="5">
        <v>18</v>
      </c>
    </row>
    <row r="21" spans="1:6" x14ac:dyDescent="0.3">
      <c r="A21" s="5"/>
      <c r="B21" s="5"/>
      <c r="C21" s="5" t="s">
        <v>30</v>
      </c>
      <c r="D21" s="5">
        <v>0</v>
      </c>
      <c r="E21" s="5" t="s">
        <v>31</v>
      </c>
      <c r="F21" s="5">
        <v>44</v>
      </c>
    </row>
    <row r="22" spans="1:6" x14ac:dyDescent="0.3">
      <c r="A22" s="5"/>
      <c r="B22" s="5"/>
      <c r="C22" s="5"/>
      <c r="D22" s="5"/>
      <c r="E22" s="5" t="s">
        <v>32</v>
      </c>
      <c r="F22" s="5">
        <v>18</v>
      </c>
    </row>
    <row r="23" spans="1:6" x14ac:dyDescent="0.3">
      <c r="A23" s="5"/>
      <c r="B23" s="5"/>
      <c r="C23" s="5"/>
      <c r="D23" s="5"/>
      <c r="E23" s="5" t="s">
        <v>33</v>
      </c>
      <c r="F23" s="5">
        <v>12</v>
      </c>
    </row>
    <row r="24" spans="1:6" x14ac:dyDescent="0.3">
      <c r="A24" s="5"/>
      <c r="B24" s="5"/>
      <c r="C24" s="5"/>
      <c r="D24" s="5"/>
      <c r="E24" s="5" t="s">
        <v>34</v>
      </c>
      <c r="F24" s="5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时光机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昊云 张</dc:creator>
  <cp:lastModifiedBy>昊云 张</cp:lastModifiedBy>
  <dcterms:created xsi:type="dcterms:W3CDTF">2024-03-18T05:29:27Z</dcterms:created>
  <dcterms:modified xsi:type="dcterms:W3CDTF">2024-03-18T05:29:46Z</dcterms:modified>
</cp:coreProperties>
</file>