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30" i="1"/>
  <c r="K130"/>
  <c r="L118"/>
  <c r="K118"/>
  <c r="L106"/>
  <c r="K106"/>
  <c r="L94"/>
  <c r="K94"/>
  <c r="L82"/>
  <c r="K82"/>
  <c r="L70"/>
  <c r="K70"/>
  <c r="L58"/>
  <c r="K58"/>
  <c r="L46"/>
  <c r="K46"/>
  <c r="L34"/>
  <c r="K34"/>
  <c r="L22"/>
  <c r="K22"/>
  <c r="I130"/>
  <c r="H130"/>
  <c r="I118"/>
  <c r="H118"/>
  <c r="I106"/>
  <c r="H106"/>
  <c r="I94"/>
  <c r="H94"/>
  <c r="I82"/>
  <c r="H82"/>
  <c r="I70"/>
  <c r="H70"/>
  <c r="I58"/>
  <c r="H58"/>
  <c r="I46"/>
  <c r="H46"/>
  <c r="I34"/>
  <c r="H34"/>
  <c r="I22"/>
  <c r="H22"/>
  <c r="F130"/>
  <c r="E130"/>
  <c r="F118"/>
  <c r="E118"/>
  <c r="F106"/>
  <c r="E106"/>
  <c r="F94"/>
  <c r="E94"/>
  <c r="F82"/>
  <c r="E82"/>
  <c r="F70"/>
  <c r="E70"/>
  <c r="F58"/>
  <c r="E58"/>
  <c r="F46"/>
  <c r="E46"/>
  <c r="F34"/>
  <c r="E34"/>
  <c r="F22"/>
  <c r="E22"/>
</calcChain>
</file>

<file path=xl/sharedStrings.xml><?xml version="1.0" encoding="utf-8"?>
<sst xmlns="http://schemas.openxmlformats.org/spreadsheetml/2006/main" count="22" uniqueCount="9">
  <si>
    <t>mode 1: disk</t>
    <phoneticPr fontId="1" type="noConversion"/>
  </si>
  <si>
    <t>mode 2: beansdb</t>
    <phoneticPr fontId="1" type="noConversion"/>
  </si>
  <si>
    <t>mode 3: ssdb</t>
    <phoneticPr fontId="1" type="noConversion"/>
  </si>
  <si>
    <t>QPS</t>
    <phoneticPr fontId="1" type="noConversion"/>
  </si>
  <si>
    <t>concurrency level</t>
    <phoneticPr fontId="1" type="noConversion"/>
  </si>
  <si>
    <t>average</t>
    <phoneticPr fontId="1" type="noConversion"/>
  </si>
  <si>
    <t>zimg v2 storage beackend test</t>
    <phoneticPr fontId="1" type="noConversion"/>
  </si>
  <si>
    <t>TPQ(ms)</t>
    <phoneticPr fontId="1" type="noConversion"/>
  </si>
  <si>
    <t>test#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</si>
</sst>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title>
      <c:tx>
        <c:rich>
          <a:bodyPr/>
          <a:lstStyle/>
          <a:p>
            <a:pPr>
              <a:defRPr/>
            </a:pPr>
            <a:r>
              <a:rPr lang="en-US" altLang="zh-CN"/>
              <a:t>zimg storage</a:t>
            </a:r>
            <a:r>
              <a:rPr lang="en-US" altLang="zh-CN" baseline="0"/>
              <a:t> backends test</a:t>
            </a:r>
            <a:endParaRPr lang="zh-CN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Sheet1!$E$9</c:f>
              <c:strCache>
                <c:ptCount val="1"/>
                <c:pt idx="0">
                  <c:v>mode 1: disk</c:v>
                </c:pt>
              </c:strCache>
            </c:strRef>
          </c:tx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200</c:v>
              </c:pt>
              <c:pt idx="7">
                <c:v>300</c:v>
              </c:pt>
              <c:pt idx="8">
                <c:v>500</c:v>
              </c:pt>
              <c:pt idx="9">
                <c:v>1000</c:v>
              </c:pt>
            </c:numLit>
          </c:cat>
          <c:val>
            <c:numRef>
              <c:f>(Sheet1!$E$22,Sheet1!$E$34,Sheet1!$E$46,Sheet1!$E$58,Sheet1!$E$70,Sheet1!$E$82,Sheet1!$E$94,Sheet1!$E$106,Sheet1!$E$118,Sheet1!$E$130)</c:f>
              <c:numCache>
                <c:formatCode>0.000_ </c:formatCode>
                <c:ptCount val="10"/>
                <c:pt idx="0">
                  <c:v>2698.0520000000001</c:v>
                </c:pt>
                <c:pt idx="1">
                  <c:v>3589.7570000000001</c:v>
                </c:pt>
                <c:pt idx="2">
                  <c:v>3798.4780000000001</c:v>
                </c:pt>
                <c:pt idx="3">
                  <c:v>3778.2519999999995</c:v>
                </c:pt>
                <c:pt idx="4">
                  <c:v>3769.3</c:v>
                </c:pt>
                <c:pt idx="5">
                  <c:v>3760.636</c:v>
                </c:pt>
                <c:pt idx="6">
                  <c:v>3779.7379999999998</c:v>
                </c:pt>
                <c:pt idx="7">
                  <c:v>3827.143</c:v>
                </c:pt>
                <c:pt idx="8">
                  <c:v>3809.8519999999999</c:v>
                </c:pt>
                <c:pt idx="9">
                  <c:v>3035.2929999999997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mode 2: beansdb</c:v>
                </c:pt>
              </c:strCache>
            </c:strRef>
          </c:tx>
          <c:val>
            <c:numRef>
              <c:f>(Sheet1!$H$22,Sheet1!$H$34,Sheet1!$H$46,Sheet1!$H$58,Sheet1!$H$70,Sheet1!$H$82,Sheet1!$H$94,Sheet1!$H$106,Sheet1!$H$118,Sheet1!$H$130)</c:f>
              <c:numCache>
                <c:formatCode>0.000_ </c:formatCode>
                <c:ptCount val="10"/>
                <c:pt idx="0">
                  <c:v>2444.5870000000004</c:v>
                </c:pt>
                <c:pt idx="1">
                  <c:v>3273.259</c:v>
                </c:pt>
                <c:pt idx="2">
                  <c:v>3474.172</c:v>
                </c:pt>
                <c:pt idx="3">
                  <c:v>3578.3</c:v>
                </c:pt>
                <c:pt idx="4">
                  <c:v>3601.0230000000001</c:v>
                </c:pt>
                <c:pt idx="5">
                  <c:v>3637.1269999999995</c:v>
                </c:pt>
                <c:pt idx="6">
                  <c:v>3636.4079999999994</c:v>
                </c:pt>
                <c:pt idx="7">
                  <c:v>3625.2529999999992</c:v>
                </c:pt>
                <c:pt idx="8">
                  <c:v>3604.422</c:v>
                </c:pt>
                <c:pt idx="9">
                  <c:v>2914.7820000000002</c:v>
                </c:pt>
              </c:numCache>
            </c:numRef>
          </c:val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mode 3: ssdb</c:v>
                </c:pt>
              </c:strCache>
            </c:strRef>
          </c:tx>
          <c:val>
            <c:numRef>
              <c:f>(Sheet1!$K$22,Sheet1!$K$34,Sheet1!$K$46,Sheet1!$K$58,Sheet1!$K$70,Sheet1!$K$82,Sheet1!$K$94,Sheet1!$K$106,Sheet1!$K$118,Sheet1!$K$130)</c:f>
              <c:numCache>
                <c:formatCode>0.000_ </c:formatCode>
                <c:ptCount val="10"/>
                <c:pt idx="0">
                  <c:v>2514.2429999999999</c:v>
                </c:pt>
                <c:pt idx="1">
                  <c:v>3364.6520000000005</c:v>
                </c:pt>
                <c:pt idx="2">
                  <c:v>3526.7150000000001</c:v>
                </c:pt>
                <c:pt idx="3">
                  <c:v>3588.7269999999999</c:v>
                </c:pt>
                <c:pt idx="4">
                  <c:v>3610.9990000000007</c:v>
                </c:pt>
                <c:pt idx="5">
                  <c:v>3637.65</c:v>
                </c:pt>
                <c:pt idx="6">
                  <c:v>3639.3409999999994</c:v>
                </c:pt>
                <c:pt idx="7">
                  <c:v>3628.1879999999996</c:v>
                </c:pt>
                <c:pt idx="8">
                  <c:v>3611.7860000000001</c:v>
                </c:pt>
                <c:pt idx="9">
                  <c:v>2912.3879999999999</c:v>
                </c:pt>
              </c:numCache>
            </c:numRef>
          </c:val>
        </c:ser>
        <c:dLbls/>
        <c:axId val="83949824"/>
        <c:axId val="50962816"/>
      </c:barChart>
      <c:catAx>
        <c:axId val="8394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Concurrency Level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50962816"/>
        <c:crosses val="autoZero"/>
        <c:auto val="1"/>
        <c:lblAlgn val="ctr"/>
        <c:lblOffset val="100"/>
      </c:catAx>
      <c:valAx>
        <c:axId val="50962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Requests per second</a:t>
                </a:r>
                <a:endParaRPr lang="zh-CN" altLang="en-US"/>
              </a:p>
            </c:rich>
          </c:tx>
          <c:layout/>
        </c:title>
        <c:numFmt formatCode="0.000_ " sourceLinked="1"/>
        <c:tickLblPos val="nextTo"/>
        <c:crossAx val="8394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title>
      <c:tx>
        <c:rich>
          <a:bodyPr/>
          <a:lstStyle/>
          <a:p>
            <a:pPr>
              <a:defRPr/>
            </a:pPr>
            <a:r>
              <a:rPr lang="en-US" altLang="zh-CN"/>
              <a:t>zimg storage</a:t>
            </a:r>
            <a:r>
              <a:rPr lang="en-US" altLang="zh-CN" baseline="0"/>
              <a:t> backends test</a:t>
            </a:r>
            <a:endParaRPr lang="zh-CN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Sheet1!$E$9</c:f>
              <c:strCache>
                <c:ptCount val="1"/>
                <c:pt idx="0">
                  <c:v>mode 1: disk</c:v>
                </c:pt>
              </c:strCache>
            </c:strRef>
          </c:tx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200</c:v>
              </c:pt>
              <c:pt idx="7">
                <c:v>300</c:v>
              </c:pt>
              <c:pt idx="8">
                <c:v>500</c:v>
              </c:pt>
              <c:pt idx="9">
                <c:v>1000</c:v>
              </c:pt>
            </c:numLit>
          </c:cat>
          <c:val>
            <c:numRef>
              <c:f>(Sheet1!$F$22,Sheet1!$F$34,Sheet1!$F$46,Sheet1!$F$58,Sheet1!$F$70,Sheet1!$F$82,Sheet1!$F$94,Sheet1!$F$106,Sheet1!$F$118,Sheet1!$F$130)</c:f>
              <c:numCache>
                <c:formatCode>0.000_ </c:formatCode>
                <c:ptCount val="10"/>
                <c:pt idx="0">
                  <c:v>3.7067000000000001</c:v>
                </c:pt>
                <c:pt idx="1">
                  <c:v>5.5715000000000003</c:v>
                </c:pt>
                <c:pt idx="2">
                  <c:v>7.8980000000000006</c:v>
                </c:pt>
                <c:pt idx="3">
                  <c:v>10.587300000000001</c:v>
                </c:pt>
                <c:pt idx="4">
                  <c:v>13.265700000000001</c:v>
                </c:pt>
                <c:pt idx="5">
                  <c:v>26.591799999999999</c:v>
                </c:pt>
                <c:pt idx="6">
                  <c:v>52.914199999999994</c:v>
                </c:pt>
                <c:pt idx="7">
                  <c:v>78.391100000000009</c:v>
                </c:pt>
                <c:pt idx="8">
                  <c:v>131.24549999999996</c:v>
                </c:pt>
                <c:pt idx="9">
                  <c:v>329.52349999999996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mode 2: beansdb</c:v>
                </c:pt>
              </c:strCache>
            </c:strRef>
          </c:tx>
          <c:val>
            <c:numRef>
              <c:f>(Sheet1!$I$22,Sheet1!$I$34,Sheet1!$I$46,Sheet1!$I$58,Sheet1!$I$70,Sheet1!$I$82,Sheet1!$I$94,Sheet1!$I$106,Sheet1!$I$118,Sheet1!$I$130)</c:f>
              <c:numCache>
                <c:formatCode>0.000_ </c:formatCode>
                <c:ptCount val="10"/>
                <c:pt idx="0">
                  <c:v>4.0907999999999998</c:v>
                </c:pt>
                <c:pt idx="1">
                  <c:v>6.1101999999999999</c:v>
                </c:pt>
                <c:pt idx="2">
                  <c:v>8.6353000000000009</c:v>
                </c:pt>
                <c:pt idx="3">
                  <c:v>11.1785</c:v>
                </c:pt>
                <c:pt idx="4">
                  <c:v>13.885000000000002</c:v>
                </c:pt>
                <c:pt idx="5">
                  <c:v>27.494099999999996</c:v>
                </c:pt>
                <c:pt idx="6">
                  <c:v>54.999300000000005</c:v>
                </c:pt>
                <c:pt idx="7">
                  <c:v>82.752899999999997</c:v>
                </c:pt>
                <c:pt idx="8">
                  <c:v>138.71860000000004</c:v>
                </c:pt>
                <c:pt idx="9">
                  <c:v>343.15070000000003</c:v>
                </c:pt>
              </c:numCache>
            </c:numRef>
          </c:val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mode 3: ssdb</c:v>
                </c:pt>
              </c:strCache>
            </c:strRef>
          </c:tx>
          <c:val>
            <c:numRef>
              <c:f>(Sheet1!$L$22,Sheet1!$L$34,Sheet1!$L$46,Sheet1!$L$58,Sheet1!$L$70,Sheet1!$L$82,Sheet1!$L$94,Sheet1!$L$106,Sheet1!$L$118,Sheet1!$L$130)</c:f>
              <c:numCache>
                <c:formatCode>0.000_ </c:formatCode>
                <c:ptCount val="10"/>
                <c:pt idx="0">
                  <c:v>3.9774000000000003</c:v>
                </c:pt>
                <c:pt idx="1">
                  <c:v>5.9443000000000001</c:v>
                </c:pt>
                <c:pt idx="2">
                  <c:v>8.5067000000000004</c:v>
                </c:pt>
                <c:pt idx="3">
                  <c:v>11.146000000000001</c:v>
                </c:pt>
                <c:pt idx="4">
                  <c:v>13.8466</c:v>
                </c:pt>
                <c:pt idx="5">
                  <c:v>27.490400000000005</c:v>
                </c:pt>
                <c:pt idx="6">
                  <c:v>54.954999999999998</c:v>
                </c:pt>
                <c:pt idx="7">
                  <c:v>82.68589999999999</c:v>
                </c:pt>
                <c:pt idx="8">
                  <c:v>138.43579999999997</c:v>
                </c:pt>
                <c:pt idx="9">
                  <c:v>343.44230000000005</c:v>
                </c:pt>
              </c:numCache>
            </c:numRef>
          </c:val>
        </c:ser>
        <c:axId val="49331584"/>
        <c:axId val="53063680"/>
      </c:barChart>
      <c:catAx>
        <c:axId val="4933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Concurrency Level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53063680"/>
        <c:crosses val="autoZero"/>
        <c:auto val="1"/>
        <c:lblAlgn val="ctr"/>
        <c:lblOffset val="100"/>
      </c:catAx>
      <c:valAx>
        <c:axId val="53063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 per request (ms)</a:t>
                </a:r>
                <a:endParaRPr lang="zh-CN" altLang="en-US"/>
              </a:p>
            </c:rich>
          </c:tx>
          <c:layout/>
        </c:title>
        <c:numFmt formatCode="0.000_ " sourceLinked="1"/>
        <c:tickLblPos val="nextTo"/>
        <c:crossAx val="4933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257173</xdr:colOff>
      <xdr:row>3</xdr:row>
      <xdr:rowOff>57150</xdr:rowOff>
    </xdr:from>
    <xdr:to>
      <xdr:col>27</xdr:col>
      <xdr:colOff>95250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39</xdr:row>
      <xdr:rowOff>66675</xdr:rowOff>
    </xdr:from>
    <xdr:to>
      <xdr:col>27</xdr:col>
      <xdr:colOff>114302</xdr:colOff>
      <xdr:row>75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8:M130"/>
  <sheetViews>
    <sheetView tabSelected="1" topLeftCell="B41" zoomScale="85" zoomScaleNormal="85" workbookViewId="0">
      <selection activeCell="R80" sqref="R80"/>
    </sheetView>
  </sheetViews>
  <sheetFormatPr defaultRowHeight="13.5"/>
  <cols>
    <col min="3" max="3" width="12.875" customWidth="1"/>
    <col min="5" max="5" width="14.625" customWidth="1"/>
    <col min="6" max="6" width="12.125" customWidth="1"/>
    <col min="8" max="8" width="13.125" customWidth="1"/>
    <col min="9" max="9" width="11" customWidth="1"/>
    <col min="11" max="11" width="13.25" customWidth="1"/>
    <col min="12" max="12" width="10.875" customWidth="1"/>
  </cols>
  <sheetData>
    <row r="8" spans="3:13" ht="35.25" customHeight="1">
      <c r="C8" s="1"/>
      <c r="D8" s="1"/>
      <c r="E8" s="2" t="s">
        <v>6</v>
      </c>
      <c r="F8" s="2"/>
      <c r="G8" s="2"/>
      <c r="H8" s="2"/>
      <c r="I8" s="2"/>
      <c r="J8" s="2"/>
      <c r="K8" s="2"/>
      <c r="L8" s="2"/>
      <c r="M8" s="2"/>
    </row>
    <row r="9" spans="3:13" ht="33" customHeight="1">
      <c r="C9" s="3"/>
      <c r="D9" s="3"/>
      <c r="E9" s="2" t="s">
        <v>0</v>
      </c>
      <c r="F9" s="2"/>
      <c r="G9" s="2"/>
      <c r="H9" s="2" t="s">
        <v>1</v>
      </c>
      <c r="I9" s="2"/>
      <c r="J9" s="2"/>
      <c r="K9" s="2" t="s">
        <v>2</v>
      </c>
      <c r="L9" s="2"/>
      <c r="M9" s="2"/>
    </row>
    <row r="10" spans="3:13" ht="27.75" customHeight="1">
      <c r="C10" s="4" t="s">
        <v>4</v>
      </c>
      <c r="D10" s="3" t="s">
        <v>8</v>
      </c>
      <c r="E10" s="3" t="s">
        <v>3</v>
      </c>
      <c r="F10" s="3" t="s">
        <v>7</v>
      </c>
      <c r="G10" s="3"/>
      <c r="H10" s="3" t="s">
        <v>3</v>
      </c>
      <c r="I10" s="3" t="s">
        <v>7</v>
      </c>
      <c r="J10" s="3"/>
      <c r="K10" s="3" t="s">
        <v>3</v>
      </c>
      <c r="L10" s="3" t="s">
        <v>7</v>
      </c>
      <c r="M10" s="3"/>
    </row>
    <row r="11" spans="3:13">
      <c r="C11" s="2">
        <v>10</v>
      </c>
      <c r="D11" s="3">
        <v>1</v>
      </c>
      <c r="E11" s="5">
        <v>2667.44</v>
      </c>
      <c r="F11" s="5">
        <v>3.7490000000000001</v>
      </c>
      <c r="G11" s="6"/>
      <c r="H11" s="5">
        <v>2053.15</v>
      </c>
      <c r="I11" s="5">
        <v>4.8710000000000004</v>
      </c>
      <c r="J11" s="6"/>
      <c r="K11" s="5">
        <v>2120.96</v>
      </c>
      <c r="L11" s="5">
        <v>4.7149999999999999</v>
      </c>
      <c r="M11" s="6"/>
    </row>
    <row r="12" spans="3:13">
      <c r="C12" s="2"/>
      <c r="D12" s="3">
        <v>2</v>
      </c>
      <c r="E12" s="6">
        <v>2705.72</v>
      </c>
      <c r="F12" s="6">
        <v>3.6960000000000002</v>
      </c>
      <c r="G12" s="6"/>
      <c r="H12" s="6">
        <v>2441.14</v>
      </c>
      <c r="I12" s="6">
        <v>4.0960000000000001</v>
      </c>
      <c r="J12" s="6"/>
      <c r="K12" s="6">
        <v>2529.5700000000002</v>
      </c>
      <c r="L12" s="6">
        <v>3.9529999999999998</v>
      </c>
      <c r="M12" s="6"/>
    </row>
    <row r="13" spans="3:13">
      <c r="C13" s="2"/>
      <c r="D13" s="3">
        <v>3</v>
      </c>
      <c r="E13" s="6">
        <v>2721.4</v>
      </c>
      <c r="F13" s="6">
        <v>3.6749999999999998</v>
      </c>
      <c r="G13" s="6"/>
      <c r="H13" s="6">
        <v>2419</v>
      </c>
      <c r="I13" s="6">
        <v>4.1340000000000003</v>
      </c>
      <c r="J13" s="6"/>
      <c r="K13" s="6">
        <v>2533.41</v>
      </c>
      <c r="L13" s="6">
        <v>3.9470000000000001</v>
      </c>
      <c r="M13" s="6"/>
    </row>
    <row r="14" spans="3:13">
      <c r="C14" s="2"/>
      <c r="D14" s="3">
        <v>4</v>
      </c>
      <c r="E14" s="6">
        <v>2714.7</v>
      </c>
      <c r="F14" s="6">
        <v>3.6840000000000002</v>
      </c>
      <c r="G14" s="6"/>
      <c r="H14" s="6">
        <v>2474.02</v>
      </c>
      <c r="I14" s="6">
        <v>4.0419999999999998</v>
      </c>
      <c r="J14" s="6"/>
      <c r="K14" s="6">
        <v>2507.0300000000002</v>
      </c>
      <c r="L14" s="6">
        <v>3.9889999999999999</v>
      </c>
      <c r="M14" s="6"/>
    </row>
    <row r="15" spans="3:13">
      <c r="C15" s="2"/>
      <c r="D15" s="3">
        <v>5</v>
      </c>
      <c r="E15" s="6">
        <v>2725.6</v>
      </c>
      <c r="F15" s="6">
        <v>3.669</v>
      </c>
      <c r="G15" s="6"/>
      <c r="H15" s="6">
        <v>2455.6</v>
      </c>
      <c r="I15" s="6">
        <v>4.0720000000000001</v>
      </c>
      <c r="J15" s="6"/>
      <c r="K15" s="6">
        <v>2542.4299999999998</v>
      </c>
      <c r="L15" s="6">
        <v>3.9329999999999998</v>
      </c>
      <c r="M15" s="6"/>
    </row>
    <row r="16" spans="3:13">
      <c r="C16" s="2"/>
      <c r="D16" s="3">
        <v>6</v>
      </c>
      <c r="E16" s="6">
        <v>2699.01</v>
      </c>
      <c r="F16" s="6">
        <v>3.7050000000000001</v>
      </c>
      <c r="G16" s="6"/>
      <c r="H16" s="6">
        <v>2460.0300000000002</v>
      </c>
      <c r="I16" s="6">
        <v>4.0650000000000004</v>
      </c>
      <c r="J16" s="6"/>
      <c r="K16" s="6">
        <v>2513.7600000000002</v>
      </c>
      <c r="L16" s="6">
        <v>3.9780000000000002</v>
      </c>
      <c r="M16" s="6"/>
    </row>
    <row r="17" spans="3:13">
      <c r="C17" s="2"/>
      <c r="D17" s="3">
        <v>7</v>
      </c>
      <c r="E17" s="6">
        <v>2686.78</v>
      </c>
      <c r="F17" s="6">
        <v>3.722</v>
      </c>
      <c r="G17" s="6"/>
      <c r="H17" s="6">
        <v>2453.7399999999998</v>
      </c>
      <c r="I17" s="6">
        <v>4.0750000000000002</v>
      </c>
      <c r="J17" s="6"/>
      <c r="K17" s="6">
        <v>2509.9299999999998</v>
      </c>
      <c r="L17" s="6">
        <v>3.984</v>
      </c>
      <c r="M17" s="6"/>
    </row>
    <row r="18" spans="3:13">
      <c r="C18" s="2"/>
      <c r="D18" s="3">
        <v>8</v>
      </c>
      <c r="E18" s="6">
        <v>2675.1</v>
      </c>
      <c r="F18" s="6">
        <v>3.738</v>
      </c>
      <c r="G18" s="6"/>
      <c r="H18" s="6">
        <v>2456.4</v>
      </c>
      <c r="I18" s="6">
        <v>4.0709999999999997</v>
      </c>
      <c r="J18" s="6"/>
      <c r="K18" s="6">
        <v>2524.04</v>
      </c>
      <c r="L18" s="6">
        <v>3.9620000000000002</v>
      </c>
      <c r="M18" s="6"/>
    </row>
    <row r="19" spans="3:13">
      <c r="C19" s="2"/>
      <c r="D19" s="3">
        <v>9</v>
      </c>
      <c r="E19" s="6">
        <v>2687.61</v>
      </c>
      <c r="F19" s="6">
        <v>3.7210000000000001</v>
      </c>
      <c r="G19" s="6"/>
      <c r="H19" s="6">
        <v>2434.0700000000002</v>
      </c>
      <c r="I19" s="6">
        <v>4.1079999999999997</v>
      </c>
      <c r="J19" s="6"/>
      <c r="K19" s="6">
        <v>2506.23</v>
      </c>
      <c r="L19" s="6">
        <v>3.99</v>
      </c>
      <c r="M19" s="6"/>
    </row>
    <row r="20" spans="3:13">
      <c r="C20" s="2"/>
      <c r="D20" s="3">
        <v>10</v>
      </c>
      <c r="E20" s="6">
        <v>2691.91</v>
      </c>
      <c r="F20" s="6">
        <v>3.7149999999999999</v>
      </c>
      <c r="G20" s="6"/>
      <c r="H20" s="6">
        <v>2432.08</v>
      </c>
      <c r="I20" s="6">
        <v>4.1120000000000001</v>
      </c>
      <c r="J20" s="6"/>
      <c r="K20" s="6">
        <v>2498.48</v>
      </c>
      <c r="L20" s="6">
        <v>4.0019999999999998</v>
      </c>
      <c r="M20" s="6"/>
    </row>
    <row r="21" spans="3:13">
      <c r="C21" s="2"/>
      <c r="D21" s="3">
        <v>11</v>
      </c>
      <c r="E21" s="6">
        <v>2672.69</v>
      </c>
      <c r="F21" s="6">
        <v>3.742</v>
      </c>
      <c r="G21" s="6"/>
      <c r="H21" s="6">
        <v>2419.79</v>
      </c>
      <c r="I21" s="6">
        <v>4.133</v>
      </c>
      <c r="J21" s="6"/>
      <c r="K21" s="6">
        <v>2477.5500000000002</v>
      </c>
      <c r="L21" s="6">
        <v>4.0359999999999996</v>
      </c>
      <c r="M21" s="6"/>
    </row>
    <row r="22" spans="3:13" s="9" customFormat="1" ht="20.25" customHeight="1">
      <c r="C22" s="2"/>
      <c r="D22" s="7" t="s">
        <v>5</v>
      </c>
      <c r="E22" s="8">
        <f>AVERAGE(E12:E21)</f>
        <v>2698.0520000000001</v>
      </c>
      <c r="F22" s="8">
        <f>AVERAGE(F12:F21)</f>
        <v>3.7067000000000001</v>
      </c>
      <c r="G22" s="8"/>
      <c r="H22" s="8">
        <f>AVERAGE(H12:H21)</f>
        <v>2444.5870000000004</v>
      </c>
      <c r="I22" s="8">
        <f>AVERAGE(I12:I21)</f>
        <v>4.0907999999999998</v>
      </c>
      <c r="J22" s="8"/>
      <c r="K22" s="8">
        <f>AVERAGE(K12:K21)</f>
        <v>2514.2429999999999</v>
      </c>
      <c r="L22" s="8">
        <f>AVERAGE(L12:L21)</f>
        <v>3.9774000000000003</v>
      </c>
      <c r="M22" s="8"/>
    </row>
    <row r="23" spans="3:13">
      <c r="C23" s="2">
        <v>20</v>
      </c>
      <c r="D23" s="3">
        <v>1</v>
      </c>
      <c r="E23" s="6">
        <v>3582.19</v>
      </c>
      <c r="F23" s="6">
        <v>5.5830000000000002</v>
      </c>
      <c r="G23" s="6"/>
      <c r="H23" s="6">
        <v>3264.83</v>
      </c>
      <c r="I23" s="6">
        <v>6.1260000000000003</v>
      </c>
      <c r="J23" s="6"/>
      <c r="K23" s="6">
        <v>3387.66</v>
      </c>
      <c r="L23" s="6">
        <v>5.9039999999999999</v>
      </c>
      <c r="M23" s="6"/>
    </row>
    <row r="24" spans="3:13">
      <c r="C24" s="2"/>
      <c r="D24" s="3">
        <v>2</v>
      </c>
      <c r="E24" s="6">
        <v>3592.85</v>
      </c>
      <c r="F24" s="6">
        <v>5.5670000000000002</v>
      </c>
      <c r="G24" s="6"/>
      <c r="H24" s="6">
        <v>3278.64</v>
      </c>
      <c r="I24" s="6">
        <v>6.1</v>
      </c>
      <c r="J24" s="6"/>
      <c r="K24" s="6">
        <v>3387.59</v>
      </c>
      <c r="L24" s="6">
        <v>5.9039999999999999</v>
      </c>
      <c r="M24" s="6"/>
    </row>
    <row r="25" spans="3:13">
      <c r="C25" s="2"/>
      <c r="D25" s="3">
        <v>3</v>
      </c>
      <c r="E25" s="6">
        <v>3579.26</v>
      </c>
      <c r="F25" s="6">
        <v>5.5880000000000001</v>
      </c>
      <c r="G25" s="6"/>
      <c r="H25" s="6">
        <v>3289.57</v>
      </c>
      <c r="I25" s="6">
        <v>6.08</v>
      </c>
      <c r="J25" s="6"/>
      <c r="K25" s="6">
        <v>3351.09</v>
      </c>
      <c r="L25" s="6">
        <v>5.968</v>
      </c>
      <c r="M25" s="6"/>
    </row>
    <row r="26" spans="3:13">
      <c r="C26" s="2"/>
      <c r="D26" s="3">
        <v>4</v>
      </c>
      <c r="E26" s="6">
        <v>3605.68</v>
      </c>
      <c r="F26" s="6">
        <v>5.5469999999999997</v>
      </c>
      <c r="G26" s="6"/>
      <c r="H26" s="6">
        <v>3256.67</v>
      </c>
      <c r="I26" s="6">
        <v>6.141</v>
      </c>
      <c r="J26" s="6"/>
      <c r="K26" s="6">
        <v>3346.27</v>
      </c>
      <c r="L26" s="6">
        <v>5.9770000000000003</v>
      </c>
      <c r="M26" s="6"/>
    </row>
    <row r="27" spans="3:13">
      <c r="C27" s="2"/>
      <c r="D27" s="3">
        <v>5</v>
      </c>
      <c r="E27" s="6">
        <v>3575.76</v>
      </c>
      <c r="F27" s="6">
        <v>5.593</v>
      </c>
      <c r="G27" s="6"/>
      <c r="H27" s="6">
        <v>3249.72</v>
      </c>
      <c r="I27" s="6">
        <v>6.1539999999999999</v>
      </c>
      <c r="J27" s="6"/>
      <c r="K27" s="6">
        <v>3381.19</v>
      </c>
      <c r="L27" s="6">
        <v>5.915</v>
      </c>
      <c r="M27" s="6"/>
    </row>
    <row r="28" spans="3:13">
      <c r="C28" s="2"/>
      <c r="D28" s="3">
        <v>6</v>
      </c>
      <c r="E28" s="6">
        <v>3582.56</v>
      </c>
      <c r="F28" s="6">
        <v>5.5830000000000002</v>
      </c>
      <c r="G28" s="6"/>
      <c r="H28" s="6">
        <v>3275.14</v>
      </c>
      <c r="I28" s="6">
        <v>6.1070000000000002</v>
      </c>
      <c r="J28" s="6"/>
      <c r="K28" s="6">
        <v>3387.75</v>
      </c>
      <c r="L28" s="6">
        <v>5.9039999999999999</v>
      </c>
      <c r="M28" s="6"/>
    </row>
    <row r="29" spans="3:13">
      <c r="C29" s="2"/>
      <c r="D29" s="3">
        <v>7</v>
      </c>
      <c r="E29" s="6">
        <v>3596.91</v>
      </c>
      <c r="F29" s="6">
        <v>5.56</v>
      </c>
      <c r="G29" s="6"/>
      <c r="H29" s="6">
        <v>3290.82</v>
      </c>
      <c r="I29" s="6">
        <v>6.0780000000000003</v>
      </c>
      <c r="J29" s="6"/>
      <c r="K29" s="5">
        <v>3336.03</v>
      </c>
      <c r="L29" s="5">
        <v>5.9950000000000001</v>
      </c>
      <c r="M29" s="6"/>
    </row>
    <row r="30" spans="3:13">
      <c r="C30" s="2"/>
      <c r="D30" s="3">
        <v>8</v>
      </c>
      <c r="E30" s="6">
        <v>3593.32</v>
      </c>
      <c r="F30" s="6">
        <v>5.5659999999999998</v>
      </c>
      <c r="G30" s="6"/>
      <c r="H30" s="5">
        <v>3232.35</v>
      </c>
      <c r="I30" s="5">
        <v>6.1870000000000003</v>
      </c>
      <c r="J30" s="6"/>
      <c r="K30" s="6">
        <v>3338.9</v>
      </c>
      <c r="L30" s="6">
        <v>5.99</v>
      </c>
      <c r="M30" s="6"/>
    </row>
    <row r="31" spans="3:13">
      <c r="C31" s="2"/>
      <c r="D31" s="3">
        <v>9</v>
      </c>
      <c r="E31" s="6">
        <v>3588.06</v>
      </c>
      <c r="F31" s="6">
        <v>5.5739999999999998</v>
      </c>
      <c r="G31" s="6"/>
      <c r="H31" s="6">
        <v>3276.83</v>
      </c>
      <c r="I31" s="6">
        <v>6.1029999999999998</v>
      </c>
      <c r="J31" s="6"/>
      <c r="K31" s="6">
        <v>3351.7</v>
      </c>
      <c r="L31" s="6">
        <v>5.9669999999999996</v>
      </c>
      <c r="M31" s="6"/>
    </row>
    <row r="32" spans="3:13">
      <c r="C32" s="2"/>
      <c r="D32" s="3">
        <v>10</v>
      </c>
      <c r="E32" s="5">
        <v>3559.4</v>
      </c>
      <c r="F32" s="5">
        <v>5.6189999999999998</v>
      </c>
      <c r="G32" s="6"/>
      <c r="H32" s="6">
        <v>3281.02</v>
      </c>
      <c r="I32" s="6">
        <v>6.0960000000000001</v>
      </c>
      <c r="J32" s="6"/>
      <c r="K32" s="6">
        <v>3353.81</v>
      </c>
      <c r="L32" s="6">
        <v>5.9630000000000001</v>
      </c>
      <c r="M32" s="6"/>
    </row>
    <row r="33" spans="3:13">
      <c r="C33" s="2"/>
      <c r="D33" s="3">
        <v>11</v>
      </c>
      <c r="E33" s="6">
        <v>3600.98</v>
      </c>
      <c r="F33" s="6">
        <v>5.5540000000000003</v>
      </c>
      <c r="G33" s="6"/>
      <c r="H33" s="6">
        <v>3269.35</v>
      </c>
      <c r="I33" s="6">
        <v>6.117</v>
      </c>
      <c r="J33" s="6"/>
      <c r="K33" s="6">
        <v>3360.56</v>
      </c>
      <c r="L33" s="6">
        <v>5.9509999999999996</v>
      </c>
      <c r="M33" s="6"/>
    </row>
    <row r="34" spans="3:13" s="9" customFormat="1" ht="26.25" customHeight="1">
      <c r="C34" s="2"/>
      <c r="D34" s="7" t="s">
        <v>5</v>
      </c>
      <c r="E34" s="8">
        <f>AVERAGE(E23:E31,E33)</f>
        <v>3589.7570000000001</v>
      </c>
      <c r="F34" s="8">
        <f>AVERAGE(F23:F31,F33)</f>
        <v>5.5715000000000003</v>
      </c>
      <c r="G34" s="8"/>
      <c r="H34" s="8">
        <f>AVERAGE(H23:H29,H31:H33)</f>
        <v>3273.259</v>
      </c>
      <c r="I34" s="8">
        <f>AVERAGE(I23:I29,I31:I33)</f>
        <v>6.1101999999999999</v>
      </c>
      <c r="J34" s="8"/>
      <c r="K34" s="8">
        <f>AVERAGE(K23:K28,K30:K33)</f>
        <v>3364.6520000000005</v>
      </c>
      <c r="L34" s="8">
        <f>AVERAGE(L23:L28,L30:L33)</f>
        <v>5.9443000000000001</v>
      </c>
      <c r="M34" s="8"/>
    </row>
    <row r="35" spans="3:13">
      <c r="C35" s="2">
        <v>30</v>
      </c>
      <c r="D35" s="3">
        <v>1</v>
      </c>
      <c r="E35" s="6">
        <v>3794.85</v>
      </c>
      <c r="F35" s="6">
        <v>7.9050000000000002</v>
      </c>
      <c r="G35" s="6"/>
      <c r="H35" s="5">
        <v>3447.5</v>
      </c>
      <c r="I35" s="5">
        <v>8.702</v>
      </c>
      <c r="J35" s="6"/>
      <c r="K35" s="6">
        <v>3507.49</v>
      </c>
      <c r="L35" s="6">
        <v>8.5530000000000008</v>
      </c>
      <c r="M35" s="6"/>
    </row>
    <row r="36" spans="3:13">
      <c r="C36" s="2"/>
      <c r="D36" s="3">
        <v>2</v>
      </c>
      <c r="E36" s="6">
        <v>3795.75</v>
      </c>
      <c r="F36" s="6">
        <v>7.9039999999999999</v>
      </c>
      <c r="G36" s="6"/>
      <c r="H36" s="6">
        <v>3472.99</v>
      </c>
      <c r="I36" s="6">
        <v>8.6379999999999999</v>
      </c>
      <c r="J36" s="6"/>
      <c r="K36" s="6">
        <v>3536.45</v>
      </c>
      <c r="L36" s="6">
        <v>8.4830000000000005</v>
      </c>
      <c r="M36" s="6"/>
    </row>
    <row r="37" spans="3:13">
      <c r="C37" s="2"/>
      <c r="D37" s="3">
        <v>3</v>
      </c>
      <c r="E37" s="6">
        <v>3804.1</v>
      </c>
      <c r="F37" s="6">
        <v>7.8860000000000001</v>
      </c>
      <c r="G37" s="6"/>
      <c r="H37" s="6">
        <v>3453</v>
      </c>
      <c r="I37" s="6">
        <v>8.6880000000000006</v>
      </c>
      <c r="J37" s="6"/>
      <c r="K37" s="6">
        <v>3523.12</v>
      </c>
      <c r="L37" s="6">
        <v>8.5150000000000006</v>
      </c>
      <c r="M37" s="6"/>
    </row>
    <row r="38" spans="3:13">
      <c r="C38" s="2"/>
      <c r="D38" s="3">
        <v>4</v>
      </c>
      <c r="E38" s="6">
        <v>3790.79</v>
      </c>
      <c r="F38" s="6">
        <v>7.9139999999999997</v>
      </c>
      <c r="G38" s="6"/>
      <c r="H38" s="6">
        <v>3489.5</v>
      </c>
      <c r="I38" s="6">
        <v>8.5969999999999995</v>
      </c>
      <c r="J38" s="6"/>
      <c r="K38" s="5">
        <v>3504.05</v>
      </c>
      <c r="L38" s="5">
        <v>8.5619999999999994</v>
      </c>
      <c r="M38" s="6"/>
    </row>
    <row r="39" spans="3:13">
      <c r="C39" s="2"/>
      <c r="D39" s="3">
        <v>5</v>
      </c>
      <c r="E39" s="6">
        <v>3796.48</v>
      </c>
      <c r="F39" s="6">
        <v>7.9020000000000001</v>
      </c>
      <c r="G39" s="6"/>
      <c r="H39" s="6">
        <v>3478.42</v>
      </c>
      <c r="I39" s="6">
        <v>8.625</v>
      </c>
      <c r="J39" s="6"/>
      <c r="K39" s="6">
        <v>3519.42</v>
      </c>
      <c r="L39" s="6">
        <v>8.5239999999999991</v>
      </c>
      <c r="M39" s="6"/>
    </row>
    <row r="40" spans="3:13">
      <c r="C40" s="2"/>
      <c r="D40" s="3">
        <v>6</v>
      </c>
      <c r="E40" s="6">
        <v>3809.62</v>
      </c>
      <c r="F40" s="6">
        <v>7.875</v>
      </c>
      <c r="G40" s="6"/>
      <c r="H40" s="6">
        <v>3480.86</v>
      </c>
      <c r="I40" s="6">
        <v>8.6189999999999998</v>
      </c>
      <c r="J40" s="6"/>
      <c r="K40" s="6">
        <v>3524.59</v>
      </c>
      <c r="L40" s="6">
        <v>8.5120000000000005</v>
      </c>
      <c r="M40" s="6"/>
    </row>
    <row r="41" spans="3:13">
      <c r="C41" s="2"/>
      <c r="D41" s="3">
        <v>7</v>
      </c>
      <c r="E41" s="6">
        <v>3815.48</v>
      </c>
      <c r="F41" s="6">
        <v>7.8630000000000004</v>
      </c>
      <c r="G41" s="6"/>
      <c r="H41" s="6">
        <v>3489.94</v>
      </c>
      <c r="I41" s="6">
        <v>8.5960000000000001</v>
      </c>
      <c r="J41" s="6"/>
      <c r="K41" s="6">
        <v>3515.53</v>
      </c>
      <c r="L41" s="6">
        <v>8.5340000000000007</v>
      </c>
      <c r="M41" s="6"/>
    </row>
    <row r="42" spans="3:13">
      <c r="C42" s="2"/>
      <c r="D42" s="3">
        <v>8</v>
      </c>
      <c r="E42" s="5">
        <v>3774.21</v>
      </c>
      <c r="F42" s="5">
        <v>7.9489999999999998</v>
      </c>
      <c r="G42" s="6"/>
      <c r="H42" s="6">
        <v>3460.76</v>
      </c>
      <c r="I42" s="6">
        <v>8.6690000000000005</v>
      </c>
      <c r="J42" s="6"/>
      <c r="K42" s="6">
        <v>3508.52</v>
      </c>
      <c r="L42" s="6">
        <v>8.5510000000000002</v>
      </c>
      <c r="M42" s="6"/>
    </row>
    <row r="43" spans="3:13">
      <c r="C43" s="2"/>
      <c r="D43" s="3">
        <v>9</v>
      </c>
      <c r="E43" s="6">
        <v>3782.36</v>
      </c>
      <c r="F43" s="6">
        <v>7.9320000000000004</v>
      </c>
      <c r="G43" s="6"/>
      <c r="H43" s="6">
        <v>3464.46</v>
      </c>
      <c r="I43" s="6">
        <v>8.6590000000000007</v>
      </c>
      <c r="J43" s="6"/>
      <c r="K43" s="6">
        <v>3558.68</v>
      </c>
      <c r="L43" s="6">
        <v>8.43</v>
      </c>
      <c r="M43" s="6"/>
    </row>
    <row r="44" spans="3:13">
      <c r="C44" s="2"/>
      <c r="D44" s="3">
        <v>10</v>
      </c>
      <c r="E44" s="6">
        <v>3792.57</v>
      </c>
      <c r="F44" s="6">
        <v>7.91</v>
      </c>
      <c r="G44" s="6"/>
      <c r="H44" s="6">
        <v>3452.99</v>
      </c>
      <c r="I44" s="6">
        <v>8.6880000000000006</v>
      </c>
      <c r="J44" s="6"/>
      <c r="K44" s="6">
        <v>3537.02</v>
      </c>
      <c r="L44" s="6">
        <v>8.4819999999999993</v>
      </c>
      <c r="M44" s="6"/>
    </row>
    <row r="45" spans="3:13">
      <c r="C45" s="2"/>
      <c r="D45" s="3">
        <v>11</v>
      </c>
      <c r="E45" s="6">
        <v>3802.78</v>
      </c>
      <c r="F45" s="6">
        <v>7.8890000000000002</v>
      </c>
      <c r="G45" s="6"/>
      <c r="H45" s="6">
        <v>3498.8</v>
      </c>
      <c r="I45" s="6">
        <v>8.5739999999999998</v>
      </c>
      <c r="J45" s="6"/>
      <c r="K45" s="6">
        <v>3536.33</v>
      </c>
      <c r="L45" s="6">
        <v>8.4830000000000005</v>
      </c>
      <c r="M45" s="6"/>
    </row>
    <row r="46" spans="3:13" s="9" customFormat="1" ht="30" customHeight="1">
      <c r="C46" s="2"/>
      <c r="D46" s="7" t="s">
        <v>5</v>
      </c>
      <c r="E46" s="8">
        <f>AVERAGE(E35:E41,E43:E45)</f>
        <v>3798.4780000000001</v>
      </c>
      <c r="F46" s="8">
        <f>AVERAGE(F35:F41,F43:F45)</f>
        <v>7.8980000000000006</v>
      </c>
      <c r="G46" s="8"/>
      <c r="H46" s="8">
        <f>AVERAGE(H36:H45)</f>
        <v>3474.172</v>
      </c>
      <c r="I46" s="8">
        <f>AVERAGE(I36:I45)</f>
        <v>8.6353000000000009</v>
      </c>
      <c r="J46" s="8"/>
      <c r="K46" s="8">
        <f>AVERAGE(K35:K37,K39:K45)</f>
        <v>3526.7150000000001</v>
      </c>
      <c r="L46" s="8">
        <f>AVERAGE(L35:L37,L39:L45)</f>
        <v>8.5067000000000004</v>
      </c>
      <c r="M46" s="8"/>
    </row>
    <row r="47" spans="3:13">
      <c r="C47" s="2">
        <v>40</v>
      </c>
      <c r="D47" s="3">
        <v>1</v>
      </c>
      <c r="E47" s="6">
        <v>3767.15</v>
      </c>
      <c r="F47" s="6">
        <v>10.618</v>
      </c>
      <c r="G47" s="6"/>
      <c r="H47" s="6">
        <v>3574.48</v>
      </c>
      <c r="I47" s="6">
        <v>11.19</v>
      </c>
      <c r="J47" s="6"/>
      <c r="K47" s="6">
        <v>3571.05</v>
      </c>
      <c r="L47" s="6">
        <v>11.201000000000001</v>
      </c>
      <c r="M47" s="6"/>
    </row>
    <row r="48" spans="3:13">
      <c r="C48" s="2"/>
      <c r="D48" s="3">
        <v>2</v>
      </c>
      <c r="E48" s="6">
        <v>3785.49</v>
      </c>
      <c r="F48" s="6">
        <v>10.567</v>
      </c>
      <c r="G48" s="6"/>
      <c r="H48" s="5">
        <v>3543.8</v>
      </c>
      <c r="I48" s="5">
        <v>11.287000000000001</v>
      </c>
      <c r="J48" s="6"/>
      <c r="K48" s="6">
        <v>3574.22</v>
      </c>
      <c r="L48" s="6">
        <v>11.191000000000001</v>
      </c>
      <c r="M48" s="6"/>
    </row>
    <row r="49" spans="3:13">
      <c r="C49" s="2"/>
      <c r="D49" s="3">
        <v>3</v>
      </c>
      <c r="E49" s="5">
        <v>3733.24</v>
      </c>
      <c r="F49" s="5">
        <v>10.715</v>
      </c>
      <c r="G49" s="6"/>
      <c r="H49" s="6">
        <v>3578.64</v>
      </c>
      <c r="I49" s="6">
        <v>11.177</v>
      </c>
      <c r="J49" s="6"/>
      <c r="K49" s="6">
        <v>3602.49</v>
      </c>
      <c r="L49" s="6">
        <v>11.103</v>
      </c>
      <c r="M49" s="6"/>
    </row>
    <row r="50" spans="3:13">
      <c r="C50" s="2"/>
      <c r="D50" s="3">
        <v>4</v>
      </c>
      <c r="E50" s="6">
        <v>3753.11</v>
      </c>
      <c r="F50" s="6">
        <v>10.657999999999999</v>
      </c>
      <c r="G50" s="6"/>
      <c r="H50" s="6">
        <v>3577.78</v>
      </c>
      <c r="I50" s="6">
        <v>11.18</v>
      </c>
      <c r="J50" s="6"/>
      <c r="K50" s="6">
        <v>3604.85</v>
      </c>
      <c r="L50" s="6">
        <v>11.096</v>
      </c>
      <c r="M50" s="6"/>
    </row>
    <row r="51" spans="3:13">
      <c r="C51" s="2"/>
      <c r="D51" s="3">
        <v>5</v>
      </c>
      <c r="E51" s="6">
        <v>3768.25</v>
      </c>
      <c r="F51" s="6">
        <v>10.615</v>
      </c>
      <c r="G51" s="6"/>
      <c r="H51" s="6">
        <v>3571.36</v>
      </c>
      <c r="I51" s="6">
        <v>11.2</v>
      </c>
      <c r="J51" s="6"/>
      <c r="K51" s="6">
        <v>3594.5</v>
      </c>
      <c r="L51" s="6">
        <v>11.128</v>
      </c>
      <c r="M51" s="6"/>
    </row>
    <row r="52" spans="3:13">
      <c r="C52" s="2"/>
      <c r="D52" s="3">
        <v>6</v>
      </c>
      <c r="E52" s="6">
        <v>3754.19</v>
      </c>
      <c r="F52" s="6">
        <v>10.654999999999999</v>
      </c>
      <c r="G52" s="6"/>
      <c r="H52" s="6">
        <v>3576.15</v>
      </c>
      <c r="I52" s="6">
        <v>11.185</v>
      </c>
      <c r="J52" s="6"/>
      <c r="K52" s="6">
        <v>3591.52</v>
      </c>
      <c r="L52" s="6">
        <v>11.137</v>
      </c>
      <c r="M52" s="6"/>
    </row>
    <row r="53" spans="3:13">
      <c r="C53" s="2"/>
      <c r="D53" s="3">
        <v>7</v>
      </c>
      <c r="E53" s="6">
        <v>3767.42</v>
      </c>
      <c r="F53" s="6">
        <v>10.617000000000001</v>
      </c>
      <c r="G53" s="6"/>
      <c r="H53" s="6">
        <v>3558.12</v>
      </c>
      <c r="I53" s="6">
        <v>11.242000000000001</v>
      </c>
      <c r="J53" s="6"/>
      <c r="K53" s="6">
        <v>3594.01</v>
      </c>
      <c r="L53" s="6">
        <v>11.13</v>
      </c>
      <c r="M53" s="6"/>
    </row>
    <row r="54" spans="3:13">
      <c r="C54" s="2"/>
      <c r="D54" s="3">
        <v>8</v>
      </c>
      <c r="E54" s="6">
        <v>3785.4</v>
      </c>
      <c r="F54" s="6">
        <v>10.567</v>
      </c>
      <c r="G54" s="6"/>
      <c r="H54" s="6">
        <v>3580.52</v>
      </c>
      <c r="I54" s="6">
        <v>11.172000000000001</v>
      </c>
      <c r="J54" s="6"/>
      <c r="K54" s="6">
        <v>3579.12</v>
      </c>
      <c r="L54" s="6">
        <v>11.176</v>
      </c>
      <c r="M54" s="6"/>
    </row>
    <row r="55" spans="3:13">
      <c r="C55" s="2"/>
      <c r="D55" s="3">
        <v>9</v>
      </c>
      <c r="E55" s="6">
        <v>3807.44</v>
      </c>
      <c r="F55" s="6">
        <v>10.506</v>
      </c>
      <c r="G55" s="6"/>
      <c r="H55" s="6">
        <v>3584.25</v>
      </c>
      <c r="I55" s="6">
        <v>11.16</v>
      </c>
      <c r="J55" s="6"/>
      <c r="K55" s="6">
        <v>3601.59</v>
      </c>
      <c r="L55" s="6">
        <v>11.106</v>
      </c>
      <c r="M55" s="6"/>
    </row>
    <row r="56" spans="3:13">
      <c r="C56" s="2"/>
      <c r="D56" s="3">
        <v>10</v>
      </c>
      <c r="E56" s="6">
        <v>3825.54</v>
      </c>
      <c r="F56" s="6">
        <v>10.456</v>
      </c>
      <c r="G56" s="6"/>
      <c r="H56" s="6">
        <v>3597.53</v>
      </c>
      <c r="I56" s="6">
        <v>11.119</v>
      </c>
      <c r="J56" s="6"/>
      <c r="K56" s="5">
        <v>3570.43</v>
      </c>
      <c r="L56" s="5">
        <v>11.202999999999999</v>
      </c>
      <c r="M56" s="6"/>
    </row>
    <row r="57" spans="3:13">
      <c r="C57" s="2"/>
      <c r="D57" s="3">
        <v>11</v>
      </c>
      <c r="E57" s="6">
        <v>3768.53</v>
      </c>
      <c r="F57" s="6">
        <v>10.614000000000001</v>
      </c>
      <c r="G57" s="6"/>
      <c r="H57" s="6">
        <v>3584.17</v>
      </c>
      <c r="I57" s="6">
        <v>11.16</v>
      </c>
      <c r="J57" s="6"/>
      <c r="K57" s="6">
        <v>3573.92</v>
      </c>
      <c r="L57" s="6">
        <v>11.192</v>
      </c>
      <c r="M57" s="6"/>
    </row>
    <row r="58" spans="3:13" s="9" customFormat="1" ht="24.75" customHeight="1">
      <c r="C58" s="2"/>
      <c r="D58" s="7" t="s">
        <v>5</v>
      </c>
      <c r="E58" s="8">
        <f>AVERAGE(E47:E48,E50:E57)</f>
        <v>3778.2519999999995</v>
      </c>
      <c r="F58" s="8">
        <f>AVERAGE(F47:F48,F50:F57)</f>
        <v>10.587300000000001</v>
      </c>
      <c r="G58" s="8"/>
      <c r="H58" s="8">
        <f>AVERAGE(H47,H49:H57)</f>
        <v>3578.3</v>
      </c>
      <c r="I58" s="8">
        <f>AVERAGE(I47,I49:I57)</f>
        <v>11.1785</v>
      </c>
      <c r="J58" s="8"/>
      <c r="K58" s="8">
        <f>AVERAGE(K47:K55,K57)</f>
        <v>3588.7269999999999</v>
      </c>
      <c r="L58" s="8">
        <f>AVERAGE(L47:L55,L57)</f>
        <v>11.146000000000001</v>
      </c>
      <c r="M58" s="8"/>
    </row>
    <row r="59" spans="3:13">
      <c r="C59" s="2">
        <v>50</v>
      </c>
      <c r="D59" s="3">
        <v>1</v>
      </c>
      <c r="E59" s="6">
        <v>3747.68</v>
      </c>
      <c r="F59" s="6">
        <v>13.342000000000001</v>
      </c>
      <c r="G59" s="6"/>
      <c r="H59" s="6">
        <v>3596.32</v>
      </c>
      <c r="I59" s="6">
        <v>13.903</v>
      </c>
      <c r="J59" s="6"/>
      <c r="K59" s="6">
        <v>3603.81</v>
      </c>
      <c r="L59" s="6">
        <v>13.874000000000001</v>
      </c>
      <c r="M59" s="6"/>
    </row>
    <row r="60" spans="3:13">
      <c r="C60" s="2"/>
      <c r="D60" s="3">
        <v>2</v>
      </c>
      <c r="E60" s="6">
        <v>3740.06</v>
      </c>
      <c r="F60" s="6">
        <v>13.369</v>
      </c>
      <c r="G60" s="6"/>
      <c r="H60" s="6">
        <v>3591.2</v>
      </c>
      <c r="I60" s="6">
        <v>13.923</v>
      </c>
      <c r="J60" s="6"/>
      <c r="K60" s="6">
        <v>3618.27</v>
      </c>
      <c r="L60" s="6">
        <v>13.819000000000001</v>
      </c>
      <c r="M60" s="6"/>
    </row>
    <row r="61" spans="3:13">
      <c r="C61" s="2"/>
      <c r="D61" s="3">
        <v>3</v>
      </c>
      <c r="E61" s="5">
        <v>3739.91</v>
      </c>
      <c r="F61" s="5">
        <v>13.369</v>
      </c>
      <c r="G61" s="6"/>
      <c r="H61" s="6">
        <v>3591.85</v>
      </c>
      <c r="I61" s="6">
        <v>13.92</v>
      </c>
      <c r="J61" s="6"/>
      <c r="K61" s="6">
        <v>3603.27</v>
      </c>
      <c r="L61" s="6">
        <v>13.875999999999999</v>
      </c>
      <c r="M61" s="6"/>
    </row>
    <row r="62" spans="3:13">
      <c r="C62" s="2"/>
      <c r="D62" s="3">
        <v>4</v>
      </c>
      <c r="E62" s="6">
        <v>3744.52</v>
      </c>
      <c r="F62" s="6">
        <v>13.353</v>
      </c>
      <c r="G62" s="6"/>
      <c r="H62" s="6">
        <v>3602.35</v>
      </c>
      <c r="I62" s="6">
        <v>13.88</v>
      </c>
      <c r="J62" s="6"/>
      <c r="K62" s="6">
        <v>3619.45</v>
      </c>
      <c r="L62" s="6">
        <v>13.814</v>
      </c>
      <c r="M62" s="6"/>
    </row>
    <row r="63" spans="3:13">
      <c r="C63" s="2"/>
      <c r="D63" s="3">
        <v>5</v>
      </c>
      <c r="E63" s="6">
        <v>3782.06</v>
      </c>
      <c r="F63" s="6">
        <v>13.22</v>
      </c>
      <c r="G63" s="6"/>
      <c r="H63" s="6">
        <v>3621.33</v>
      </c>
      <c r="I63" s="6">
        <v>13.807</v>
      </c>
      <c r="J63" s="6"/>
      <c r="K63" s="6">
        <v>3607.05</v>
      </c>
      <c r="L63" s="6">
        <v>13.862</v>
      </c>
      <c r="M63" s="6"/>
    </row>
    <row r="64" spans="3:13">
      <c r="C64" s="2"/>
      <c r="D64" s="3">
        <v>6</v>
      </c>
      <c r="E64" s="6">
        <v>3771.54</v>
      </c>
      <c r="F64" s="6">
        <v>13.257</v>
      </c>
      <c r="G64" s="6"/>
      <c r="H64" s="6">
        <v>3604.23</v>
      </c>
      <c r="I64" s="6">
        <v>13.872999999999999</v>
      </c>
      <c r="J64" s="6"/>
      <c r="K64" s="6">
        <v>3611.58</v>
      </c>
      <c r="L64" s="6">
        <v>13.843999999999999</v>
      </c>
      <c r="M64" s="6"/>
    </row>
    <row r="65" spans="3:13">
      <c r="C65" s="2"/>
      <c r="D65" s="3">
        <v>7</v>
      </c>
      <c r="E65" s="6">
        <v>3754.54</v>
      </c>
      <c r="F65" s="6">
        <v>13.317</v>
      </c>
      <c r="G65" s="6"/>
      <c r="H65" s="6">
        <v>3596.86</v>
      </c>
      <c r="I65" s="6">
        <v>13.901</v>
      </c>
      <c r="J65" s="6"/>
      <c r="K65" s="6">
        <v>3606.72</v>
      </c>
      <c r="L65" s="6">
        <v>13.863</v>
      </c>
      <c r="M65" s="6"/>
    </row>
    <row r="66" spans="3:13">
      <c r="C66" s="2"/>
      <c r="D66" s="3">
        <v>8</v>
      </c>
      <c r="E66" s="6">
        <v>3771.47</v>
      </c>
      <c r="F66" s="6">
        <v>13.257</v>
      </c>
      <c r="G66" s="6"/>
      <c r="H66" s="6">
        <v>3603.34</v>
      </c>
      <c r="I66" s="6">
        <v>13.875999999999999</v>
      </c>
      <c r="J66" s="6"/>
      <c r="K66" s="6">
        <v>3603.43</v>
      </c>
      <c r="L66" s="6">
        <v>13.875999999999999</v>
      </c>
      <c r="M66" s="6"/>
    </row>
    <row r="67" spans="3:13">
      <c r="C67" s="2"/>
      <c r="D67" s="3">
        <v>9</v>
      </c>
      <c r="E67" s="6">
        <v>3753.24</v>
      </c>
      <c r="F67" s="6">
        <v>13.321999999999999</v>
      </c>
      <c r="G67" s="6"/>
      <c r="H67" s="6">
        <v>3598.17</v>
      </c>
      <c r="I67" s="6">
        <v>13.896000000000001</v>
      </c>
      <c r="J67" s="6"/>
      <c r="K67" s="6">
        <v>3615.86</v>
      </c>
      <c r="L67" s="6">
        <v>13.827999999999999</v>
      </c>
      <c r="M67" s="6"/>
    </row>
    <row r="68" spans="3:13">
      <c r="C68" s="2"/>
      <c r="D68" s="3">
        <v>10</v>
      </c>
      <c r="E68" s="6">
        <v>3799.14</v>
      </c>
      <c r="F68" s="6">
        <v>13.161</v>
      </c>
      <c r="G68" s="6"/>
      <c r="H68" s="5">
        <v>3589.88</v>
      </c>
      <c r="I68" s="5">
        <v>13.928000000000001</v>
      </c>
      <c r="J68" s="6"/>
      <c r="K68" s="6">
        <v>3620.55</v>
      </c>
      <c r="L68" s="6">
        <v>13.81</v>
      </c>
      <c r="M68" s="6"/>
    </row>
    <row r="69" spans="3:13">
      <c r="C69" s="2"/>
      <c r="D69" s="3">
        <v>11</v>
      </c>
      <c r="E69" s="6">
        <v>3828.75</v>
      </c>
      <c r="F69" s="6">
        <v>13.058999999999999</v>
      </c>
      <c r="G69" s="6"/>
      <c r="H69" s="6">
        <v>3604.58</v>
      </c>
      <c r="I69" s="6">
        <v>13.871</v>
      </c>
      <c r="J69" s="6"/>
      <c r="K69" s="5">
        <v>3578</v>
      </c>
      <c r="L69" s="5">
        <v>13.974</v>
      </c>
      <c r="M69" s="6"/>
    </row>
    <row r="70" spans="3:13" s="9" customFormat="1" ht="31.5" customHeight="1">
      <c r="C70" s="2"/>
      <c r="D70" s="7" t="s">
        <v>5</v>
      </c>
      <c r="E70" s="8">
        <f>AVERAGE(E59:E60,E62:E69)</f>
        <v>3769.3</v>
      </c>
      <c r="F70" s="8">
        <f>AVERAGE(F59:F60,F62:F69)</f>
        <v>13.265700000000001</v>
      </c>
      <c r="G70" s="8"/>
      <c r="H70" s="8">
        <f>AVERAGE(H59:H67,H69)</f>
        <v>3601.0230000000001</v>
      </c>
      <c r="I70" s="8">
        <f>AVERAGE(I59:I67,I69)</f>
        <v>13.885000000000002</v>
      </c>
      <c r="J70" s="8"/>
      <c r="K70" s="8">
        <f>AVERAGE(K59:K68)</f>
        <v>3610.9990000000007</v>
      </c>
      <c r="L70" s="8">
        <f>AVERAGE(L59:L68)</f>
        <v>13.8466</v>
      </c>
      <c r="M70" s="8"/>
    </row>
    <row r="71" spans="3:13">
      <c r="C71" s="2">
        <v>100</v>
      </c>
      <c r="D71" s="3">
        <v>1</v>
      </c>
      <c r="E71" s="6">
        <v>3766.66</v>
      </c>
      <c r="F71" s="6">
        <v>26.548999999999999</v>
      </c>
      <c r="G71" s="6"/>
      <c r="H71" s="6">
        <v>3638.86</v>
      </c>
      <c r="I71" s="6">
        <v>27.481000000000002</v>
      </c>
      <c r="J71" s="6"/>
      <c r="K71" s="6">
        <v>3636.8</v>
      </c>
      <c r="L71" s="6">
        <v>27.497</v>
      </c>
      <c r="M71" s="6"/>
    </row>
    <row r="72" spans="3:13">
      <c r="C72" s="2"/>
      <c r="D72" s="3">
        <v>2</v>
      </c>
      <c r="E72" s="6">
        <v>3737.77</v>
      </c>
      <c r="F72" s="6">
        <v>26.754000000000001</v>
      </c>
      <c r="G72" s="6"/>
      <c r="H72" s="6">
        <v>3638.12</v>
      </c>
      <c r="I72" s="6">
        <v>27.486999999999998</v>
      </c>
      <c r="J72" s="6"/>
      <c r="K72" s="5">
        <v>3623.06</v>
      </c>
      <c r="L72" s="5">
        <v>27.600999999999999</v>
      </c>
      <c r="M72" s="6"/>
    </row>
    <row r="73" spans="3:13">
      <c r="C73" s="2"/>
      <c r="D73" s="3">
        <v>3</v>
      </c>
      <c r="E73" s="6">
        <v>3746.5</v>
      </c>
      <c r="F73" s="6">
        <v>26.692</v>
      </c>
      <c r="G73" s="6"/>
      <c r="H73" s="6">
        <v>3638.58</v>
      </c>
      <c r="I73" s="6">
        <v>27.483000000000001</v>
      </c>
      <c r="J73" s="6"/>
      <c r="K73" s="6">
        <v>3639.09</v>
      </c>
      <c r="L73" s="6">
        <v>27.478999999999999</v>
      </c>
      <c r="M73" s="6"/>
    </row>
    <row r="74" spans="3:13">
      <c r="C74" s="2"/>
      <c r="D74" s="3">
        <v>4</v>
      </c>
      <c r="E74" s="6">
        <v>3771.86</v>
      </c>
      <c r="F74" s="6">
        <v>26.512</v>
      </c>
      <c r="G74" s="6"/>
      <c r="H74" s="5">
        <v>3625.75</v>
      </c>
      <c r="I74" s="5">
        <v>27.581</v>
      </c>
      <c r="J74" s="6"/>
      <c r="K74" s="6">
        <v>3636.69</v>
      </c>
      <c r="L74" s="6">
        <v>27.498000000000001</v>
      </c>
      <c r="M74" s="6"/>
    </row>
    <row r="75" spans="3:13">
      <c r="C75" s="2"/>
      <c r="D75" s="3">
        <v>5</v>
      </c>
      <c r="E75" s="6">
        <v>3766.01</v>
      </c>
      <c r="F75" s="6">
        <v>26.553000000000001</v>
      </c>
      <c r="G75" s="6"/>
      <c r="H75" s="6">
        <v>3640.09</v>
      </c>
      <c r="I75" s="6">
        <v>27.472000000000001</v>
      </c>
      <c r="J75" s="6"/>
      <c r="K75" s="6">
        <v>3632.63</v>
      </c>
      <c r="L75" s="6">
        <v>27.527999999999999</v>
      </c>
      <c r="M75" s="6"/>
    </row>
    <row r="76" spans="3:13">
      <c r="C76" s="2"/>
      <c r="D76" s="3">
        <v>6</v>
      </c>
      <c r="E76" s="6">
        <v>3787.46</v>
      </c>
      <c r="F76" s="6">
        <v>26.402999999999999</v>
      </c>
      <c r="G76" s="6"/>
      <c r="H76" s="6">
        <v>3639.34</v>
      </c>
      <c r="I76" s="6">
        <v>27.477</v>
      </c>
      <c r="J76" s="6"/>
      <c r="K76" s="6">
        <v>3646.02</v>
      </c>
      <c r="L76" s="6">
        <v>27.427</v>
      </c>
      <c r="M76" s="6"/>
    </row>
    <row r="77" spans="3:13">
      <c r="C77" s="2"/>
      <c r="D77" s="3">
        <v>7</v>
      </c>
      <c r="E77" s="6">
        <v>3782.41</v>
      </c>
      <c r="F77" s="6">
        <v>26.437999999999999</v>
      </c>
      <c r="G77" s="6"/>
      <c r="H77" s="6">
        <v>3630.35</v>
      </c>
      <c r="I77" s="6">
        <v>27.545999999999999</v>
      </c>
      <c r="J77" s="6"/>
      <c r="K77" s="6">
        <v>3633.32</v>
      </c>
      <c r="L77" s="6">
        <v>27.523</v>
      </c>
      <c r="M77" s="6"/>
    </row>
    <row r="78" spans="3:13">
      <c r="C78" s="2"/>
      <c r="D78" s="3">
        <v>8</v>
      </c>
      <c r="E78" s="6">
        <v>3738.1</v>
      </c>
      <c r="F78" s="6">
        <v>26.751999999999999</v>
      </c>
      <c r="G78" s="6"/>
      <c r="H78" s="6">
        <v>3639.36</v>
      </c>
      <c r="I78" s="6">
        <v>27.477</v>
      </c>
      <c r="J78" s="6"/>
      <c r="K78" s="6">
        <v>3643.17</v>
      </c>
      <c r="L78" s="6">
        <v>27.449000000000002</v>
      </c>
      <c r="M78" s="6"/>
    </row>
    <row r="79" spans="3:13">
      <c r="C79" s="2"/>
      <c r="D79" s="3">
        <v>9</v>
      </c>
      <c r="E79" s="6">
        <v>3763.48</v>
      </c>
      <c r="F79" s="6">
        <v>26.571000000000002</v>
      </c>
      <c r="G79" s="6"/>
      <c r="H79" s="6">
        <v>3638.83</v>
      </c>
      <c r="I79" s="6">
        <v>27.481000000000002</v>
      </c>
      <c r="J79" s="6"/>
      <c r="K79" s="6">
        <v>3635.16</v>
      </c>
      <c r="L79" s="6">
        <v>27.509</v>
      </c>
      <c r="M79" s="6"/>
    </row>
    <row r="80" spans="3:13">
      <c r="C80" s="2"/>
      <c r="D80" s="3">
        <v>10</v>
      </c>
      <c r="E80" s="6">
        <v>3746.11</v>
      </c>
      <c r="F80" s="6">
        <v>26.693999999999999</v>
      </c>
      <c r="G80" s="6"/>
      <c r="H80" s="6">
        <v>3639.49</v>
      </c>
      <c r="I80" s="6">
        <v>27.475999999999999</v>
      </c>
      <c r="J80" s="6"/>
      <c r="K80" s="6">
        <v>3628.34</v>
      </c>
      <c r="L80" s="6">
        <v>27.561</v>
      </c>
      <c r="M80" s="6"/>
    </row>
    <row r="81" spans="3:13">
      <c r="C81" s="2"/>
      <c r="D81" s="3">
        <v>11</v>
      </c>
      <c r="E81" s="5">
        <v>3724.41</v>
      </c>
      <c r="F81" s="5">
        <v>26.85</v>
      </c>
      <c r="G81" s="6"/>
      <c r="H81" s="6">
        <v>3628.25</v>
      </c>
      <c r="I81" s="6">
        <v>27.561</v>
      </c>
      <c r="J81" s="6"/>
      <c r="K81" s="6">
        <v>3645.28</v>
      </c>
      <c r="L81" s="6">
        <v>27.433</v>
      </c>
      <c r="M81" s="6"/>
    </row>
    <row r="82" spans="3:13" s="9" customFormat="1" ht="29.25" customHeight="1">
      <c r="C82" s="2"/>
      <c r="D82" s="7" t="s">
        <v>5</v>
      </c>
      <c r="E82" s="8">
        <f>AVERAGE(E71:E80)</f>
        <v>3760.636</v>
      </c>
      <c r="F82" s="8">
        <f>AVERAGE(F71:F80)</f>
        <v>26.591799999999999</v>
      </c>
      <c r="G82" s="8"/>
      <c r="H82" s="8">
        <f>AVERAGE(H71:H73,H75:H81)</f>
        <v>3637.1269999999995</v>
      </c>
      <c r="I82" s="8">
        <f>AVERAGE(I71:I73,I75:I81)</f>
        <v>27.494099999999996</v>
      </c>
      <c r="J82" s="8"/>
      <c r="K82" s="8">
        <f>AVERAGE(K71,K73:K81)</f>
        <v>3637.65</v>
      </c>
      <c r="L82" s="8">
        <f>AVERAGE(L71,L73:L81)</f>
        <v>27.490400000000005</v>
      </c>
      <c r="M82" s="8"/>
    </row>
    <row r="83" spans="3:13">
      <c r="C83" s="2">
        <v>200</v>
      </c>
      <c r="D83" s="3">
        <v>1</v>
      </c>
      <c r="E83" s="6">
        <v>3785.34</v>
      </c>
      <c r="F83" s="6">
        <v>52.835000000000001</v>
      </c>
      <c r="G83" s="6"/>
      <c r="H83" s="6">
        <v>3643.1</v>
      </c>
      <c r="I83" s="6">
        <v>54.898000000000003</v>
      </c>
      <c r="J83" s="6"/>
      <c r="K83" s="5">
        <v>3632.87</v>
      </c>
      <c r="L83" s="5">
        <v>55.052999999999997</v>
      </c>
      <c r="M83" s="6"/>
    </row>
    <row r="84" spans="3:13">
      <c r="C84" s="2"/>
      <c r="D84" s="3">
        <v>2</v>
      </c>
      <c r="E84" s="6">
        <v>3791.79</v>
      </c>
      <c r="F84" s="6">
        <v>52.744999999999997</v>
      </c>
      <c r="G84" s="6"/>
      <c r="H84" s="6">
        <v>3636.63</v>
      </c>
      <c r="I84" s="6">
        <v>54.996000000000002</v>
      </c>
      <c r="J84" s="6"/>
      <c r="K84" s="6">
        <v>3641.86</v>
      </c>
      <c r="L84" s="6">
        <v>54.917000000000002</v>
      </c>
      <c r="M84" s="6"/>
    </row>
    <row r="85" spans="3:13">
      <c r="C85" s="2"/>
      <c r="D85" s="3">
        <v>3</v>
      </c>
      <c r="E85" s="6">
        <v>3792.72</v>
      </c>
      <c r="F85" s="6">
        <v>52.732999999999997</v>
      </c>
      <c r="G85" s="6"/>
      <c r="H85" s="5">
        <v>3626.62</v>
      </c>
      <c r="I85" s="5">
        <v>55.148000000000003</v>
      </c>
      <c r="J85" s="6"/>
      <c r="K85" s="6">
        <v>3642.19</v>
      </c>
      <c r="L85" s="6">
        <v>54.911999999999999</v>
      </c>
      <c r="M85" s="6"/>
    </row>
    <row r="86" spans="3:13">
      <c r="C86" s="2"/>
      <c r="D86" s="3">
        <v>4</v>
      </c>
      <c r="E86" s="6">
        <v>3753.43</v>
      </c>
      <c r="F86" s="6">
        <v>53.284999999999997</v>
      </c>
      <c r="G86" s="6"/>
      <c r="H86" s="6">
        <v>3634.24</v>
      </c>
      <c r="I86" s="6">
        <v>55.031999999999996</v>
      </c>
      <c r="J86" s="6"/>
      <c r="K86" s="6">
        <v>3639.66</v>
      </c>
      <c r="L86" s="6">
        <v>54.95</v>
      </c>
      <c r="M86" s="6"/>
    </row>
    <row r="87" spans="3:13">
      <c r="C87" s="2"/>
      <c r="D87" s="3">
        <v>5</v>
      </c>
      <c r="E87" s="5">
        <v>3748.73</v>
      </c>
      <c r="F87" s="5">
        <v>53.350999999999999</v>
      </c>
      <c r="G87" s="6"/>
      <c r="H87" s="6">
        <v>3637.15</v>
      </c>
      <c r="I87" s="6">
        <v>54.988</v>
      </c>
      <c r="J87" s="6"/>
      <c r="K87" s="6">
        <v>3633.93</v>
      </c>
      <c r="L87" s="6">
        <v>55.036999999999999</v>
      </c>
      <c r="M87" s="6"/>
    </row>
    <row r="88" spans="3:13">
      <c r="C88" s="2"/>
      <c r="D88" s="3">
        <v>6</v>
      </c>
      <c r="E88" s="6">
        <v>3791.31</v>
      </c>
      <c r="F88" s="6">
        <v>52.752000000000002</v>
      </c>
      <c r="G88" s="6"/>
      <c r="H88" s="6">
        <v>3636.53</v>
      </c>
      <c r="I88" s="6">
        <v>54.997</v>
      </c>
      <c r="J88" s="6"/>
      <c r="K88" s="6">
        <v>3637.16</v>
      </c>
      <c r="L88" s="6">
        <v>54.988</v>
      </c>
      <c r="M88" s="6"/>
    </row>
    <row r="89" spans="3:13">
      <c r="C89" s="2"/>
      <c r="D89" s="3">
        <v>7</v>
      </c>
      <c r="E89" s="6">
        <v>3777.98</v>
      </c>
      <c r="F89" s="6">
        <v>52.938000000000002</v>
      </c>
      <c r="G89" s="6"/>
      <c r="H89" s="6">
        <v>3635.26</v>
      </c>
      <c r="I89" s="6">
        <v>55.017000000000003</v>
      </c>
      <c r="J89" s="6"/>
      <c r="K89" s="6">
        <v>3640.22</v>
      </c>
      <c r="L89" s="6">
        <v>54.942</v>
      </c>
      <c r="M89" s="6"/>
    </row>
    <row r="90" spans="3:13">
      <c r="C90" s="2"/>
      <c r="D90" s="3">
        <v>8</v>
      </c>
      <c r="E90" s="6">
        <v>3785.39</v>
      </c>
      <c r="F90" s="6">
        <v>52.835000000000001</v>
      </c>
      <c r="G90" s="6"/>
      <c r="H90" s="6">
        <v>3632.62</v>
      </c>
      <c r="I90" s="6">
        <v>55.057000000000002</v>
      </c>
      <c r="J90" s="6"/>
      <c r="K90" s="6">
        <v>3639.07</v>
      </c>
      <c r="L90" s="6">
        <v>54.959000000000003</v>
      </c>
      <c r="M90" s="6"/>
    </row>
    <row r="91" spans="3:13">
      <c r="C91" s="2"/>
      <c r="D91" s="3">
        <v>9</v>
      </c>
      <c r="E91" s="6">
        <v>3783.41</v>
      </c>
      <c r="F91" s="6">
        <v>52.862000000000002</v>
      </c>
      <c r="G91" s="6"/>
      <c r="H91" s="6">
        <v>3639.59</v>
      </c>
      <c r="I91" s="6">
        <v>54.951000000000001</v>
      </c>
      <c r="J91" s="6"/>
      <c r="K91" s="6">
        <v>3639.8</v>
      </c>
      <c r="L91" s="6">
        <v>54.948</v>
      </c>
      <c r="M91" s="6"/>
    </row>
    <row r="92" spans="3:13">
      <c r="C92" s="2"/>
      <c r="D92" s="3">
        <v>10</v>
      </c>
      <c r="E92" s="6">
        <v>3766.27</v>
      </c>
      <c r="F92" s="6">
        <v>53.103000000000002</v>
      </c>
      <c r="G92" s="6"/>
      <c r="H92" s="6">
        <v>3635.11</v>
      </c>
      <c r="I92" s="6">
        <v>55.018999999999998</v>
      </c>
      <c r="J92" s="6"/>
      <c r="K92" s="6">
        <v>3640.12</v>
      </c>
      <c r="L92" s="6">
        <v>54.942999999999998</v>
      </c>
      <c r="M92" s="6"/>
    </row>
    <row r="93" spans="3:13">
      <c r="C93" s="2"/>
      <c r="D93" s="3">
        <v>11</v>
      </c>
      <c r="E93" s="6">
        <v>3769.74</v>
      </c>
      <c r="F93" s="6">
        <v>53.054000000000002</v>
      </c>
      <c r="G93" s="6"/>
      <c r="H93" s="6">
        <v>3633.85</v>
      </c>
      <c r="I93" s="6">
        <v>55.037999999999997</v>
      </c>
      <c r="J93" s="6"/>
      <c r="K93" s="6">
        <v>3639.4</v>
      </c>
      <c r="L93" s="6">
        <v>54.954000000000001</v>
      </c>
      <c r="M93" s="6"/>
    </row>
    <row r="94" spans="3:13" s="9" customFormat="1" ht="33" customHeight="1">
      <c r="C94" s="2"/>
      <c r="D94" s="7" t="s">
        <v>5</v>
      </c>
      <c r="E94" s="8">
        <f>AVERAGE(E83:E86,E88:E93)</f>
        <v>3779.7379999999998</v>
      </c>
      <c r="F94" s="8">
        <f>AVERAGE(F83:F86,F88:F93)</f>
        <v>52.914199999999994</v>
      </c>
      <c r="G94" s="8"/>
      <c r="H94" s="8">
        <f>AVERAGE(H83:H84,H86:H93)</f>
        <v>3636.4079999999994</v>
      </c>
      <c r="I94" s="8">
        <f>AVERAGE(I83:I84,I86:I93)</f>
        <v>54.999300000000005</v>
      </c>
      <c r="J94" s="8"/>
      <c r="K94" s="8">
        <f>AVERAGE(K84:K93)</f>
        <v>3639.3409999999994</v>
      </c>
      <c r="L94" s="8">
        <f>AVERAGE(L84:L93)</f>
        <v>54.954999999999998</v>
      </c>
      <c r="M94" s="8"/>
    </row>
    <row r="95" spans="3:13">
      <c r="C95" s="2">
        <v>300</v>
      </c>
      <c r="D95" s="3">
        <v>1</v>
      </c>
      <c r="E95" s="6">
        <v>3806.12</v>
      </c>
      <c r="F95" s="6">
        <v>78.819999999999993</v>
      </c>
      <c r="G95" s="6"/>
      <c r="H95" s="6">
        <v>3624.35</v>
      </c>
      <c r="I95" s="6">
        <v>82.774000000000001</v>
      </c>
      <c r="J95" s="6"/>
      <c r="K95" s="6">
        <v>3628.5</v>
      </c>
      <c r="L95" s="6">
        <v>82.679000000000002</v>
      </c>
      <c r="M95" s="6"/>
    </row>
    <row r="96" spans="3:13">
      <c r="C96" s="2"/>
      <c r="D96" s="3">
        <v>2</v>
      </c>
      <c r="E96" s="6">
        <v>3863.67</v>
      </c>
      <c r="F96" s="6">
        <v>77.646000000000001</v>
      </c>
      <c r="G96" s="6"/>
      <c r="H96" s="6">
        <v>3626.68</v>
      </c>
      <c r="I96" s="6">
        <v>82.72</v>
      </c>
      <c r="J96" s="6"/>
      <c r="K96" s="6">
        <v>3629.71</v>
      </c>
      <c r="L96" s="6">
        <v>82.650999999999996</v>
      </c>
      <c r="M96" s="6"/>
    </row>
    <row r="97" spans="3:13">
      <c r="C97" s="2"/>
      <c r="D97" s="3">
        <v>3</v>
      </c>
      <c r="E97" s="6">
        <v>3819.27</v>
      </c>
      <c r="F97" s="6">
        <v>78.549000000000007</v>
      </c>
      <c r="G97" s="6"/>
      <c r="H97" s="6">
        <v>3625.6</v>
      </c>
      <c r="I97" s="6">
        <v>82.745000000000005</v>
      </c>
      <c r="J97" s="6"/>
      <c r="K97" s="6">
        <v>3626.25</v>
      </c>
      <c r="L97" s="6">
        <v>82.73</v>
      </c>
      <c r="M97" s="6"/>
    </row>
    <row r="98" spans="3:13">
      <c r="C98" s="2"/>
      <c r="D98" s="3">
        <v>4</v>
      </c>
      <c r="E98" s="6">
        <v>3818.61</v>
      </c>
      <c r="F98" s="6">
        <v>78.563000000000002</v>
      </c>
      <c r="G98" s="6"/>
      <c r="H98" s="5">
        <v>3616.74</v>
      </c>
      <c r="I98" s="5">
        <v>82.947999999999993</v>
      </c>
      <c r="J98" s="6"/>
      <c r="K98" s="6">
        <v>3625.23</v>
      </c>
      <c r="L98" s="6">
        <v>82.753</v>
      </c>
      <c r="M98" s="6"/>
    </row>
    <row r="99" spans="3:13">
      <c r="C99" s="2"/>
      <c r="D99" s="3">
        <v>5</v>
      </c>
      <c r="E99" s="6">
        <v>3816.81</v>
      </c>
      <c r="F99" s="6">
        <v>78.599999999999994</v>
      </c>
      <c r="G99" s="6"/>
      <c r="H99" s="6">
        <v>3626.48</v>
      </c>
      <c r="I99" s="6">
        <v>82.724999999999994</v>
      </c>
      <c r="J99" s="6"/>
      <c r="K99" s="6">
        <v>3627.4</v>
      </c>
      <c r="L99" s="6">
        <v>82.703999999999994</v>
      </c>
      <c r="M99" s="6"/>
    </row>
    <row r="100" spans="3:13">
      <c r="C100" s="2"/>
      <c r="D100" s="3">
        <v>6</v>
      </c>
      <c r="E100" s="5">
        <v>3795.01</v>
      </c>
      <c r="F100" s="5">
        <v>79.051000000000002</v>
      </c>
      <c r="G100" s="6"/>
      <c r="H100" s="6">
        <v>3622.95</v>
      </c>
      <c r="I100" s="6">
        <v>82.805000000000007</v>
      </c>
      <c r="J100" s="6"/>
      <c r="K100" s="6">
        <v>3629.21</v>
      </c>
      <c r="L100" s="6">
        <v>82.662999999999997</v>
      </c>
      <c r="M100" s="6"/>
    </row>
    <row r="101" spans="3:13">
      <c r="C101" s="2"/>
      <c r="D101" s="3">
        <v>7</v>
      </c>
      <c r="E101" s="6">
        <v>3888.49</v>
      </c>
      <c r="F101" s="6">
        <v>77.150999999999996</v>
      </c>
      <c r="G101" s="6"/>
      <c r="H101" s="6">
        <v>3625.15</v>
      </c>
      <c r="I101" s="6">
        <v>82.754999999999995</v>
      </c>
      <c r="J101" s="6"/>
      <c r="K101" s="6">
        <v>3625.61</v>
      </c>
      <c r="L101" s="6">
        <v>82.745000000000005</v>
      </c>
      <c r="M101" s="6"/>
    </row>
    <row r="102" spans="3:13">
      <c r="C102" s="2"/>
      <c r="D102" s="3">
        <v>8</v>
      </c>
      <c r="E102" s="6">
        <v>3830.25</v>
      </c>
      <c r="F102" s="6">
        <v>78.323999999999998</v>
      </c>
      <c r="G102" s="6"/>
      <c r="H102" s="6">
        <v>3625.74</v>
      </c>
      <c r="I102" s="6">
        <v>82.742000000000004</v>
      </c>
      <c r="J102" s="6"/>
      <c r="K102" s="5">
        <v>3623.97</v>
      </c>
      <c r="L102" s="5">
        <v>82.781999999999996</v>
      </c>
      <c r="M102" s="6"/>
    </row>
    <row r="103" spans="3:13">
      <c r="C103" s="2"/>
      <c r="D103" s="3">
        <v>9</v>
      </c>
      <c r="E103" s="6">
        <v>3814.68</v>
      </c>
      <c r="F103" s="6">
        <v>78.644000000000005</v>
      </c>
      <c r="G103" s="6"/>
      <c r="H103" s="6">
        <v>3628.03</v>
      </c>
      <c r="I103" s="6">
        <v>82.69</v>
      </c>
      <c r="J103" s="6"/>
      <c r="K103" s="6">
        <v>3631.85</v>
      </c>
      <c r="L103" s="6">
        <v>82.602000000000004</v>
      </c>
      <c r="M103" s="6"/>
    </row>
    <row r="104" spans="3:13">
      <c r="C104" s="2"/>
      <c r="D104" s="3">
        <v>10</v>
      </c>
      <c r="E104" s="6">
        <v>3801.46</v>
      </c>
      <c r="F104" s="6">
        <v>78.917000000000002</v>
      </c>
      <c r="G104" s="6"/>
      <c r="H104" s="6">
        <v>3622.92</v>
      </c>
      <c r="I104" s="6">
        <v>82.805999999999997</v>
      </c>
      <c r="J104" s="6"/>
      <c r="K104" s="6">
        <v>3627.88</v>
      </c>
      <c r="L104" s="6">
        <v>82.692999999999998</v>
      </c>
      <c r="M104" s="6"/>
    </row>
    <row r="105" spans="3:13">
      <c r="C105" s="2"/>
      <c r="D105" s="3">
        <v>11</v>
      </c>
      <c r="E105" s="6">
        <v>3812.07</v>
      </c>
      <c r="F105" s="6">
        <v>78.697000000000003</v>
      </c>
      <c r="G105" s="6"/>
      <c r="H105" s="6">
        <v>3624.63</v>
      </c>
      <c r="I105" s="6">
        <v>82.766999999999996</v>
      </c>
      <c r="J105" s="6"/>
      <c r="K105" s="6">
        <v>3630.24</v>
      </c>
      <c r="L105" s="6">
        <v>82.638999999999996</v>
      </c>
      <c r="M105" s="6"/>
    </row>
    <row r="106" spans="3:13" s="9" customFormat="1" ht="24" customHeight="1">
      <c r="C106" s="2"/>
      <c r="D106" s="7" t="s">
        <v>5</v>
      </c>
      <c r="E106" s="8">
        <f>AVERAGE(E95:E99,E101:E105)</f>
        <v>3827.143</v>
      </c>
      <c r="F106" s="8">
        <f>AVERAGE(F95:F99,F101:F105)</f>
        <v>78.391100000000009</v>
      </c>
      <c r="G106" s="8"/>
      <c r="H106" s="8">
        <f>AVERAGE(H95:H97,H99:H105)</f>
        <v>3625.2529999999992</v>
      </c>
      <c r="I106" s="8">
        <f>AVERAGE(I95:I97,I99:I105)</f>
        <v>82.752899999999997</v>
      </c>
      <c r="J106" s="8"/>
      <c r="K106" s="8">
        <f>AVERAGE(K95:K101,K103:K105)</f>
        <v>3628.1879999999996</v>
      </c>
      <c r="L106" s="8">
        <f>AVERAGE(L95:L101,L103:L105)</f>
        <v>82.68589999999999</v>
      </c>
      <c r="M106" s="8"/>
    </row>
    <row r="107" spans="3:13">
      <c r="C107" s="2">
        <v>500</v>
      </c>
      <c r="D107" s="3">
        <v>1</v>
      </c>
      <c r="E107" s="6">
        <v>3790.04</v>
      </c>
      <c r="F107" s="6">
        <v>131.92500000000001</v>
      </c>
      <c r="G107" s="6"/>
      <c r="H107" s="6">
        <v>3607.31</v>
      </c>
      <c r="I107" s="6">
        <v>138.607</v>
      </c>
      <c r="J107" s="6"/>
      <c r="K107" s="6">
        <v>3608.81</v>
      </c>
      <c r="L107" s="6">
        <v>138.55000000000001</v>
      </c>
      <c r="M107" s="6"/>
    </row>
    <row r="108" spans="3:13">
      <c r="C108" s="2"/>
      <c r="D108" s="3">
        <v>2</v>
      </c>
      <c r="E108" s="6">
        <v>3831.72</v>
      </c>
      <c r="F108" s="6">
        <v>130.49</v>
      </c>
      <c r="G108" s="6"/>
      <c r="H108" s="6">
        <v>3593.96</v>
      </c>
      <c r="I108" s="6">
        <v>139.12200000000001</v>
      </c>
      <c r="J108" s="6"/>
      <c r="K108" s="6">
        <v>3615.89</v>
      </c>
      <c r="L108" s="6">
        <v>138.279</v>
      </c>
      <c r="M108" s="6"/>
    </row>
    <row r="109" spans="3:13">
      <c r="C109" s="2"/>
      <c r="D109" s="3">
        <v>3</v>
      </c>
      <c r="E109" s="6">
        <v>3813.16</v>
      </c>
      <c r="F109" s="6">
        <v>131.125</v>
      </c>
      <c r="G109" s="6"/>
      <c r="H109" s="5">
        <v>3461.46</v>
      </c>
      <c r="I109" s="5">
        <v>144.44800000000001</v>
      </c>
      <c r="J109" s="6"/>
      <c r="K109" s="6">
        <v>3609.37</v>
      </c>
      <c r="L109" s="6">
        <v>138.52799999999999</v>
      </c>
      <c r="M109" s="6"/>
    </row>
    <row r="110" spans="3:13">
      <c r="C110" s="2"/>
      <c r="D110" s="3">
        <v>4</v>
      </c>
      <c r="E110" s="5">
        <v>3767.35</v>
      </c>
      <c r="F110" s="5">
        <v>132.71899999999999</v>
      </c>
      <c r="G110" s="6"/>
      <c r="H110" s="6">
        <v>3607</v>
      </c>
      <c r="I110" s="6">
        <v>138.619</v>
      </c>
      <c r="J110" s="6"/>
      <c r="K110" s="6">
        <v>3612.75</v>
      </c>
      <c r="L110" s="6">
        <v>138.399</v>
      </c>
      <c r="M110" s="6"/>
    </row>
    <row r="111" spans="3:13">
      <c r="C111" s="2"/>
      <c r="D111" s="3">
        <v>5</v>
      </c>
      <c r="E111" s="6">
        <v>3783.1</v>
      </c>
      <c r="F111" s="6">
        <v>132.167</v>
      </c>
      <c r="G111" s="6"/>
      <c r="H111" s="6">
        <v>3608.29</v>
      </c>
      <c r="I111" s="6">
        <v>138.57</v>
      </c>
      <c r="J111" s="6"/>
      <c r="K111" s="6">
        <v>3609.06</v>
      </c>
      <c r="L111" s="6">
        <v>138.54</v>
      </c>
      <c r="M111" s="6"/>
    </row>
    <row r="112" spans="3:13">
      <c r="C112" s="2"/>
      <c r="D112" s="3">
        <v>6</v>
      </c>
      <c r="E112" s="6">
        <v>3772.19</v>
      </c>
      <c r="F112" s="6">
        <v>132.54900000000001</v>
      </c>
      <c r="G112" s="6"/>
      <c r="H112" s="6">
        <v>3607.5</v>
      </c>
      <c r="I112" s="6">
        <v>138.6</v>
      </c>
      <c r="J112" s="6"/>
      <c r="K112" s="6">
        <v>3610.41</v>
      </c>
      <c r="L112" s="6">
        <v>138.488</v>
      </c>
      <c r="M112" s="6"/>
    </row>
    <row r="113" spans="3:13">
      <c r="C113" s="2"/>
      <c r="D113" s="3">
        <v>7</v>
      </c>
      <c r="E113" s="6">
        <v>3812.7</v>
      </c>
      <c r="F113" s="6">
        <v>131.14099999999999</v>
      </c>
      <c r="G113" s="6"/>
      <c r="H113" s="6">
        <v>3606</v>
      </c>
      <c r="I113" s="6">
        <v>138.65799999999999</v>
      </c>
      <c r="J113" s="6"/>
      <c r="K113" s="6">
        <v>3614.13</v>
      </c>
      <c r="L113" s="6">
        <v>138.346</v>
      </c>
      <c r="M113" s="6"/>
    </row>
    <row r="114" spans="3:13">
      <c r="C114" s="2"/>
      <c r="D114" s="3">
        <v>8</v>
      </c>
      <c r="E114" s="6">
        <v>3796.39</v>
      </c>
      <c r="F114" s="6">
        <v>131.70400000000001</v>
      </c>
      <c r="G114" s="6"/>
      <c r="H114" s="6">
        <v>3604.86</v>
      </c>
      <c r="I114" s="6">
        <v>138.702</v>
      </c>
      <c r="J114" s="6"/>
      <c r="K114" s="6">
        <v>3615.76</v>
      </c>
      <c r="L114" s="6">
        <v>138.28399999999999</v>
      </c>
      <c r="M114" s="6"/>
    </row>
    <row r="115" spans="3:13">
      <c r="C115" s="2"/>
      <c r="D115" s="3">
        <v>9</v>
      </c>
      <c r="E115" s="6">
        <v>3846.1</v>
      </c>
      <c r="F115" s="6">
        <v>130.00200000000001</v>
      </c>
      <c r="G115" s="6"/>
      <c r="H115" s="6">
        <v>3604.97</v>
      </c>
      <c r="I115" s="6">
        <v>138.697</v>
      </c>
      <c r="J115" s="6"/>
      <c r="K115" s="6">
        <v>3612.67</v>
      </c>
      <c r="L115" s="6">
        <v>138.40199999999999</v>
      </c>
      <c r="M115" s="6"/>
    </row>
    <row r="116" spans="3:13">
      <c r="C116" s="2"/>
      <c r="D116" s="3">
        <v>10</v>
      </c>
      <c r="E116" s="6">
        <v>3792.25</v>
      </c>
      <c r="F116" s="6">
        <v>131.84800000000001</v>
      </c>
      <c r="G116" s="6"/>
      <c r="H116" s="6">
        <v>3598.93</v>
      </c>
      <c r="I116" s="6">
        <v>138.93</v>
      </c>
      <c r="J116" s="6"/>
      <c r="K116" s="5">
        <v>3603.81</v>
      </c>
      <c r="L116" s="5">
        <v>138.74199999999999</v>
      </c>
      <c r="M116" s="6"/>
    </row>
    <row r="117" spans="3:13">
      <c r="C117" s="2"/>
      <c r="D117" s="3">
        <v>11</v>
      </c>
      <c r="E117" s="6">
        <v>3860.87</v>
      </c>
      <c r="F117" s="6">
        <v>129.50399999999999</v>
      </c>
      <c r="G117" s="6"/>
      <c r="H117" s="6">
        <v>3605.4</v>
      </c>
      <c r="I117" s="6">
        <v>138.68100000000001</v>
      </c>
      <c r="J117" s="6"/>
      <c r="K117" s="6">
        <v>3609.01</v>
      </c>
      <c r="L117" s="6">
        <v>138.542</v>
      </c>
      <c r="M117" s="6"/>
    </row>
    <row r="118" spans="3:13" s="9" customFormat="1" ht="27.75" customHeight="1">
      <c r="C118" s="2"/>
      <c r="D118" s="7" t="s">
        <v>5</v>
      </c>
      <c r="E118" s="8">
        <f>AVERAGE(E107:E109,E111:E117)</f>
        <v>3809.8519999999999</v>
      </c>
      <c r="F118" s="8">
        <f>AVERAGE(F107:F109,F111:F117)</f>
        <v>131.24549999999996</v>
      </c>
      <c r="G118" s="8"/>
      <c r="H118" s="8">
        <f>AVERAGE(H107:H108,H110:H117)</f>
        <v>3604.422</v>
      </c>
      <c r="I118" s="8">
        <f>AVERAGE(I107:I108,I110:I117)</f>
        <v>138.71860000000004</v>
      </c>
      <c r="J118" s="8"/>
      <c r="K118" s="8">
        <f>AVERAGE(K107:K115,K117)</f>
        <v>3611.7860000000001</v>
      </c>
      <c r="L118" s="8">
        <f>AVERAGE(L107:L115,L117)</f>
        <v>138.43579999999997</v>
      </c>
      <c r="M118" s="8"/>
    </row>
    <row r="119" spans="3:13">
      <c r="C119" s="2">
        <v>1000</v>
      </c>
      <c r="D119" s="3">
        <v>1</v>
      </c>
      <c r="E119" s="6">
        <v>3041.07</v>
      </c>
      <c r="F119" s="6">
        <v>328.83199999999999</v>
      </c>
      <c r="G119" s="6"/>
      <c r="H119" s="6">
        <v>2966.75</v>
      </c>
      <c r="I119" s="6">
        <v>337.06900000000002</v>
      </c>
      <c r="J119" s="6"/>
      <c r="K119" s="5">
        <v>2832.08</v>
      </c>
      <c r="L119" s="5">
        <v>353.09699999999998</v>
      </c>
      <c r="M119" s="6"/>
    </row>
    <row r="120" spans="3:13">
      <c r="C120" s="2"/>
      <c r="D120" s="3">
        <v>2</v>
      </c>
      <c r="E120" s="6">
        <v>3126.18</v>
      </c>
      <c r="F120" s="6">
        <v>319.87900000000002</v>
      </c>
      <c r="G120" s="6"/>
      <c r="H120" s="6">
        <v>2950.19</v>
      </c>
      <c r="I120" s="6">
        <v>338.96100000000001</v>
      </c>
      <c r="J120" s="6"/>
      <c r="K120" s="6">
        <v>2851.62</v>
      </c>
      <c r="L120" s="6">
        <v>350.67700000000002</v>
      </c>
      <c r="M120" s="6"/>
    </row>
    <row r="121" spans="3:13">
      <c r="C121" s="2"/>
      <c r="D121" s="3">
        <v>3</v>
      </c>
      <c r="E121" s="5">
        <v>2933.6</v>
      </c>
      <c r="F121" s="5">
        <v>340.87799999999999</v>
      </c>
      <c r="G121" s="6"/>
      <c r="H121" s="6">
        <v>2868.52</v>
      </c>
      <c r="I121" s="6">
        <v>348.61099999999999</v>
      </c>
      <c r="J121" s="6"/>
      <c r="K121" s="6">
        <v>2952.35</v>
      </c>
      <c r="L121" s="6">
        <v>338.71300000000002</v>
      </c>
      <c r="M121" s="6"/>
    </row>
    <row r="122" spans="3:13">
      <c r="C122" s="2"/>
      <c r="D122" s="3">
        <v>4</v>
      </c>
      <c r="E122" s="6">
        <v>2991.21</v>
      </c>
      <c r="F122" s="6">
        <v>334.31299999999999</v>
      </c>
      <c r="G122" s="6"/>
      <c r="H122" s="5">
        <v>2848.51</v>
      </c>
      <c r="I122" s="5">
        <v>351.06099999999998</v>
      </c>
      <c r="J122" s="6"/>
      <c r="K122" s="6">
        <v>2950.45</v>
      </c>
      <c r="L122" s="6">
        <v>338.93099999999998</v>
      </c>
      <c r="M122" s="6"/>
    </row>
    <row r="123" spans="3:13">
      <c r="C123" s="2"/>
      <c r="D123" s="3">
        <v>5</v>
      </c>
      <c r="E123" s="6">
        <v>3037.95</v>
      </c>
      <c r="F123" s="6">
        <v>329.17</v>
      </c>
      <c r="G123" s="6"/>
      <c r="H123" s="6">
        <v>2947.89</v>
      </c>
      <c r="I123" s="6">
        <v>339.226</v>
      </c>
      <c r="J123" s="6"/>
      <c r="K123" s="6">
        <v>2975.07</v>
      </c>
      <c r="L123" s="6">
        <v>336.12599999999998</v>
      </c>
      <c r="M123" s="6"/>
    </row>
    <row r="124" spans="3:13">
      <c r="C124" s="2"/>
      <c r="D124" s="3">
        <v>6</v>
      </c>
      <c r="E124" s="6">
        <v>2947.41</v>
      </c>
      <c r="F124" s="6">
        <v>339.28100000000001</v>
      </c>
      <c r="G124" s="6"/>
      <c r="H124" s="6">
        <v>2958.98</v>
      </c>
      <c r="I124" s="6">
        <v>337.95400000000001</v>
      </c>
      <c r="J124" s="6"/>
      <c r="K124" s="6">
        <v>2940.1</v>
      </c>
      <c r="L124" s="6">
        <v>340.125</v>
      </c>
      <c r="M124" s="6"/>
    </row>
    <row r="125" spans="3:13">
      <c r="C125" s="2"/>
      <c r="D125" s="3">
        <v>7</v>
      </c>
      <c r="E125" s="6">
        <v>3046.53</v>
      </c>
      <c r="F125" s="6">
        <v>328.24200000000002</v>
      </c>
      <c r="G125" s="6"/>
      <c r="H125" s="6">
        <v>2932.31</v>
      </c>
      <c r="I125" s="6">
        <v>341.02800000000002</v>
      </c>
      <c r="J125" s="6"/>
      <c r="K125" s="6">
        <v>2961.97</v>
      </c>
      <c r="L125" s="6">
        <v>337.61399999999998</v>
      </c>
      <c r="M125" s="6"/>
    </row>
    <row r="126" spans="3:13">
      <c r="C126" s="2"/>
      <c r="D126" s="3">
        <v>8</v>
      </c>
      <c r="E126" s="6">
        <v>3044.85</v>
      </c>
      <c r="F126" s="6">
        <v>328.42399999999998</v>
      </c>
      <c r="G126" s="6"/>
      <c r="H126" s="6">
        <v>2933.6</v>
      </c>
      <c r="I126" s="6">
        <v>340.87799999999999</v>
      </c>
      <c r="J126" s="6"/>
      <c r="K126" s="6">
        <v>2871.72</v>
      </c>
      <c r="L126" s="6">
        <v>348.22399999999999</v>
      </c>
      <c r="M126" s="6"/>
    </row>
    <row r="127" spans="3:13">
      <c r="C127" s="2"/>
      <c r="D127" s="3">
        <v>9</v>
      </c>
      <c r="E127" s="6">
        <v>3049.93</v>
      </c>
      <c r="F127" s="6">
        <v>327.87700000000001</v>
      </c>
      <c r="G127" s="6"/>
      <c r="H127" s="6">
        <v>2862.63</v>
      </c>
      <c r="I127" s="6">
        <v>349.32900000000001</v>
      </c>
      <c r="J127" s="6"/>
      <c r="K127" s="6">
        <v>2875.8</v>
      </c>
      <c r="L127" s="6">
        <v>347.73</v>
      </c>
      <c r="M127" s="6"/>
    </row>
    <row r="128" spans="3:13">
      <c r="C128" s="2"/>
      <c r="D128" s="3">
        <v>10</v>
      </c>
      <c r="E128" s="6">
        <v>3034.28</v>
      </c>
      <c r="F128" s="6">
        <v>329.56700000000001</v>
      </c>
      <c r="G128" s="6"/>
      <c r="H128" s="6">
        <v>2863.78</v>
      </c>
      <c r="I128" s="6">
        <v>349.18799999999999</v>
      </c>
      <c r="J128" s="6"/>
      <c r="K128" s="6">
        <v>2876.57</v>
      </c>
      <c r="L128" s="6">
        <v>347.63600000000002</v>
      </c>
      <c r="M128" s="6"/>
    </row>
    <row r="129" spans="3:13">
      <c r="C129" s="2"/>
      <c r="D129" s="3">
        <v>11</v>
      </c>
      <c r="E129" s="6">
        <v>3033.52</v>
      </c>
      <c r="F129" s="6">
        <v>329.65</v>
      </c>
      <c r="G129" s="6"/>
      <c r="H129" s="6">
        <v>2863.17</v>
      </c>
      <c r="I129" s="6">
        <v>349.26299999999998</v>
      </c>
      <c r="J129" s="6"/>
      <c r="K129" s="6">
        <v>2868.23</v>
      </c>
      <c r="L129" s="6">
        <v>348.64699999999999</v>
      </c>
      <c r="M129" s="6"/>
    </row>
    <row r="130" spans="3:13" s="9" customFormat="1" ht="28.5" customHeight="1">
      <c r="C130" s="2"/>
      <c r="D130" s="7" t="s">
        <v>5</v>
      </c>
      <c r="E130" s="8">
        <f>AVERAGE(E119:E120,E122:E129)</f>
        <v>3035.2929999999997</v>
      </c>
      <c r="F130" s="8">
        <f>AVERAGE(F119:F120,F122:F129)</f>
        <v>329.52349999999996</v>
      </c>
      <c r="G130" s="8"/>
      <c r="H130" s="8">
        <f>AVERAGE(H119:H121,H123:H129)</f>
        <v>2914.7820000000002</v>
      </c>
      <c r="I130" s="8">
        <f>AVERAGE(I119:I121,I123:I129)</f>
        <v>343.15070000000003</v>
      </c>
      <c r="J130" s="8"/>
      <c r="K130" s="8">
        <f>AVERAGE(K120:K129)</f>
        <v>2912.3879999999999</v>
      </c>
      <c r="L130" s="8">
        <f>AVERAGE(L120:L129)</f>
        <v>343.44230000000005</v>
      </c>
      <c r="M130" s="8"/>
    </row>
  </sheetData>
  <mergeCells count="14">
    <mergeCell ref="C95:C106"/>
    <mergeCell ref="C107:C118"/>
    <mergeCell ref="C119:C130"/>
    <mergeCell ref="E8:M8"/>
    <mergeCell ref="C11:C22"/>
    <mergeCell ref="C23:C34"/>
    <mergeCell ref="C35:C46"/>
    <mergeCell ref="C47:C58"/>
    <mergeCell ref="C59:C70"/>
    <mergeCell ref="C71:C82"/>
    <mergeCell ref="C83:C94"/>
    <mergeCell ref="E9:G9"/>
    <mergeCell ref="H9:J9"/>
    <mergeCell ref="K9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zippo</dc:creator>
  <cp:lastModifiedBy>zippo</cp:lastModifiedBy>
  <dcterms:created xsi:type="dcterms:W3CDTF">2014-04-28T13:07:36Z</dcterms:created>
  <dcterms:modified xsi:type="dcterms:W3CDTF">2014-04-28T17:17:17Z</dcterms:modified>
</cp:coreProperties>
</file>