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zzy9\Desktop\"/>
    </mc:Choice>
  </mc:AlternateContent>
  <xr:revisionPtr revIDLastSave="0" documentId="13_ncr:1_{B55921DB-2784-4107-B309-4FB5D648DE39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ITEM" sheetId="2" r:id="rId1"/>
    <sheet name="Item2" sheetId="21" r:id="rId2"/>
    <sheet name="char" sheetId="8" r:id="rId3"/>
    <sheet name="char information" sheetId="14" r:id="rId4"/>
    <sheet name="char expression" sheetId="16" r:id="rId5"/>
    <sheet name="Likability" sheetId="13" r:id="rId6"/>
    <sheet name="포션" sheetId="12" r:id="rId7"/>
    <sheet name="skill" sheetId="9" r:id="rId8"/>
    <sheet name="Map" sheetId="10" r:id="rId9"/>
    <sheet name="Story" sheetId="15" r:id="rId10"/>
    <sheet name="SubStoryTable" sheetId="18" r:id="rId11"/>
    <sheet name="StoryDate" sheetId="17" r:id="rId12"/>
    <sheet name="연출" sheetId="19" r:id="rId13"/>
    <sheet name="ID" sheetId="11" r:id="rId14"/>
    <sheet name="설명" sheetId="4" r:id="rId15"/>
    <sheet name="버전" sheetId="5" r:id="rId16"/>
    <sheet name="도감" sheetId="20" r:id="rId17"/>
  </sheets>
  <definedNames>
    <definedName name="ITEM">ITEM!$B$2:$AC$70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1" l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3" i="2"/>
  <c r="C11" i="11"/>
  <c r="C12" i="11"/>
  <c r="C13" i="11"/>
  <c r="C14" i="11"/>
  <c r="C15" i="11"/>
  <c r="C16" i="11"/>
  <c r="C10" i="11"/>
  <c r="C6" i="11"/>
  <c r="C7" i="11"/>
  <c r="C8" i="11"/>
  <c r="C9" i="11"/>
  <c r="C5" i="11"/>
  <c r="C3" i="11"/>
  <c r="C4" i="11"/>
  <c r="C2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17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</calcChain>
</file>

<file path=xl/sharedStrings.xml><?xml version="1.0" encoding="utf-8"?>
<sst xmlns="http://schemas.openxmlformats.org/spreadsheetml/2006/main" count="1094" uniqueCount="540">
  <si>
    <t>index</t>
    <phoneticPr fontId="1" type="noConversion"/>
  </si>
  <si>
    <t>Name</t>
    <phoneticPr fontId="1" type="noConversion"/>
  </si>
  <si>
    <t>ID</t>
    <phoneticPr fontId="1" type="noConversion"/>
  </si>
  <si>
    <t>Type</t>
    <phoneticPr fontId="1" type="noConversion"/>
  </si>
  <si>
    <t>Information</t>
    <phoneticPr fontId="1" type="noConversion"/>
  </si>
  <si>
    <t>재료</t>
    <phoneticPr fontId="1" type="noConversion"/>
  </si>
  <si>
    <t>호감도</t>
    <phoneticPr fontId="1" type="noConversion"/>
  </si>
  <si>
    <t>퀘스트</t>
    <phoneticPr fontId="1" type="noConversion"/>
  </si>
  <si>
    <t>에픽</t>
    <phoneticPr fontId="1" type="noConversion"/>
  </si>
  <si>
    <t>Category</t>
    <phoneticPr fontId="1" type="noConversion"/>
  </si>
  <si>
    <t>물약</t>
    <phoneticPr fontId="1" type="noConversion"/>
  </si>
  <si>
    <t>불</t>
    <phoneticPr fontId="1" type="noConversion"/>
  </si>
  <si>
    <t>물</t>
    <phoneticPr fontId="1" type="noConversion"/>
  </si>
  <si>
    <t>흙</t>
    <phoneticPr fontId="1" type="noConversion"/>
  </si>
  <si>
    <t>광석</t>
    <phoneticPr fontId="1" type="noConversion"/>
  </si>
  <si>
    <t>목재</t>
    <phoneticPr fontId="1" type="noConversion"/>
  </si>
  <si>
    <t>Presentable</t>
    <phoneticPr fontId="1" type="noConversion"/>
  </si>
  <si>
    <t>Effect ID</t>
    <phoneticPr fontId="1" type="noConversion"/>
  </si>
  <si>
    <t>장비 선물</t>
    <phoneticPr fontId="1" type="noConversion"/>
  </si>
  <si>
    <t>선물 가능</t>
    <phoneticPr fontId="1" type="noConversion"/>
  </si>
  <si>
    <t>강철 카드</t>
    <phoneticPr fontId="1" type="noConversion"/>
  </si>
  <si>
    <t>흑요석 카드</t>
    <phoneticPr fontId="1" type="noConversion"/>
  </si>
  <si>
    <t>빛의 카드</t>
    <phoneticPr fontId="1" type="noConversion"/>
  </si>
  <si>
    <t>금강옥 카드</t>
    <phoneticPr fontId="1" type="noConversion"/>
  </si>
  <si>
    <t>자신감의 카드</t>
    <phoneticPr fontId="1" type="noConversion"/>
  </si>
  <si>
    <t>강철 검</t>
    <phoneticPr fontId="1" type="noConversion"/>
  </si>
  <si>
    <t>흑요석 검</t>
    <phoneticPr fontId="1" type="noConversion"/>
  </si>
  <si>
    <t>암흑 검</t>
    <phoneticPr fontId="1" type="noConversion"/>
  </si>
  <si>
    <t>금강옥 검</t>
    <phoneticPr fontId="1" type="noConversion"/>
  </si>
  <si>
    <t>가족의 검</t>
    <phoneticPr fontId="1" type="noConversion"/>
  </si>
  <si>
    <t>강화의 물약</t>
    <phoneticPr fontId="1" type="noConversion"/>
  </si>
  <si>
    <t>행운의 물약</t>
    <phoneticPr fontId="1" type="noConversion"/>
  </si>
  <si>
    <t>채집의 물약</t>
    <phoneticPr fontId="1" type="noConversion"/>
  </si>
  <si>
    <t>물의 기운</t>
    <phoneticPr fontId="1" type="noConversion"/>
  </si>
  <si>
    <t>Modify6</t>
  </si>
  <si>
    <t>나중에 수정 예정</t>
    <phoneticPr fontId="1" type="noConversion"/>
  </si>
  <si>
    <t>나무의 원석</t>
    <phoneticPr fontId="1" type="noConversion"/>
  </si>
  <si>
    <t>고목나무의 수액</t>
    <phoneticPr fontId="1" type="noConversion"/>
  </si>
  <si>
    <t>현자의 나뭇가지</t>
    <phoneticPr fontId="1" type="noConversion"/>
  </si>
  <si>
    <t>기적의 씨앗</t>
    <phoneticPr fontId="1" type="noConversion"/>
  </si>
  <si>
    <t>자연의 기운</t>
    <phoneticPr fontId="1" type="noConversion"/>
  </si>
  <si>
    <t>Drop Area</t>
    <phoneticPr fontId="1" type="noConversion"/>
  </si>
  <si>
    <t>산림지역</t>
    <phoneticPr fontId="1" type="noConversion"/>
  </si>
  <si>
    <t>동굴지역</t>
    <phoneticPr fontId="1" type="noConversion"/>
  </si>
  <si>
    <t>Drop Probability</t>
    <phoneticPr fontId="1" type="noConversion"/>
  </si>
  <si>
    <t>없음</t>
    <phoneticPr fontId="1" type="noConversion"/>
  </si>
  <si>
    <t>철광석</t>
    <phoneticPr fontId="1" type="noConversion"/>
  </si>
  <si>
    <t>흑요석 가루</t>
    <phoneticPr fontId="1" type="noConversion"/>
  </si>
  <si>
    <t>이세계 기운이 담긴 돌</t>
    <phoneticPr fontId="1" type="noConversion"/>
  </si>
  <si>
    <t>지옥석</t>
    <phoneticPr fontId="1" type="noConversion"/>
  </si>
  <si>
    <t>금속의 기운</t>
    <phoneticPr fontId="1" type="noConversion"/>
  </si>
  <si>
    <t>점토</t>
    <phoneticPr fontId="1" type="noConversion"/>
  </si>
  <si>
    <t>신비한 흙</t>
    <phoneticPr fontId="1" type="noConversion"/>
  </si>
  <si>
    <t>생명의 기초</t>
    <phoneticPr fontId="1" type="noConversion"/>
  </si>
  <si>
    <t>가이아의 핵</t>
    <phoneticPr fontId="1" type="noConversion"/>
  </si>
  <si>
    <t>흙의 기운</t>
    <phoneticPr fontId="1" type="noConversion"/>
  </si>
  <si>
    <t>Modify11</t>
  </si>
  <si>
    <t>Modify16</t>
  </si>
  <si>
    <t>연습용 돌멩이</t>
    <phoneticPr fontId="1" type="noConversion"/>
  </si>
  <si>
    <t>만능 열쇠</t>
    <phoneticPr fontId="1" type="noConversion"/>
  </si>
  <si>
    <t>미지 찾기 레이더</t>
    <phoneticPr fontId="1" type="noConversion"/>
  </si>
  <si>
    <t>미지 봉인구</t>
    <phoneticPr fontId="1" type="noConversion"/>
  </si>
  <si>
    <t>히로인선물1</t>
    <phoneticPr fontId="1" type="noConversion"/>
  </si>
  <si>
    <t>히로인선물2</t>
    <phoneticPr fontId="1" type="noConversion"/>
  </si>
  <si>
    <t>히로인선물3</t>
    <phoneticPr fontId="1" type="noConversion"/>
  </si>
  <si>
    <t>진실함의 부적</t>
    <phoneticPr fontId="1" type="noConversion"/>
  </si>
  <si>
    <t>자신감의 부적</t>
    <phoneticPr fontId="1" type="noConversion"/>
  </si>
  <si>
    <t>표현의 부적</t>
    <phoneticPr fontId="1" type="noConversion"/>
  </si>
  <si>
    <t>버전</t>
    <phoneticPr fontId="1" type="noConversion"/>
  </si>
  <si>
    <t>1.0.0</t>
    <phoneticPr fontId="1" type="noConversion"/>
  </si>
  <si>
    <t xml:space="preserve">날짜 </t>
    <phoneticPr fontId="1" type="noConversion"/>
  </si>
  <si>
    <t>2022.01.13</t>
    <phoneticPr fontId="1" type="noConversion"/>
  </si>
  <si>
    <t>작성자</t>
    <phoneticPr fontId="1" type="noConversion"/>
  </si>
  <si>
    <t>기획자 진호성</t>
    <phoneticPr fontId="1" type="noConversion"/>
  </si>
  <si>
    <t>1.0.1</t>
    <phoneticPr fontId="1" type="noConversion"/>
  </si>
  <si>
    <t>2022.02.16</t>
    <phoneticPr fontId="1" type="noConversion"/>
  </si>
  <si>
    <t>작성자</t>
    <phoneticPr fontId="1" type="noConversion"/>
  </si>
  <si>
    <t>기획자 진호성</t>
    <phoneticPr fontId="1" type="noConversion"/>
  </si>
  <si>
    <t>Count</t>
    <phoneticPr fontId="1" type="noConversion"/>
  </si>
  <si>
    <t>Material5</t>
    <phoneticPr fontId="1" type="noConversion"/>
  </si>
  <si>
    <t>Material4</t>
    <phoneticPr fontId="1" type="noConversion"/>
  </si>
  <si>
    <t>Material3</t>
    <phoneticPr fontId="1" type="noConversion"/>
  </si>
  <si>
    <t>Material2</t>
    <phoneticPr fontId="1" type="noConversion"/>
  </si>
  <si>
    <t>Material1</t>
    <phoneticPr fontId="1" type="noConversion"/>
  </si>
  <si>
    <t>Material Num</t>
    <phoneticPr fontId="1" type="noConversion"/>
  </si>
  <si>
    <t>Master</t>
    <phoneticPr fontId="1" type="noConversion"/>
  </si>
  <si>
    <t>채아람</t>
    <phoneticPr fontId="1" type="noConversion"/>
  </si>
  <si>
    <t>한소원</t>
    <phoneticPr fontId="1" type="noConversion"/>
  </si>
  <si>
    <t>고은혜</t>
    <phoneticPr fontId="1" type="noConversion"/>
  </si>
  <si>
    <t>모두</t>
    <phoneticPr fontId="1" type="noConversion"/>
  </si>
  <si>
    <t>WNB</t>
    <phoneticPr fontId="1" type="noConversion"/>
  </si>
  <si>
    <t>양의 조합</t>
    <phoneticPr fontId="1" type="noConversion"/>
  </si>
  <si>
    <t>음의 조합</t>
    <phoneticPr fontId="1" type="noConversion"/>
  </si>
  <si>
    <t>Material1 Name</t>
    <phoneticPr fontId="1" type="noConversion"/>
  </si>
  <si>
    <t>Material2 Name</t>
    <phoneticPr fontId="1" type="noConversion"/>
  </si>
  <si>
    <t>Material3 Name</t>
    <phoneticPr fontId="1" type="noConversion"/>
  </si>
  <si>
    <t>Material4 Name</t>
    <phoneticPr fontId="1" type="noConversion"/>
  </si>
  <si>
    <t>Material5 Name</t>
    <phoneticPr fontId="1" type="noConversion"/>
  </si>
  <si>
    <t>1.1.0</t>
    <phoneticPr fontId="1" type="noConversion"/>
  </si>
  <si>
    <t>2022.04.01</t>
    <phoneticPr fontId="1" type="noConversion"/>
  </si>
  <si>
    <t>Resistance</t>
    <phoneticPr fontId="1" type="noConversion"/>
  </si>
  <si>
    <t>1.2.0</t>
    <phoneticPr fontId="1" type="noConversion"/>
  </si>
  <si>
    <t>2022.04.08</t>
    <phoneticPr fontId="1" type="noConversion"/>
  </si>
  <si>
    <t>index</t>
  </si>
  <si>
    <t>Height</t>
    <phoneticPr fontId="1" type="noConversion"/>
  </si>
  <si>
    <t>Weight</t>
    <phoneticPr fontId="1" type="noConversion"/>
  </si>
  <si>
    <t>Personality</t>
    <phoneticPr fontId="1" type="noConversion"/>
  </si>
  <si>
    <t>Like</t>
    <phoneticPr fontId="1" type="noConversion"/>
  </si>
  <si>
    <t>채아람</t>
  </si>
  <si>
    <t>7월8일</t>
  </si>
  <si>
    <t>165cm</t>
  </si>
  <si>
    <t>53Kg</t>
  </si>
  <si>
    <t>춤, 단 디저트, 영화, 만화</t>
    <phoneticPr fontId="1" type="noConversion"/>
  </si>
  <si>
    <t>한소원</t>
  </si>
  <si>
    <t>2월11일</t>
    <phoneticPr fontId="1" type="noConversion"/>
  </si>
  <si>
    <t>168cm</t>
    <phoneticPr fontId="1" type="noConversion"/>
  </si>
  <si>
    <t>55Kg</t>
    <phoneticPr fontId="1" type="noConversion"/>
  </si>
  <si>
    <t>한소원이 좋아하는 것</t>
    <phoneticPr fontId="1" type="noConversion"/>
  </si>
  <si>
    <t>고은혜</t>
  </si>
  <si>
    <t>11월19일</t>
    <phoneticPr fontId="1" type="noConversion"/>
  </si>
  <si>
    <t>162cm</t>
    <phoneticPr fontId="1" type="noConversion"/>
  </si>
  <si>
    <t>48Kg</t>
    <phoneticPr fontId="1" type="noConversion"/>
  </si>
  <si>
    <t>고은혜가 좋아하는 것</t>
    <phoneticPr fontId="1" type="noConversion"/>
  </si>
  <si>
    <t>Bace Resistance</t>
    <phoneticPr fontId="1" type="noConversion"/>
  </si>
  <si>
    <t>Skill Name</t>
    <phoneticPr fontId="1" type="noConversion"/>
  </si>
  <si>
    <t>학교</t>
    <phoneticPr fontId="1" type="noConversion"/>
  </si>
  <si>
    <t>학교 정문</t>
    <phoneticPr fontId="1" type="noConversion"/>
  </si>
  <si>
    <t>교실</t>
    <phoneticPr fontId="1" type="noConversion"/>
  </si>
  <si>
    <t>체육관</t>
    <phoneticPr fontId="1" type="noConversion"/>
  </si>
  <si>
    <t>운동장</t>
    <phoneticPr fontId="1" type="noConversion"/>
  </si>
  <si>
    <t>백화점</t>
    <phoneticPr fontId="1" type="noConversion"/>
  </si>
  <si>
    <t>카페</t>
    <phoneticPr fontId="1" type="noConversion"/>
  </si>
  <si>
    <t>옥상</t>
    <phoneticPr fontId="1" type="noConversion"/>
  </si>
  <si>
    <t>식당</t>
    <phoneticPr fontId="1" type="noConversion"/>
  </si>
  <si>
    <t>팝업스토어</t>
    <phoneticPr fontId="1" type="noConversion"/>
  </si>
  <si>
    <t>공원</t>
    <phoneticPr fontId="1" type="noConversion"/>
  </si>
  <si>
    <t>은행 나무 거리</t>
    <phoneticPr fontId="1" type="noConversion"/>
  </si>
  <si>
    <t>호수 공원</t>
    <phoneticPr fontId="1" type="noConversion"/>
  </si>
  <si>
    <t>공중 화장실</t>
    <phoneticPr fontId="1" type="noConversion"/>
  </si>
  <si>
    <t>숲 지역</t>
    <phoneticPr fontId="1" type="noConversion"/>
  </si>
  <si>
    <t>Need Resistance</t>
    <phoneticPr fontId="1" type="noConversion"/>
  </si>
  <si>
    <t>공식</t>
    <phoneticPr fontId="1" type="noConversion"/>
  </si>
  <si>
    <t xml:space="preserve">캐릭터 저항력 </t>
    <phoneticPr fontId="1" type="noConversion"/>
  </si>
  <si>
    <t>던전 클리어 조건</t>
    <phoneticPr fontId="1" type="noConversion"/>
  </si>
  <si>
    <t>[캐릭터 기본 저항력] + [아이템 저항력] + [현재 적용 중인 버프]</t>
    <phoneticPr fontId="1" type="noConversion"/>
  </si>
  <si>
    <t>[캐릭터 저항력] - [던전 필요 저항력] &gt; 0</t>
    <phoneticPr fontId="1" type="noConversion"/>
  </si>
  <si>
    <t>Possession Skill</t>
    <phoneticPr fontId="1" type="noConversion"/>
  </si>
  <si>
    <t>INDEX</t>
    <phoneticPr fontId="1" type="noConversion"/>
  </si>
  <si>
    <t>조심스러움</t>
    <phoneticPr fontId="1" type="noConversion"/>
  </si>
  <si>
    <t>담력</t>
    <phoneticPr fontId="1" type="noConversion"/>
  </si>
  <si>
    <t>Effect 1</t>
    <phoneticPr fontId="1" type="noConversion"/>
  </si>
  <si>
    <t>Effect 2</t>
    <phoneticPr fontId="1" type="noConversion"/>
  </si>
  <si>
    <t>Skill Category</t>
  </si>
  <si>
    <t>Skill Category</t>
    <phoneticPr fontId="1" type="noConversion"/>
  </si>
  <si>
    <t>던전 클리어 성공 시 발동</t>
    <phoneticPr fontId="1" type="noConversion"/>
  </si>
  <si>
    <t>패시브, 상시 발동</t>
    <phoneticPr fontId="1" type="noConversion"/>
  </si>
  <si>
    <t>획득하는 아이템중 [재료 타입]의 [광물 카테고리 아이템]의 수량을 [+2] 한 후 획득한다.</t>
    <phoneticPr fontId="1" type="noConversion"/>
  </si>
  <si>
    <t>[밤] 시간의 [행동력이 0]이 됐을 시 [10% 확률]로 팝업 창 출력 후, [행동력 +1]</t>
    <phoneticPr fontId="1" type="noConversion"/>
  </si>
  <si>
    <t>파일 이름 변경</t>
    <phoneticPr fontId="1" type="noConversion"/>
  </si>
  <si>
    <t xml:space="preserve">강당을 겸하는 용도로 지어져 커다란 체육관. 농땡이를 피우기 좋은 장소다. </t>
  </si>
  <si>
    <t>잔디 하나 없는 황무지 운동장. 바람 부는 날에 일어나는 모래폭풍이 장관이다.</t>
  </si>
  <si>
    <t>작고 고즈넉한 카페. 점장은 에스프레소를 추천하지만 모두 아메리카노만 마신다.</t>
  </si>
  <si>
    <t xml:space="preserve">백화점 옥상에 위치한 테라스. 겨울에 올라오기엔 추워서 사람이 없다. </t>
  </si>
  <si>
    <t xml:space="preserve">백화점 안에 자리잡은 체인점. 음식이 특별하진 않지만 맛없지는 않다. </t>
  </si>
  <si>
    <t xml:space="preserve">주기마다 내용이 바뀌는 깜짝가게. 정말 의외의 상품을 팔 때도 있다. </t>
  </si>
  <si>
    <t xml:space="preserve">가을엔 화려한 노랑색으로 물들었던 가로수길. 지금은 나뭇가지만 앙상하다. </t>
  </si>
  <si>
    <t xml:space="preserve">물고기들이 살고 있는 호수. 앉아서 호수를 볼 수 있게 벤치가 곳곳에 놓여있다. </t>
  </si>
  <si>
    <t xml:space="preserve">목이 마른 사람들을 위한 음수대. 겨울이라 엄청난 냉수가 흘러나온다.  </t>
  </si>
  <si>
    <t xml:space="preserve">낙엽이 바닥에 쌓여있는 숲길. 밤이 되면 어두워져서 꽤 무서워진다. </t>
  </si>
  <si>
    <t>회색빛 단검</t>
    <phoneticPr fontId="1" type="noConversion"/>
  </si>
  <si>
    <t>투박한 단검</t>
    <phoneticPr fontId="1" type="noConversion"/>
  </si>
  <si>
    <t>날카로운 단검</t>
    <phoneticPr fontId="1" type="noConversion"/>
  </si>
  <si>
    <t>우울한 무희</t>
    <phoneticPr fontId="1" type="noConversion"/>
  </si>
  <si>
    <t>빛없는 단검</t>
    <phoneticPr fontId="1" type="noConversion"/>
  </si>
  <si>
    <t>캐릭터 껌</t>
    <phoneticPr fontId="1" type="noConversion"/>
  </si>
  <si>
    <t>큐빅 팔찌</t>
    <phoneticPr fontId="1" type="noConversion"/>
  </si>
  <si>
    <t>머리띠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</si>
  <si>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</si>
  <si>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</si>
  <si>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</si>
  <si>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</si>
  <si>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</si>
  <si>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</si>
  <si>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</si>
  <si>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</si>
  <si>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test9</t>
  </si>
  <si>
    <t>Drop Item</t>
    <phoneticPr fontId="1" type="noConversion"/>
  </si>
  <si>
    <t>Probability</t>
    <phoneticPr fontId="1" type="noConversion"/>
  </si>
  <si>
    <t>던전</t>
    <phoneticPr fontId="1" type="noConversion"/>
  </si>
  <si>
    <t>던전 클리어 시 10번의 아이템 획득 판별</t>
    <phoneticPr fontId="1" type="noConversion"/>
  </si>
  <si>
    <t>각각의 아이템들은 독립시행</t>
    <phoneticPr fontId="1" type="noConversion"/>
  </si>
  <si>
    <t>Wear Weapon</t>
    <phoneticPr fontId="1" type="noConversion"/>
  </si>
  <si>
    <t>학생회 동료 선배</t>
    <phoneticPr fontId="1" type="noConversion"/>
  </si>
  <si>
    <t>Acquire Likability</t>
    <phoneticPr fontId="1" type="noConversion"/>
  </si>
  <si>
    <t>1.2.1</t>
    <phoneticPr fontId="1" type="noConversion"/>
  </si>
  <si>
    <t>2022.04.24</t>
    <phoneticPr fontId="1" type="noConversion"/>
  </si>
  <si>
    <t>index</t>
    <phoneticPr fontId="1" type="noConversion"/>
  </si>
  <si>
    <t>Name</t>
    <phoneticPr fontId="1" type="noConversion"/>
  </si>
  <si>
    <t>ID</t>
    <phoneticPr fontId="1" type="noConversion"/>
  </si>
  <si>
    <t>Plus Aaction</t>
    <phoneticPr fontId="1" type="noConversion"/>
  </si>
  <si>
    <t>1.2.2</t>
    <phoneticPr fontId="1" type="noConversion"/>
  </si>
  <si>
    <t>2022.04.27</t>
    <phoneticPr fontId="1" type="noConversion"/>
  </si>
  <si>
    <t>name</t>
    <phoneticPr fontId="1" type="noConversion"/>
  </si>
  <si>
    <t>1001 1002 1003 1004 1005</t>
    <phoneticPr fontId="1" type="noConversion"/>
  </si>
  <si>
    <t>1006 1007 1008 1009 1010</t>
    <phoneticPr fontId="1" type="noConversion"/>
  </si>
  <si>
    <t>1011 1012 1013 1014 1015</t>
    <phoneticPr fontId="1" type="noConversion"/>
  </si>
  <si>
    <t>4007 4008 4009</t>
    <phoneticPr fontId="1" type="noConversion"/>
  </si>
  <si>
    <t>80 50 30</t>
    <phoneticPr fontId="1" type="noConversion"/>
  </si>
  <si>
    <t>글월고등학교로 통하는 정문. 평일에도 주말에도 항상 열려있다.</t>
    <phoneticPr fontId="1" type="noConversion"/>
  </si>
  <si>
    <t>학생들이 하루를 보내는 곳. 학년이 올라가도 교실 층수만 바뀔 뿐 그대로다.</t>
    <phoneticPr fontId="1" type="noConversion"/>
  </si>
  <si>
    <t>Minimum Likability1</t>
    <phoneticPr fontId="1" type="noConversion"/>
  </si>
  <si>
    <t>Maximum Likability2</t>
    <phoneticPr fontId="1" type="noConversion"/>
  </si>
  <si>
    <t>Maximum Likability1</t>
    <phoneticPr fontId="1" type="noConversion"/>
  </si>
  <si>
    <t>Likability Text2</t>
    <phoneticPr fontId="1" type="noConversion"/>
  </si>
  <si>
    <t>Minimum Likability2</t>
    <phoneticPr fontId="1" type="noConversion"/>
  </si>
  <si>
    <t>Minimum Likability3</t>
    <phoneticPr fontId="1" type="noConversion"/>
  </si>
  <si>
    <t>Maximum Likability3</t>
    <phoneticPr fontId="1" type="noConversion"/>
  </si>
  <si>
    <t>Likability Text3</t>
    <phoneticPr fontId="1" type="noConversion"/>
  </si>
  <si>
    <t>Minimum Likability4</t>
    <phoneticPr fontId="1" type="noConversion"/>
  </si>
  <si>
    <t>Maximum Likability4</t>
    <phoneticPr fontId="1" type="noConversion"/>
  </si>
  <si>
    <t>Likability Text4</t>
    <phoneticPr fontId="1" type="noConversion"/>
  </si>
  <si>
    <t>Minimum Likability5</t>
    <phoneticPr fontId="1" type="noConversion"/>
  </si>
  <si>
    <t>Maximum Likability5</t>
    <phoneticPr fontId="1" type="noConversion"/>
  </si>
  <si>
    <t>Likability Text5</t>
    <phoneticPr fontId="1" type="noConversion"/>
  </si>
  <si>
    <t>Minimum Likability6</t>
    <phoneticPr fontId="1" type="noConversion"/>
  </si>
  <si>
    <t>Maximum Likability6</t>
    <phoneticPr fontId="1" type="noConversion"/>
  </si>
  <si>
    <t>Likability Text6</t>
    <phoneticPr fontId="1" type="noConversion"/>
  </si>
  <si>
    <t>Age</t>
    <phoneticPr fontId="1" type="noConversion"/>
  </si>
  <si>
    <t>Birth</t>
    <phoneticPr fontId="1" type="noConversion"/>
  </si>
  <si>
    <t>Likability Text1</t>
    <phoneticPr fontId="1" type="noConversion"/>
  </si>
  <si>
    <t>1.2.3</t>
    <phoneticPr fontId="1" type="noConversion"/>
  </si>
  <si>
    <t>2022.05.13</t>
    <phoneticPr fontId="1" type="noConversion"/>
  </si>
  <si>
    <t>소꿉놀이 인형</t>
    <phoneticPr fontId="1" type="noConversion"/>
  </si>
  <si>
    <t>보석 가루</t>
    <phoneticPr fontId="1" type="noConversion"/>
  </si>
  <si>
    <t>흑색 비단</t>
    <phoneticPr fontId="1" type="noConversion"/>
  </si>
  <si>
    <t>활력의 물약</t>
    <phoneticPr fontId="1" type="noConversion"/>
  </si>
  <si>
    <t>검은 솜구름</t>
    <phoneticPr fontId="1" type="noConversion"/>
  </si>
  <si>
    <t>별빛 가루</t>
    <phoneticPr fontId="1" type="noConversion"/>
  </si>
  <si>
    <t>밤 이슬</t>
    <phoneticPr fontId="1" type="noConversion"/>
  </si>
  <si>
    <t>작은 눈송이</t>
    <phoneticPr fontId="1" type="noConversion"/>
  </si>
  <si>
    <t>금이 간 광석</t>
    <phoneticPr fontId="1" type="noConversion"/>
  </si>
  <si>
    <t>온기 어린 씨앗</t>
    <phoneticPr fontId="1" type="noConversion"/>
  </si>
  <si>
    <t>버려진 인형</t>
    <phoneticPr fontId="1" type="noConversion"/>
  </si>
  <si>
    <t>얼어붙은 낙엽</t>
    <phoneticPr fontId="1" type="noConversion"/>
  </si>
  <si>
    <t>오래된 책</t>
    <phoneticPr fontId="1" type="noConversion"/>
  </si>
  <si>
    <t>장난기 넘치는 1학년 후배. 밝고, 털털해서 누구에게나 먼저 다가간다. 언제나 웃고 있어서 주위에 있으면 같이 밝은 기분이 든다.</t>
    <phoneticPr fontId="1" type="noConversion"/>
  </si>
  <si>
    <t>똑부러진 모범생. 자기표현이 확실하고, 말투도 살짝 까칠하다. 그만큼 담대한 성격처럼 보이지만 사실은 부끄러움을 많이 타는 편이다.</t>
    <phoneticPr fontId="1" type="noConversion"/>
  </si>
  <si>
    <t xml:space="preserve">속내를 알 수 없는 기묘한 학생회장. 감정을 드러내지 않아서 실제로 어떤 성격인지는 알 수 없다. 결코 평범한 성격은 아닐 것 같다. </t>
    <phoneticPr fontId="1" type="noConversion"/>
  </si>
  <si>
    <t>넘치는 에너지</t>
    <phoneticPr fontId="1" type="noConversion"/>
  </si>
  <si>
    <t>장난치기 좋은 선배</t>
    <phoneticPr fontId="1" type="noConversion"/>
  </si>
  <si>
    <t>비밀을 알아버린 선배</t>
    <phoneticPr fontId="1" type="noConversion"/>
  </si>
  <si>
    <t>Unique ID</t>
    <phoneticPr fontId="1" type="noConversion"/>
  </si>
  <si>
    <t>Text</t>
    <phoneticPr fontId="1" type="noConversion"/>
  </si>
  <si>
    <t>Location_Left</t>
    <phoneticPr fontId="3" type="noConversion"/>
  </si>
  <si>
    <t>Location_Middle</t>
    <phoneticPr fontId="3" type="noConversion"/>
  </si>
  <si>
    <t>Location_Right</t>
    <phoneticPr fontId="3" type="noConversion"/>
  </si>
  <si>
    <t>Background Image</t>
    <phoneticPr fontId="1" type="noConversion"/>
  </si>
  <si>
    <t>Type</t>
    <phoneticPr fontId="1" type="noConversion"/>
  </si>
  <si>
    <t>u_story_01</t>
    <phoneticPr fontId="1" type="noConversion"/>
  </si>
  <si>
    <t>잠에서 깨자, 별 하나 없는 서울의 밤하늘이 보였다.</t>
    <phoneticPr fontId="1" type="noConversion"/>
  </si>
  <si>
    <t>달도 구름에 가려진 하늘은 한없이 새까맣다.</t>
    <phoneticPr fontId="1" type="noConversion"/>
  </si>
  <si>
    <t>그걸 보고 있는 건, 눈을 감은 것과 뭐가 다를까.</t>
    <phoneticPr fontId="1" type="noConversion"/>
  </si>
  <si>
    <t>Name</t>
  </si>
  <si>
    <t>States</t>
  </si>
  <si>
    <t>ID</t>
  </si>
  <si>
    <t xml:space="preserve">빛나는 것만 빼면 평범한 단검. 찌르고 베는데는 문제가 없다. </t>
  </si>
  <si>
    <t>깜빡거리며 반짝이는 날카로운 단검. 스치는 것만으로도 깊게 상처가 날 것 같다.</t>
  </si>
  <si>
    <t xml:space="preserve">음울한 회색의 단검. 밤 안개 속에 있는 것처럼 흐린 빛을 내고 있다. </t>
  </si>
  <si>
    <t xml:space="preserve">더 이상 빛나지 않는 단검. 그 대신 칼날만큼은 더욱 흉흉하게 변했다.  </t>
  </si>
  <si>
    <t xml:space="preserve">새까맣게 물든 검은 단검. 찔린다면 다신 회복할 수 없는 상처가 남을 것이다. </t>
  </si>
  <si>
    <t xml:space="preserve">귀여운 캐릭터가 그려진 과일맛 껌. 안에는 스티커도 들어있는 듯 하다. </t>
  </si>
  <si>
    <t xml:space="preserve">하트모양 큐빅으로 엮은 팔찌. 아이들 장난감으로도 인기가 많다.  </t>
  </si>
  <si>
    <t xml:space="preserve">가로로 쓰는 커다란 머리띠. 귀여운 리본 하나가 중앙에 달려있다. </t>
  </si>
  <si>
    <t xml:space="preserve">조그맣고 귀여운 아기 인형. 나도 모르게 껴안고 싶어진다. </t>
  </si>
  <si>
    <t>보석을 작은 알갱이가 될 때까지 갈아내어 만든 것. 어째서 이런 짓을...?</t>
  </si>
  <si>
    <t xml:space="preserve">윤기가 흐르는 검은 비단. 몸에만 둘러도 아름다운 원피스가 될 것 같다. </t>
  </si>
  <si>
    <t xml:space="preserve">마시면 활력이 돋는 수상한 물약. 에너지 드링크하고 비슷한 맛이 난다. </t>
  </si>
  <si>
    <t>먹구름에서 뜯어낸 것 같은 새까만 솜덩이. 아주 부드럽지만 만지면 손이 까매진다.</t>
  </si>
  <si>
    <t xml:space="preserve">별처럼 빛나는 정체 모를 가루. 아주 작은데도 내뿜는 빛은 꽤 강하다. </t>
  </si>
  <si>
    <t xml:space="preserve">달이 떴을 때 맺힌 물방울. 씁쓸하고 아린 맛이 난다. </t>
  </si>
  <si>
    <t>홀로 떨어져있는 조그마한 눈송이. 시간이 지나면 자연스레 사라져 버린다.</t>
  </si>
  <si>
    <t xml:space="preserve">주먹 크기의 단단한 광석. 강도가 높아서 여러 용도로 쓸 수 있어 보인다. </t>
  </si>
  <si>
    <t>겨울의 추위에도 아직 따듯함이 남아있는 씨앗. 봄이 온다면 다시 깨어날지도 모른다.</t>
  </si>
  <si>
    <t xml:space="preserve">누군가가 버린 작은 인형. 바닥을 굴러다녔는지 먼지로 뒤덮여있어 더럽다. </t>
  </si>
  <si>
    <t xml:space="preserve">꽁꽁 얼어버린 나뭇잎. 약간만 힘을 줘도 바스라지니 주의해서 다뤄야한다. </t>
  </si>
  <si>
    <t>마음을 전하기 위해 적은 누군가의 편지. 전하려던 건 어떤 마음이었을까.</t>
  </si>
  <si>
    <t>나</t>
    <phoneticPr fontId="1" type="noConversion"/>
  </si>
  <si>
    <t>text</t>
    <phoneticPr fontId="1" type="noConversion"/>
  </si>
  <si>
    <t>SFX</t>
    <phoneticPr fontId="1" type="noConversion"/>
  </si>
  <si>
    <t>Date ID</t>
    <phoneticPr fontId="1" type="noConversion"/>
  </si>
  <si>
    <t>Unique ID</t>
  </si>
  <si>
    <t>UseItem ID 1</t>
    <phoneticPr fontId="1" type="noConversion"/>
  </si>
  <si>
    <t>UseItem ID 2</t>
    <phoneticPr fontId="1" type="noConversion"/>
  </si>
  <si>
    <t>UseItem ID 3</t>
    <phoneticPr fontId="1" type="noConversion"/>
  </si>
  <si>
    <t>u_story_05</t>
  </si>
  <si>
    <t>u_story_05</t>
    <phoneticPr fontId="1" type="noConversion"/>
  </si>
  <si>
    <t>Info</t>
    <phoneticPr fontId="1" type="noConversion"/>
  </si>
  <si>
    <t>u_story_02</t>
    <phoneticPr fontId="1" type="noConversion"/>
  </si>
  <si>
    <t>u_story_03</t>
  </si>
  <si>
    <t>u_story_04</t>
  </si>
  <si>
    <t>u_story_06</t>
  </si>
  <si>
    <t>u_story_07</t>
  </si>
  <si>
    <t>u_story_08</t>
  </si>
  <si>
    <t>u_story_09</t>
  </si>
  <si>
    <t>u_story_10</t>
  </si>
  <si>
    <t>u_story_11</t>
  </si>
  <si>
    <t>u_story_12</t>
  </si>
  <si>
    <t>u_story_13</t>
  </si>
  <si>
    <t>u_story_14</t>
  </si>
  <si>
    <t>u_story_15</t>
  </si>
  <si>
    <t>u_story_16</t>
  </si>
  <si>
    <t>u_story_17</t>
  </si>
  <si>
    <t>u_story_18</t>
  </si>
  <si>
    <t>u_story_19</t>
  </si>
  <si>
    <t>u_story_20</t>
  </si>
  <si>
    <t>u_story_21</t>
  </si>
  <si>
    <t>u_story_22</t>
  </si>
  <si>
    <t>u_story_23</t>
  </si>
  <si>
    <t>u_story_24</t>
  </si>
  <si>
    <t>u_story_25</t>
  </si>
  <si>
    <t>u_story_26</t>
  </si>
  <si>
    <t>Next Unique ID</t>
    <phoneticPr fontId="1" type="noConversion"/>
  </si>
  <si>
    <t>1주차 월요일 오전</t>
    <phoneticPr fontId="1" type="noConversion"/>
  </si>
  <si>
    <t>Time</t>
    <phoneticPr fontId="1" type="noConversion"/>
  </si>
  <si>
    <t>Limit ID</t>
    <phoneticPr fontId="1" type="noConversion"/>
  </si>
  <si>
    <t>통상</t>
    <phoneticPr fontId="1" type="noConversion"/>
  </si>
  <si>
    <t>진지</t>
    <phoneticPr fontId="1" type="noConversion"/>
  </si>
  <si>
    <t>당황</t>
    <phoneticPr fontId="1" type="noConversion"/>
  </si>
  <si>
    <t>놀람</t>
    <phoneticPr fontId="1" type="noConversion"/>
  </si>
  <si>
    <t>미소</t>
    <phoneticPr fontId="1" type="noConversion"/>
  </si>
  <si>
    <t>웃음</t>
    <phoneticPr fontId="1" type="noConversion"/>
  </si>
  <si>
    <t>Skill</t>
    <phoneticPr fontId="1" type="noConversion"/>
  </si>
  <si>
    <t>채아람 스킬</t>
    <phoneticPr fontId="1" type="noConversion"/>
  </si>
  <si>
    <t>한소원 스킬</t>
    <phoneticPr fontId="1" type="noConversion"/>
  </si>
  <si>
    <t>고은혜 스킬</t>
    <phoneticPr fontId="1" type="noConversion"/>
  </si>
  <si>
    <t>cahr</t>
    <phoneticPr fontId="1" type="noConversion"/>
  </si>
  <si>
    <t>채아람 고유 ID</t>
    <phoneticPr fontId="1" type="noConversion"/>
  </si>
  <si>
    <t>char expression</t>
  </si>
  <si>
    <t>한소원 고유 ID</t>
    <phoneticPr fontId="1" type="noConversion"/>
  </si>
  <si>
    <t>고은혜 고유 ID</t>
    <phoneticPr fontId="1" type="noConversion"/>
  </si>
  <si>
    <t>item</t>
    <phoneticPr fontId="1" type="noConversion"/>
  </si>
  <si>
    <t>도래솔</t>
    <phoneticPr fontId="1" type="noConversion"/>
  </si>
  <si>
    <t>도래솔 고유 ID</t>
    <phoneticPr fontId="1" type="noConversion"/>
  </si>
  <si>
    <t>나' 라는 고유 ID</t>
    <phoneticPr fontId="1" type="noConversion"/>
  </si>
  <si>
    <t>선물 아이템  ID</t>
    <phoneticPr fontId="1" type="noConversion"/>
  </si>
  <si>
    <t>무기 아이템 ID</t>
    <phoneticPr fontId="1" type="noConversion"/>
  </si>
  <si>
    <t>재료 아이템 ID</t>
    <phoneticPr fontId="1" type="noConversion"/>
  </si>
  <si>
    <t>물약 아이템 ID</t>
    <phoneticPr fontId="1" type="noConversion"/>
  </si>
  <si>
    <t>퀘스트 아이템 ID</t>
    <phoneticPr fontId="1" type="noConversion"/>
  </si>
  <si>
    <t>에픽 아이템 ID</t>
    <phoneticPr fontId="1" type="noConversion"/>
  </si>
  <si>
    <t xml:space="preserve">채아람 캐릭터 표정 </t>
    <phoneticPr fontId="1" type="noConversion"/>
  </si>
  <si>
    <t>Date</t>
    <phoneticPr fontId="1" type="noConversion"/>
  </si>
  <si>
    <t>시간 개념 고유 ID</t>
    <phoneticPr fontId="1" type="noConversion"/>
  </si>
  <si>
    <t>1주차 월요일 방과후</t>
    <phoneticPr fontId="1" type="noConversion"/>
  </si>
  <si>
    <t>1주차 월요일 오후</t>
    <phoneticPr fontId="1" type="noConversion"/>
  </si>
  <si>
    <t>1주차 월요일 밤</t>
    <phoneticPr fontId="1" type="noConversion"/>
  </si>
  <si>
    <t>1주차 화요일 오전</t>
    <phoneticPr fontId="1" type="noConversion"/>
  </si>
  <si>
    <t>1주차 화요일 오후</t>
    <phoneticPr fontId="1" type="noConversion"/>
  </si>
  <si>
    <t>1주차 화요일 방과후</t>
    <phoneticPr fontId="1" type="noConversion"/>
  </si>
  <si>
    <t>1주차 화요일 밤</t>
    <phoneticPr fontId="1" type="noConversion"/>
  </si>
  <si>
    <t>1주차 수요일 오전</t>
    <phoneticPr fontId="1" type="noConversion"/>
  </si>
  <si>
    <t>1주차 수요일 오후</t>
    <phoneticPr fontId="1" type="noConversion"/>
  </si>
  <si>
    <t>1주차 수요일 방과후</t>
    <phoneticPr fontId="1" type="noConversion"/>
  </si>
  <si>
    <t>1주차 수요일 밤</t>
    <phoneticPr fontId="1" type="noConversion"/>
  </si>
  <si>
    <t>1주차 목요일 오전</t>
    <phoneticPr fontId="1" type="noConversion"/>
  </si>
  <si>
    <t>1주차 목요일 오후</t>
    <phoneticPr fontId="1" type="noConversion"/>
  </si>
  <si>
    <t>1주차 목요일 방과후</t>
    <phoneticPr fontId="1" type="noConversion"/>
  </si>
  <si>
    <t>1주차 목요일 밤</t>
    <phoneticPr fontId="1" type="noConversion"/>
  </si>
  <si>
    <t>1주차 금요일 오전</t>
    <phoneticPr fontId="1" type="noConversion"/>
  </si>
  <si>
    <t>1주차 금요일 오후</t>
    <phoneticPr fontId="1" type="noConversion"/>
  </si>
  <si>
    <t>1주차 금요일 방과후</t>
    <phoneticPr fontId="1" type="noConversion"/>
  </si>
  <si>
    <t>1주차 금요일 밤</t>
    <phoneticPr fontId="1" type="noConversion"/>
  </si>
  <si>
    <t>1주차 토요일 오전</t>
    <phoneticPr fontId="1" type="noConversion"/>
  </si>
  <si>
    <t>1주차 토요일 오후</t>
    <phoneticPr fontId="1" type="noConversion"/>
  </si>
  <si>
    <t>1주차 토요일 방과후</t>
    <phoneticPr fontId="1" type="noConversion"/>
  </si>
  <si>
    <t>1주차 토요일 밤</t>
    <phoneticPr fontId="1" type="noConversion"/>
  </si>
  <si>
    <t>1주차 일요일 오전</t>
    <phoneticPr fontId="1" type="noConversion"/>
  </si>
  <si>
    <t>1주차 일요일 오후</t>
    <phoneticPr fontId="1" type="noConversion"/>
  </si>
  <si>
    <t>1주차 일요일 방과후</t>
    <phoneticPr fontId="1" type="noConversion"/>
  </si>
  <si>
    <t>1주차 일요일 밤</t>
    <phoneticPr fontId="1" type="noConversion"/>
  </si>
  <si>
    <t>2주차 월요일 오전</t>
    <phoneticPr fontId="1" type="noConversion"/>
  </si>
  <si>
    <t>2주차 월요일 오후</t>
    <phoneticPr fontId="1" type="noConversion"/>
  </si>
  <si>
    <t>2주차 월요일 방과후</t>
    <phoneticPr fontId="1" type="noConversion"/>
  </si>
  <si>
    <t>2주차 월요일 밤</t>
    <phoneticPr fontId="1" type="noConversion"/>
  </si>
  <si>
    <t>2주차 화요일 오전</t>
    <phoneticPr fontId="1" type="noConversion"/>
  </si>
  <si>
    <t>2주차 화요일 오후</t>
    <phoneticPr fontId="1" type="noConversion"/>
  </si>
  <si>
    <t>2주차 화요일 방과후</t>
    <phoneticPr fontId="1" type="noConversion"/>
  </si>
  <si>
    <t>2주차 화요일 밤</t>
    <phoneticPr fontId="1" type="noConversion"/>
  </si>
  <si>
    <t>2주차 수요일 오전</t>
    <phoneticPr fontId="1" type="noConversion"/>
  </si>
  <si>
    <t>2주차 수요일 오후</t>
    <phoneticPr fontId="1" type="noConversion"/>
  </si>
  <si>
    <t>2주차 수요일 방과후</t>
    <phoneticPr fontId="1" type="noConversion"/>
  </si>
  <si>
    <t>2주차 수요일 밤</t>
    <phoneticPr fontId="1" type="noConversion"/>
  </si>
  <si>
    <t>2주차 목요일 오전</t>
    <phoneticPr fontId="1" type="noConversion"/>
  </si>
  <si>
    <t>2주차 목요일 오후</t>
    <phoneticPr fontId="1" type="noConversion"/>
  </si>
  <si>
    <t>2주차 목요일 방과후</t>
    <phoneticPr fontId="1" type="noConversion"/>
  </si>
  <si>
    <t>2주차 목요일 밤</t>
    <phoneticPr fontId="1" type="noConversion"/>
  </si>
  <si>
    <t>2주차 금요일 오전</t>
    <phoneticPr fontId="1" type="noConversion"/>
  </si>
  <si>
    <t>2주차 금요일 오후</t>
    <phoneticPr fontId="1" type="noConversion"/>
  </si>
  <si>
    <t>2주차 금요일 방과후</t>
    <phoneticPr fontId="1" type="noConversion"/>
  </si>
  <si>
    <t>2주차 금요일 밤</t>
    <phoneticPr fontId="1" type="noConversion"/>
  </si>
  <si>
    <t>2주차 토요일 오전</t>
    <phoneticPr fontId="1" type="noConversion"/>
  </si>
  <si>
    <t>2주차 토요일 오후</t>
    <phoneticPr fontId="1" type="noConversion"/>
  </si>
  <si>
    <t>2주차 토요일 방과후</t>
    <phoneticPr fontId="1" type="noConversion"/>
  </si>
  <si>
    <t>2주차 토요일 밤</t>
    <phoneticPr fontId="1" type="noConversion"/>
  </si>
  <si>
    <t>2주차 일요일 오전</t>
    <phoneticPr fontId="1" type="noConversion"/>
  </si>
  <si>
    <t>2주차 일요일 오후</t>
    <phoneticPr fontId="1" type="noConversion"/>
  </si>
  <si>
    <t>2주차 일요일 방과후</t>
    <phoneticPr fontId="1" type="noConversion"/>
  </si>
  <si>
    <t>2주차 일요일 밤</t>
    <phoneticPr fontId="1" type="noConversion"/>
  </si>
  <si>
    <t>3주차 월요일 오전</t>
    <phoneticPr fontId="1" type="noConversion"/>
  </si>
  <si>
    <t>3주차 월요일 오후</t>
    <phoneticPr fontId="1" type="noConversion"/>
  </si>
  <si>
    <t>3주차 월요일 방과후</t>
    <phoneticPr fontId="1" type="noConversion"/>
  </si>
  <si>
    <t>3주차 월요일 밤</t>
    <phoneticPr fontId="1" type="noConversion"/>
  </si>
  <si>
    <t>3주차 화요일 오전</t>
    <phoneticPr fontId="1" type="noConversion"/>
  </si>
  <si>
    <t>3주차 화요일 오후</t>
    <phoneticPr fontId="1" type="noConversion"/>
  </si>
  <si>
    <t>3주차 화요일 방과후</t>
    <phoneticPr fontId="1" type="noConversion"/>
  </si>
  <si>
    <t>3주차 화요일 밤</t>
    <phoneticPr fontId="1" type="noConversion"/>
  </si>
  <si>
    <t>3주차 수요일 오전</t>
    <phoneticPr fontId="1" type="noConversion"/>
  </si>
  <si>
    <t>3주차 수요일 오후</t>
    <phoneticPr fontId="1" type="noConversion"/>
  </si>
  <si>
    <t>3주차 수요일 방과후</t>
    <phoneticPr fontId="1" type="noConversion"/>
  </si>
  <si>
    <t>3주차 수요일 밤</t>
    <phoneticPr fontId="1" type="noConversion"/>
  </si>
  <si>
    <t>3주차 목요일 오전</t>
    <phoneticPr fontId="1" type="noConversion"/>
  </si>
  <si>
    <t>3주차 목요일 오후</t>
    <phoneticPr fontId="1" type="noConversion"/>
  </si>
  <si>
    <t>3주차 목요일 방과후</t>
    <phoneticPr fontId="1" type="noConversion"/>
  </si>
  <si>
    <t>3주차 목요일 밤</t>
    <phoneticPr fontId="1" type="noConversion"/>
  </si>
  <si>
    <t>3주차 금요일 오전</t>
    <phoneticPr fontId="1" type="noConversion"/>
  </si>
  <si>
    <t>3주차 금요일 오후</t>
    <phoneticPr fontId="1" type="noConversion"/>
  </si>
  <si>
    <t>3주차 금요일 방과후</t>
    <phoneticPr fontId="1" type="noConversion"/>
  </si>
  <si>
    <t>3주차 금요일 밤</t>
    <phoneticPr fontId="1" type="noConversion"/>
  </si>
  <si>
    <t>Char ID</t>
    <phoneticPr fontId="1" type="noConversion"/>
  </si>
  <si>
    <t>u_story_06</t>
    <phoneticPr fontId="1" type="noConversion"/>
  </si>
  <si>
    <t>“…으윽.”</t>
  </si>
  <si>
    <t>잡생각을 멈추고 몸을 일으켰다. 바닥이 딱딱한 곳에서 오래 잔 나머지 등이 살짝 배겼다.</t>
  </si>
  <si>
    <t>바닥이 더 푹신하면 좋았겠지만, 멋대로 학교 옥상에서 자면서 불평할 수도 없는 노릇이다.</t>
  </si>
  <si>
    <t>가림막 하나 없는 옥상에 쌀쌀한 가을바람이 불었다. 조금 있으면 겨울이라 그런지 바람에 냉기가 느껴진다.</t>
  </si>
  <si>
    <t>“슬슬 내려가야겠다.”</t>
  </si>
  <si>
    <t>가방을 챙겨 옥상 문을 열고 내려가, 물탱크 사이로 몸을 비집어 넣었다.</t>
  </si>
  <si>
    <t>이 학교에 전학을 오고 1년이지났지만, 유일하게 마음에 든 곳이 여기 옥상이다.</t>
  </si>
  <si>
    <t>옥상문을 물탱크 두 개가 가리고 있어서, 다른 사람들은 옥상으로 가는 길이 없는 줄 알고 있다.</t>
  </si>
  <si>
    <t>사실 그 뒤는 잠기지도 않은 문이 있는데.</t>
  </si>
  <si>
    <t>뭐, 덕분에 내가 전세 내고 잘 쓰고 있다.</t>
  </si>
  <si>
    <t>다른 누구 하나도 없는 나 혼자만의 공간.</t>
  </si>
  <si>
    <t>괜히 반 애들 눈치 안 봐도 되고, 쉬는 시간에 자는 척하면서 시간 보내지 않아도 돼서 최고다.</t>
  </si>
  <si>
    <t>“끄으응….”</t>
  </si>
  <si>
    <t>들어갔다 나오는 게 고생인 것만 빼면.</t>
  </si>
  <si>
    <t>얼굴을 물탱크에 비비며 사이를 빠져나와 조심히 주위를 살폈다.</t>
  </si>
  <si>
    <t>괜히 다른 사람, 특히 선생님이라도 만났다간 골치 아프니까 서둘러야지.</t>
  </si>
  <si>
    <t>조심조심. 발소리도 내지 않고, 아주 조용히 계단을 내려가다가.</t>
  </si>
  <si>
    <t>“어?”</t>
  </si>
  <si>
    <t>BGM</t>
    <phoneticPr fontId="1" type="noConversion"/>
  </si>
  <si>
    <t>처음 보는 여자애와 마주쳤다.</t>
  </si>
  <si>
    <t>올라가던 여자애와 내려가던 나. 마치 외나무다리에서 만난 것처럼 우리 둘 다 걸음을 우뚝 멈췄다.</t>
  </si>
  <si>
    <t>여자애도 나도. 서로 눈동자로 묻고 있다.</t>
  </si>
  <si>
    <t>‘이 사람. 밤에 학교에서 뭐하는 거야…?’</t>
  </si>
  <si>
    <t>잔머리가 번뜩이는 대답을 내놨다. 이거면 된다!</t>
  </si>
  <si>
    <t>뭐, 뭐라고 해야 하지!?</t>
  </si>
  <si>
    <t>옥상에 갔다 왔단 걸 들키면 나만의 공간이 사라지는데!? 좋은 변명 없나!?</t>
  </si>
  <si>
    <t>“그, 학교에 뭘 두고 와서요.”</t>
  </si>
  <si>
    <t>“아하하. 제가 학교에 뭘 두고 와서요.”</t>
  </si>
  <si>
    <t>“.......”</t>
  </si>
  <si>
    <t>찜찜한 침묵이 계단에 내려앉았다.</t>
  </si>
  <si>
    <t>두 명 모두, 밤늦게 학교에 있을 만한 가장 그럴싸한 이유를 말했는데. 둘 다 ‘거짓말이구나’ 같은 표정을 짓는 건 왜일까.</t>
  </si>
  <si>
    <t>아리송</t>
    <phoneticPr fontId="1" type="noConversion"/>
  </si>
  <si>
    <t>번호</t>
    <phoneticPr fontId="1" type="noConversion"/>
  </si>
  <si>
    <t>ID</t>
    <phoneticPr fontId="1" type="noConversion"/>
  </si>
  <si>
    <t>연출 효과</t>
    <phoneticPr fontId="1" type="noConversion"/>
  </si>
  <si>
    <t>카테고리</t>
    <phoneticPr fontId="1" type="noConversion"/>
  </si>
  <si>
    <t>눈을 깜박이는 듯하는 연출</t>
    <phoneticPr fontId="1" type="noConversion"/>
  </si>
  <si>
    <t>예시 링크</t>
    <phoneticPr fontId="1" type="noConversion"/>
  </si>
  <si>
    <t>https://www.youtube.com/watch?v=vbCsXsTKzz0</t>
    <phoneticPr fontId="1" type="noConversion"/>
  </si>
  <si>
    <t>2인 이상 캐릭터가 말 할 경우 말하는 캐릭터 하이라이트</t>
    <phoneticPr fontId="1" type="noConversion"/>
  </si>
  <si>
    <t>Camera Effect</t>
    <phoneticPr fontId="1" type="noConversion"/>
  </si>
  <si>
    <t>Character Effect</t>
    <phoneticPr fontId="1" type="noConversion"/>
  </si>
  <si>
    <t>텍스트 창이 감춰지는 연출</t>
    <phoneticPr fontId="1" type="noConversion"/>
  </si>
  <si>
    <t>1.2.4</t>
    <phoneticPr fontId="1" type="noConversion"/>
  </si>
  <si>
    <t>2022.07.15</t>
    <phoneticPr fontId="1" type="noConversion"/>
  </si>
  <si>
    <t>Text Effect</t>
    <phoneticPr fontId="1" type="noConversion"/>
  </si>
  <si>
    <t>맵 이미지가 위로 빠르게 움직이는 연출</t>
    <phoneticPr fontId="1" type="noConversion"/>
  </si>
  <si>
    <t>https://cafeptthumb-phinf.pstatic.net/MjAyMTEwMTNfNyAg/MDAxNjM0MDUxNzk5ODEz.gM-v9IaFrnFW-Hry2WNhshzChYi3vG3VI4eRm6jm530g.JFTkVBMugrbueyD2N02xSbjUsxe9eXmqCQzG5om9X4gg.GIF/20211013%EF%BC%BF001328%EF%BC%BF1.gif?type=w1600</t>
    <phoneticPr fontId="1" type="noConversion"/>
  </si>
  <si>
    <t>https://youtu.be/Q5SWpPLXet0?t=614
위 링크에서 10분 28초 경</t>
    <phoneticPr fontId="1" type="noConversion"/>
  </si>
  <si>
    <t>빠른 페이드 아웃</t>
    <phoneticPr fontId="1" type="noConversion"/>
  </si>
  <si>
    <t>https://cafeptthumb-phinf.pstatic.net/MjAyMjAyMjFfMjU3/MDAxNjQ1NDEwNjM4NTU3.u6l3WjOrZ_YaZMD-F5gvMS2KzomKN4-IeW4yLShEOfAg.EteSb8nBGxgZX45Jv4KT39f-dCn2u_eXpkZhnULBDp8g.GIF/GIF_2022-02-20_9-03-26.gif?type=w1600</t>
    <phoneticPr fontId="1" type="noConversion"/>
  </si>
  <si>
    <t>https://www.youtube.com/watch?v=MkYACJBHu-s&amp;t=223s
위 링크에서 13분 14초 경</t>
    <phoneticPr fontId="1" type="noConversion"/>
  </si>
  <si>
    <t>캐릭터가 살살 움직이며 마지막엔 휙 하고 하면 밖으로 사라지는 연출</t>
    <phoneticPr fontId="1" type="noConversion"/>
  </si>
  <si>
    <t>https://www.youtube.com/watch?v=eBCsqG1GEzc&amp;list=PL_HS7Q6ZQ63cdrV_Ffo0VI8D3hx9Cj3N0&amp;t=11s
위 링크에서 14초 경</t>
    <phoneticPr fontId="1" type="noConversion"/>
  </si>
  <si>
    <t>챕터 연출</t>
    <phoneticPr fontId="1" type="noConversion"/>
  </si>
  <si>
    <t>Fade Effect</t>
    <phoneticPr fontId="1" type="noConversion"/>
  </si>
  <si>
    <t>https://youtu.be/q5txOEpdkvc?t=65
위 링크에서 1분 8초 경 밑에 글자들이 한 글자씩 천천히 등장</t>
    <phoneticPr fontId="1" type="noConversion"/>
  </si>
  <si>
    <t>사운드가 30으로 시작하여 다음 글자 당 사운드 값이 5씩 늘어나서 최대 100까지 올라감</t>
    <phoneticPr fontId="1" type="noConversion"/>
  </si>
  <si>
    <t>Sound Effect</t>
    <phoneticPr fontId="1" type="noConversion"/>
  </si>
  <si>
    <t>카메라 진동 연출</t>
    <phoneticPr fontId="1" type="noConversion"/>
  </si>
  <si>
    <t>https://www.youtube.com/watch?v=7t7_DDEZ_ho
위 링크에서 1초 경</t>
    <phoneticPr fontId="1" type="noConversion"/>
  </si>
  <si>
    <t>달리는 연출</t>
    <phoneticPr fontId="1" type="noConversion"/>
  </si>
  <si>
    <t>https://www.youtube.com/watch?v=zm5pXXgbzBk
위 링크 8초 경</t>
    <phoneticPr fontId="1" type="noConversion"/>
  </si>
  <si>
    <t>넘어지는 연출</t>
    <phoneticPr fontId="1" type="noConversion"/>
  </si>
  <si>
    <t>캐릭터가 움직이면서 서서히 페이드 아웃 되는 연출</t>
    <phoneticPr fontId="1" type="noConversion"/>
  </si>
  <si>
    <t>https://www.youtube.com/watch?v=Q5SWpPLXet0&amp;t=614s
위 링크에서 10분 20초 경</t>
    <phoneticPr fontId="1" type="noConversion"/>
  </si>
  <si>
    <t>https://www.youtube.com/watch?v=7GaRdAXMRPE
위 링크에서 5시간 16분 20초</t>
    <phoneticPr fontId="1" type="noConversion"/>
  </si>
  <si>
    <t>빠른 화면 전환</t>
    <phoneticPr fontId="1" type="noConversion"/>
  </si>
  <si>
    <t>텍스트 창 진동</t>
    <phoneticPr fontId="1" type="noConversion"/>
  </si>
  <si>
    <t>말로 설명 해야할듯 (영상을 못찾겠음)</t>
    <phoneticPr fontId="1" type="noConversion"/>
  </si>
  <si>
    <t>Cam_01</t>
    <phoneticPr fontId="1" type="noConversion"/>
  </si>
  <si>
    <t>Chr_01</t>
    <phoneticPr fontId="1" type="noConversion"/>
  </si>
  <si>
    <t>Tex_01</t>
    <phoneticPr fontId="1" type="noConversion"/>
  </si>
  <si>
    <t>Sou_01</t>
  </si>
  <si>
    <t>Cam_02</t>
    <phoneticPr fontId="1" type="noConversion"/>
  </si>
  <si>
    <t>Cam_03</t>
    <phoneticPr fontId="1" type="noConversion"/>
  </si>
  <si>
    <t>Chr_02</t>
    <phoneticPr fontId="1" type="noConversion"/>
  </si>
  <si>
    <t>Fad_01</t>
    <phoneticPr fontId="1" type="noConversion"/>
  </si>
  <si>
    <t>Cam_04</t>
    <phoneticPr fontId="1" type="noConversion"/>
  </si>
  <si>
    <t>Cam_05</t>
    <phoneticPr fontId="1" type="noConversion"/>
  </si>
  <si>
    <t>Cam_06</t>
    <phoneticPr fontId="1" type="noConversion"/>
  </si>
  <si>
    <t>텍스트 크기 강조 폰트도 굵게</t>
    <phoneticPr fontId="1" type="noConversion"/>
  </si>
  <si>
    <t>Cam_07</t>
    <phoneticPr fontId="1" type="noConversion"/>
  </si>
  <si>
    <t>Tex_02</t>
    <phoneticPr fontId="1" type="noConversion"/>
  </si>
  <si>
    <t>Tex_03</t>
    <phoneticPr fontId="1" type="noConversion"/>
  </si>
  <si>
    <t>이미지 그려달라 해야함</t>
    <phoneticPr fontId="1" type="noConversion"/>
  </si>
  <si>
    <t>제작해달라 해야함</t>
    <phoneticPr fontId="1" type="noConversion"/>
  </si>
  <si>
    <t>흰색 효과에 주목</t>
    <phoneticPr fontId="1" type="noConversion"/>
  </si>
  <si>
    <t>다시만들어야함</t>
    <phoneticPr fontId="1" type="noConversion"/>
  </si>
  <si>
    <t>완료</t>
    <phoneticPr fontId="1" type="noConversion"/>
  </si>
  <si>
    <t>XML에서 조절할 수 있게 함</t>
    <phoneticPr fontId="1" type="noConversion"/>
  </si>
  <si>
    <t>이미지 필요</t>
    <phoneticPr fontId="1" type="noConversion"/>
  </si>
  <si>
    <t>https://assetstore.unity.com/packages/tools/particles-effects/eye-blink-effect-fps-vr-61275</t>
    <phoneticPr fontId="1" type="noConversion"/>
  </si>
  <si>
    <t>완료인데 어색함</t>
    <phoneticPr fontId="1" type="noConversion"/>
  </si>
  <si>
    <t>블러 처리</t>
    <phoneticPr fontId="1" type="noConversion"/>
  </si>
  <si>
    <t>ItemID</t>
    <phoneticPr fontId="1" type="noConversion"/>
  </si>
  <si>
    <t>Index</t>
    <phoneticPr fontId="1" type="noConversion"/>
  </si>
  <si>
    <t>아이템 효과 ID</t>
    <phoneticPr fontId="1" type="noConversion"/>
  </si>
  <si>
    <t>장비</t>
    <phoneticPr fontId="1" type="noConversion"/>
  </si>
  <si>
    <t>삭제</t>
    <phoneticPr fontId="1" type="noConversion"/>
  </si>
  <si>
    <t>type</t>
    <phoneticPr fontId="1" type="noConversion"/>
  </si>
  <si>
    <t>호감도 선물</t>
    <phoneticPr fontId="1" type="noConversion"/>
  </si>
  <si>
    <t>category</t>
    <phoneticPr fontId="1" type="noConversion"/>
  </si>
  <si>
    <t>속성</t>
    <phoneticPr fontId="1" type="noConversion"/>
  </si>
  <si>
    <t>나무</t>
    <phoneticPr fontId="1" type="noConversion"/>
  </si>
  <si>
    <t>금속</t>
    <phoneticPr fontId="1" type="noConversion"/>
  </si>
  <si>
    <t>effect id</t>
    <phoneticPr fontId="1" type="noConversion"/>
  </si>
  <si>
    <t>올려주는 능력치</t>
    <phoneticPr fontId="1" type="noConversion"/>
  </si>
  <si>
    <t>선물 불가능</t>
    <phoneticPr fontId="1" type="noConversion"/>
  </si>
  <si>
    <t>Type이 4일때만 나머지는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</si>
</sst>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Consolas"/>
      <family val="3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1" applyBorder="1">
      <alignment vertical="center"/>
    </xf>
    <xf numFmtId="0" fontId="2" fillId="2" borderId="1" xfId="1" applyFill="1" applyBorder="1">
      <alignment vertical="center"/>
    </xf>
    <xf numFmtId="0" fontId="0" fillId="2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 applyAlignment="1"/>
    <xf numFmtId="0" fontId="5" fillId="0" borderId="0" xfId="0" applyFont="1">
      <alignment vertical="center"/>
    </xf>
    <xf numFmtId="0" fontId="6" fillId="0" borderId="1" xfId="2" applyBorder="1" applyAlignment="1">
      <alignment vertical="center"/>
    </xf>
    <xf numFmtId="0" fontId="6" fillId="0" borderId="1" xfId="2" applyBorder="1" applyAlignment="1">
      <alignment vertical="center" wrapText="1"/>
    </xf>
    <xf numFmtId="0" fontId="0" fillId="0" borderId="12" xfId="0" applyBorder="1">
      <alignment vertical="center"/>
    </xf>
    <xf numFmtId="0" fontId="6" fillId="0" borderId="0" xfId="2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3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3">
    <cellStyle name="표준" xfId="0" builtinId="0"/>
    <cellStyle name="표준 2" xfId="1" xr:uid="{D107767E-C3D0-410E-AA1C-2D3630AAE335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t7_DDEZ_ho&#50948;%20&#47553;&#53356;&#50640;&#49436;%201&#52488;%20&#44221;" TargetMode="External"/><Relationship Id="rId3" Type="http://schemas.openxmlformats.org/officeDocument/2006/relationships/hyperlink" Target="https://cafeptthumb-phinf.pstatic.net/MjAyMTEwMTNfNyAg/MDAxNjM0MDUxNzk5ODEz.gM-v9IaFrnFW-Hry2WNhshzChYi3vG3VI4eRm6jm530g.JFTkVBMugrbueyD2N02xSbjUsxe9eXmqCQzG5om9X4gg.GIF/20211013%EF%BC%BF001328%EF%BC%BF1.gif?type=w1600" TargetMode="External"/><Relationship Id="rId7" Type="http://schemas.openxmlformats.org/officeDocument/2006/relationships/hyperlink" Target="https://youtu.be/q5txOEpdkvc?t=65&#50948;%20&#47553;&#53356;&#50640;&#49436;%201&#48516;%208&#52488;%20&#44221;%20&#48145;&#50640;%20&#44544;&#51088;&#46308;&#51060;%20&#54620;%20&#44544;&#51088;&#50473;%20&#52380;&#52380;&#55176;%20&#46321;&#51109;" TargetMode="External"/><Relationship Id="rId12" Type="http://schemas.openxmlformats.org/officeDocument/2006/relationships/hyperlink" Target="https://assetstore.unity.com/packages/tools/particles-effects/eye-blink-effect-fps-vr-61275" TargetMode="External"/><Relationship Id="rId2" Type="http://schemas.openxmlformats.org/officeDocument/2006/relationships/hyperlink" Target="https://cafeptthumb-phinf.pstatic.net/MjAyMjAyMjFfMjU3/MDAxNjQ1NDEwNjM4NTU3.u6l3WjOrZ_YaZMD-F5gvMS2KzomKN4-IeW4yLShEOfAg.EteSb8nBGxgZX45Jv4KT39f-dCn2u_eXpkZhnULBDp8g.GIF/GIF_2022-02-20_9-03-26.gif?type=w1600" TargetMode="External"/><Relationship Id="rId1" Type="http://schemas.openxmlformats.org/officeDocument/2006/relationships/hyperlink" Target="https://www.youtube.com/watch?v=vbCsXsTKzz0" TargetMode="External"/><Relationship Id="rId6" Type="http://schemas.openxmlformats.org/officeDocument/2006/relationships/hyperlink" Target="https://www.youtube.com/watch?v=eBCsqG1GEzc&amp;list=PL_HS7Q6ZQ63cdrV_Ffo0VI8D3hx9Cj3N0&amp;t=11s&#50948;%20&#47553;&#53356;&#50640;&#49436;%2014&#52488;%20&#44221;" TargetMode="External"/><Relationship Id="rId11" Type="http://schemas.openxmlformats.org/officeDocument/2006/relationships/hyperlink" Target="https://www.youtube.com/watch?v=7GaRdAXMRPE&#50948;%20&#47553;&#53356;&#50640;&#49436;%205&#49884;&#44036;%2016&#48516;%2020&#52488;" TargetMode="External"/><Relationship Id="rId5" Type="http://schemas.openxmlformats.org/officeDocument/2006/relationships/hyperlink" Target="https://www.youtube.com/watch?v=MkYACJBHu-s&amp;t=223s&#50948;%20&#47553;&#53356;&#50640;&#49436;%2013&#48516;%2014&#52488;%20&#44221;" TargetMode="External"/><Relationship Id="rId10" Type="http://schemas.openxmlformats.org/officeDocument/2006/relationships/hyperlink" Target="https://www.youtube.com/watch?v=Q5SWpPLXet0&amp;t=614s&#50948;%20&#47553;&#53356;&#50640;&#49436;%2010&#48516;%2020&#52488;%20&#44221;" TargetMode="External"/><Relationship Id="rId4" Type="http://schemas.openxmlformats.org/officeDocument/2006/relationships/hyperlink" Target="https://youtu.be/Q5SWpPLXet0?t=614&#50948;%20&#47553;&#53356;&#50640;&#49436;%2010&#48516;%2028&#52488;%20&#44221;" TargetMode="External"/><Relationship Id="rId9" Type="http://schemas.openxmlformats.org/officeDocument/2006/relationships/hyperlink" Target="https://www.youtube.com/watch?v=zm5pXXgbzBk&#50948;%20&#47553;&#53356;%208&#52488;%20&#4422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workbookViewId="0">
      <pane ySplit="1" topLeftCell="A4" activePane="bottomLeft" state="frozen"/>
      <selection pane="bottomLeft" activeCell="G16" sqref="G16"/>
    </sheetView>
  </sheetViews>
  <sheetFormatPr defaultRowHeight="16.5"/>
  <cols>
    <col min="1" max="1" width="9" style="2"/>
    <col min="2" max="2" width="21.375" bestFit="1" customWidth="1"/>
    <col min="6" max="6" width="13" bestFit="1" customWidth="1"/>
    <col min="7" max="7" width="11.5" bestFit="1" customWidth="1"/>
    <col min="8" max="8" width="10.25" bestFit="1" customWidth="1"/>
    <col min="9" max="9" width="16.125" bestFit="1" customWidth="1"/>
    <col min="10" max="10" width="7.25" bestFit="1" customWidth="1"/>
    <col min="11" max="11" width="10.25" bestFit="1" customWidth="1"/>
    <col min="12" max="12" width="13.625" bestFit="1" customWidth="1"/>
    <col min="13" max="13" width="15.625" bestFit="1" customWidth="1"/>
    <col min="14" max="14" width="9.5" bestFit="1" customWidth="1"/>
    <col min="15" max="15" width="6.75" bestFit="1" customWidth="1"/>
    <col min="16" max="16" width="15.625" bestFit="1" customWidth="1"/>
    <col min="17" max="17" width="9.5" customWidth="1"/>
    <col min="18" max="18" width="6.75" bestFit="1" customWidth="1"/>
    <col min="19" max="19" width="15.625" bestFit="1" customWidth="1"/>
    <col min="20" max="20" width="9.5" bestFit="1" customWidth="1"/>
    <col min="21" max="21" width="6.75" bestFit="1" customWidth="1"/>
    <col min="22" max="22" width="15.625" bestFit="1" customWidth="1"/>
    <col min="23" max="23" width="9.5" bestFit="1" customWidth="1"/>
    <col min="24" max="24" width="6.75" bestFit="1" customWidth="1"/>
    <col min="25" max="25" width="15.625" bestFit="1" customWidth="1"/>
    <col min="26" max="26" width="9.5" bestFit="1" customWidth="1"/>
    <col min="27" max="27" width="6.75" bestFit="1" customWidth="1"/>
    <col min="28" max="28" width="5.75" customWidth="1"/>
    <col min="29" max="29" width="70" bestFit="1" customWidth="1"/>
  </cols>
  <sheetData>
    <row r="1" spans="1:29" s="2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17</v>
      </c>
      <c r="G1" s="5" t="s">
        <v>16</v>
      </c>
      <c r="H1" s="5" t="s">
        <v>41</v>
      </c>
      <c r="I1" s="5" t="s">
        <v>44</v>
      </c>
      <c r="J1" s="8" t="s">
        <v>85</v>
      </c>
      <c r="K1" s="8" t="s">
        <v>100</v>
      </c>
      <c r="L1" s="8" t="s">
        <v>84</v>
      </c>
      <c r="M1" s="8" t="s">
        <v>93</v>
      </c>
      <c r="N1" s="8" t="s">
        <v>83</v>
      </c>
      <c r="O1" s="8" t="s">
        <v>78</v>
      </c>
      <c r="P1" s="8" t="s">
        <v>94</v>
      </c>
      <c r="Q1" s="8" t="s">
        <v>82</v>
      </c>
      <c r="R1" s="8" t="s">
        <v>78</v>
      </c>
      <c r="S1" s="8" t="s">
        <v>95</v>
      </c>
      <c r="T1" s="8" t="s">
        <v>81</v>
      </c>
      <c r="U1" s="8" t="s">
        <v>78</v>
      </c>
      <c r="V1" s="8" t="s">
        <v>96</v>
      </c>
      <c r="W1" s="8" t="s">
        <v>80</v>
      </c>
      <c r="X1" s="8" t="s">
        <v>78</v>
      </c>
      <c r="Y1" s="8" t="s">
        <v>97</v>
      </c>
      <c r="Z1" s="8" t="s">
        <v>79</v>
      </c>
      <c r="AA1" s="8" t="s">
        <v>78</v>
      </c>
      <c r="AB1" s="8" t="s">
        <v>90</v>
      </c>
      <c r="AC1" s="5" t="s">
        <v>4</v>
      </c>
    </row>
    <row r="2" spans="1:29">
      <c r="A2" s="6">
        <v>1</v>
      </c>
      <c r="B2" s="3" t="s">
        <v>170</v>
      </c>
      <c r="C2" s="3">
        <v>1001</v>
      </c>
      <c r="D2" s="3">
        <v>1</v>
      </c>
      <c r="E2" s="3">
        <v>5</v>
      </c>
      <c r="F2" s="3">
        <v>1101</v>
      </c>
      <c r="G2" s="3">
        <v>0</v>
      </c>
      <c r="H2" s="3">
        <v>0</v>
      </c>
      <c r="I2" s="3">
        <v>0</v>
      </c>
      <c r="J2" s="7">
        <v>1</v>
      </c>
      <c r="K2" s="7">
        <v>50</v>
      </c>
      <c r="L2" s="7">
        <v>2</v>
      </c>
      <c r="M2" s="7" t="s">
        <v>236</v>
      </c>
      <c r="N2" s="3">
        <f t="shared" ref="N2:N16" si="0">VLOOKUP(M2,ITEM,2,FALSE)</f>
        <v>4001</v>
      </c>
      <c r="O2" s="7">
        <v>5</v>
      </c>
      <c r="P2" s="7" t="s">
        <v>237</v>
      </c>
      <c r="Q2" s="3">
        <f t="shared" ref="Q2:Q16" si="1">VLOOKUP(P2,ITEM,2,FALSE)</f>
        <v>4002</v>
      </c>
      <c r="R2" s="7">
        <v>5</v>
      </c>
      <c r="S2" s="3"/>
      <c r="T2" s="3"/>
      <c r="U2" s="3"/>
      <c r="V2" s="3"/>
      <c r="W2" s="3"/>
      <c r="X2" s="3"/>
      <c r="Y2" s="3"/>
      <c r="Z2" s="3"/>
      <c r="AA2" s="3"/>
      <c r="AB2" s="7">
        <v>1</v>
      </c>
      <c r="AC2" s="3" t="s">
        <v>265</v>
      </c>
    </row>
    <row r="3" spans="1:29">
      <c r="A3" s="6">
        <f>A2+1</f>
        <v>2</v>
      </c>
      <c r="B3" s="3" t="s">
        <v>171</v>
      </c>
      <c r="C3" s="3">
        <v>1002</v>
      </c>
      <c r="D3" s="3">
        <v>1</v>
      </c>
      <c r="E3" s="3">
        <v>5</v>
      </c>
      <c r="F3" s="3">
        <v>1102</v>
      </c>
      <c r="G3" s="3">
        <v>0</v>
      </c>
      <c r="H3" s="3">
        <v>0</v>
      </c>
      <c r="I3" s="3">
        <v>0</v>
      </c>
      <c r="J3" s="7">
        <v>1</v>
      </c>
      <c r="K3" s="7">
        <v>100</v>
      </c>
      <c r="L3" s="7">
        <v>4</v>
      </c>
      <c r="M3" s="7"/>
      <c r="N3" s="3" t="e">
        <f t="shared" si="0"/>
        <v>#N/A</v>
      </c>
      <c r="O3" s="7"/>
      <c r="P3" s="7"/>
      <c r="Q3" s="3" t="e">
        <f t="shared" si="1"/>
        <v>#N/A</v>
      </c>
      <c r="R3" s="7"/>
      <c r="S3" s="3"/>
      <c r="T3" s="3"/>
      <c r="U3" s="3"/>
      <c r="V3" s="3"/>
      <c r="W3" s="3"/>
      <c r="X3" s="3"/>
      <c r="Y3" s="3"/>
      <c r="Z3" s="3"/>
      <c r="AA3" s="3"/>
      <c r="AB3" s="7"/>
      <c r="AC3" s="3" t="s">
        <v>266</v>
      </c>
    </row>
    <row r="4" spans="1:29">
      <c r="A4" s="6">
        <f t="shared" ref="A4:A67" si="2">A3+1</f>
        <v>3</v>
      </c>
      <c r="B4" s="3" t="s">
        <v>169</v>
      </c>
      <c r="C4" s="3">
        <v>1003</v>
      </c>
      <c r="D4" s="3">
        <v>1</v>
      </c>
      <c r="E4" s="3">
        <v>5</v>
      </c>
      <c r="F4" s="3">
        <v>1103</v>
      </c>
      <c r="G4" s="3">
        <v>0</v>
      </c>
      <c r="H4" s="3">
        <v>0</v>
      </c>
      <c r="I4" s="3">
        <v>0</v>
      </c>
      <c r="J4" s="7">
        <v>1</v>
      </c>
      <c r="K4" s="7">
        <v>150</v>
      </c>
      <c r="L4" s="7">
        <v>5</v>
      </c>
      <c r="M4" s="7"/>
      <c r="N4" s="3" t="e">
        <f t="shared" si="0"/>
        <v>#N/A</v>
      </c>
      <c r="O4" s="7"/>
      <c r="P4" s="7"/>
      <c r="Q4" s="3" t="e">
        <f t="shared" si="1"/>
        <v>#N/A</v>
      </c>
      <c r="R4" s="7"/>
      <c r="S4" s="3"/>
      <c r="T4" s="3"/>
      <c r="U4" s="3"/>
      <c r="V4" s="3"/>
      <c r="W4" s="3"/>
      <c r="X4" s="3"/>
      <c r="Y4" s="3"/>
      <c r="Z4" s="3"/>
      <c r="AA4" s="3"/>
      <c r="AB4" s="7"/>
      <c r="AC4" s="3" t="s">
        <v>267</v>
      </c>
    </row>
    <row r="5" spans="1:29">
      <c r="A5" s="6">
        <f t="shared" si="2"/>
        <v>4</v>
      </c>
      <c r="B5" s="3" t="s">
        <v>173</v>
      </c>
      <c r="C5" s="3">
        <v>1004</v>
      </c>
      <c r="D5" s="3">
        <v>1</v>
      </c>
      <c r="E5" s="3">
        <v>5</v>
      </c>
      <c r="F5" s="3">
        <v>1104</v>
      </c>
      <c r="G5" s="3">
        <v>0</v>
      </c>
      <c r="H5" s="3">
        <v>0</v>
      </c>
      <c r="I5" s="3">
        <v>0</v>
      </c>
      <c r="J5" s="7">
        <v>1</v>
      </c>
      <c r="K5" s="7">
        <v>200</v>
      </c>
      <c r="L5" s="7">
        <v>5</v>
      </c>
      <c r="M5" s="7"/>
      <c r="N5" s="3" t="e">
        <f t="shared" si="0"/>
        <v>#N/A</v>
      </c>
      <c r="O5" s="7"/>
      <c r="P5" s="7"/>
      <c r="Q5" s="3" t="e">
        <f t="shared" si="1"/>
        <v>#N/A</v>
      </c>
      <c r="R5" s="7"/>
      <c r="S5" s="3"/>
      <c r="T5" s="3"/>
      <c r="U5" s="3"/>
      <c r="V5" s="3"/>
      <c r="W5" s="3"/>
      <c r="X5" s="3"/>
      <c r="Y5" s="3"/>
      <c r="Z5" s="3"/>
      <c r="AA5" s="3"/>
      <c r="AB5" s="7"/>
      <c r="AC5" s="3" t="s">
        <v>268</v>
      </c>
    </row>
    <row r="6" spans="1:29">
      <c r="A6" s="6">
        <f t="shared" si="2"/>
        <v>5</v>
      </c>
      <c r="B6" s="3" t="s">
        <v>172</v>
      </c>
      <c r="C6" s="3">
        <v>1005</v>
      </c>
      <c r="D6" s="3">
        <v>1</v>
      </c>
      <c r="E6" s="3">
        <v>5</v>
      </c>
      <c r="F6" s="3">
        <v>1105</v>
      </c>
      <c r="G6" s="3">
        <v>0</v>
      </c>
      <c r="H6" s="3">
        <v>0</v>
      </c>
      <c r="I6" s="3">
        <v>0</v>
      </c>
      <c r="J6" s="7">
        <v>1</v>
      </c>
      <c r="K6" s="7">
        <v>300</v>
      </c>
      <c r="L6" s="7">
        <v>5</v>
      </c>
      <c r="M6" s="7"/>
      <c r="N6" s="3" t="e">
        <f t="shared" si="0"/>
        <v>#N/A</v>
      </c>
      <c r="O6" s="7"/>
      <c r="P6" s="7"/>
      <c r="Q6" s="3" t="e">
        <f t="shared" si="1"/>
        <v>#N/A</v>
      </c>
      <c r="R6" s="7"/>
      <c r="S6" s="3"/>
      <c r="T6" s="3"/>
      <c r="U6" s="3"/>
      <c r="V6" s="3"/>
      <c r="W6" s="3"/>
      <c r="X6" s="3"/>
      <c r="Y6" s="3"/>
      <c r="Z6" s="3"/>
      <c r="AA6" s="3"/>
      <c r="AB6" s="7"/>
      <c r="AC6" s="3" t="s">
        <v>269</v>
      </c>
    </row>
    <row r="7" spans="1:29">
      <c r="A7" s="6">
        <f t="shared" si="2"/>
        <v>6</v>
      </c>
      <c r="B7" s="3" t="s">
        <v>20</v>
      </c>
      <c r="C7" s="3">
        <v>1006</v>
      </c>
      <c r="D7" s="3">
        <v>1</v>
      </c>
      <c r="E7" s="3">
        <v>5</v>
      </c>
      <c r="F7" s="3">
        <v>1106</v>
      </c>
      <c r="G7" s="3">
        <v>0</v>
      </c>
      <c r="H7" s="3">
        <v>0</v>
      </c>
      <c r="I7" s="3">
        <v>0</v>
      </c>
      <c r="J7" s="7">
        <v>2</v>
      </c>
      <c r="K7" s="7">
        <v>50</v>
      </c>
      <c r="L7" s="7">
        <v>2</v>
      </c>
      <c r="M7" s="7" t="s">
        <v>34</v>
      </c>
      <c r="N7" s="3" t="e">
        <f t="shared" si="0"/>
        <v>#N/A</v>
      </c>
      <c r="O7" s="7">
        <v>5</v>
      </c>
      <c r="P7" s="7" t="s">
        <v>57</v>
      </c>
      <c r="Q7" s="3" t="e">
        <f t="shared" si="1"/>
        <v>#N/A</v>
      </c>
      <c r="R7" s="7">
        <v>5</v>
      </c>
      <c r="S7" s="3"/>
      <c r="T7" s="3"/>
      <c r="U7" s="3"/>
      <c r="V7" s="3"/>
      <c r="W7" s="3"/>
      <c r="X7" s="3"/>
      <c r="Y7" s="3"/>
      <c r="Z7" s="3"/>
      <c r="AA7" s="3"/>
      <c r="AB7" s="7">
        <v>1</v>
      </c>
      <c r="AC7" s="3"/>
    </row>
    <row r="8" spans="1:29">
      <c r="A8" s="6">
        <f t="shared" si="2"/>
        <v>7</v>
      </c>
      <c r="B8" s="3" t="s">
        <v>21</v>
      </c>
      <c r="C8" s="3">
        <v>1007</v>
      </c>
      <c r="D8" s="3">
        <v>1</v>
      </c>
      <c r="E8" s="3">
        <v>5</v>
      </c>
      <c r="F8" s="3">
        <v>1107</v>
      </c>
      <c r="G8" s="3">
        <v>0</v>
      </c>
      <c r="H8" s="3">
        <v>0</v>
      </c>
      <c r="I8" s="3">
        <v>0</v>
      </c>
      <c r="J8" s="7">
        <v>2</v>
      </c>
      <c r="K8" s="7">
        <v>100</v>
      </c>
      <c r="L8" s="7">
        <v>4</v>
      </c>
      <c r="M8" s="7"/>
      <c r="N8" s="3" t="e">
        <f t="shared" si="0"/>
        <v>#N/A</v>
      </c>
      <c r="O8" s="7"/>
      <c r="P8" s="7"/>
      <c r="Q8" s="3" t="e">
        <f t="shared" si="1"/>
        <v>#N/A</v>
      </c>
      <c r="R8" s="7"/>
      <c r="S8" s="3"/>
      <c r="T8" s="3"/>
      <c r="U8" s="3"/>
      <c r="V8" s="3"/>
      <c r="W8" s="3"/>
      <c r="X8" s="3"/>
      <c r="Y8" s="3"/>
      <c r="Z8" s="3"/>
      <c r="AA8" s="3"/>
      <c r="AB8" s="7"/>
      <c r="AC8" s="3"/>
    </row>
    <row r="9" spans="1:29">
      <c r="A9" s="6">
        <f t="shared" si="2"/>
        <v>8</v>
      </c>
      <c r="B9" s="3" t="s">
        <v>22</v>
      </c>
      <c r="C9" s="3">
        <v>1008</v>
      </c>
      <c r="D9" s="3">
        <v>1</v>
      </c>
      <c r="E9" s="3">
        <v>5</v>
      </c>
      <c r="F9" s="3">
        <v>1108</v>
      </c>
      <c r="G9" s="3">
        <v>0</v>
      </c>
      <c r="H9" s="3">
        <v>0</v>
      </c>
      <c r="I9" s="3">
        <v>0</v>
      </c>
      <c r="J9" s="7">
        <v>2</v>
      </c>
      <c r="K9" s="7">
        <v>150</v>
      </c>
      <c r="L9" s="7">
        <v>5</v>
      </c>
      <c r="M9" s="7"/>
      <c r="N9" s="3" t="e">
        <f t="shared" si="0"/>
        <v>#N/A</v>
      </c>
      <c r="O9" s="7"/>
      <c r="P9" s="7"/>
      <c r="Q9" s="3" t="e">
        <f t="shared" si="1"/>
        <v>#N/A</v>
      </c>
      <c r="R9" s="7"/>
      <c r="S9" s="3"/>
      <c r="T9" s="3"/>
      <c r="U9" s="3"/>
      <c r="V9" s="3"/>
      <c r="W9" s="3"/>
      <c r="X9" s="3"/>
      <c r="Y9" s="3"/>
      <c r="Z9" s="3"/>
      <c r="AA9" s="3"/>
      <c r="AB9" s="7"/>
      <c r="AC9" s="3"/>
    </row>
    <row r="10" spans="1:29">
      <c r="A10" s="6">
        <f t="shared" si="2"/>
        <v>9</v>
      </c>
      <c r="B10" s="3" t="s">
        <v>23</v>
      </c>
      <c r="C10" s="3">
        <v>1009</v>
      </c>
      <c r="D10" s="3">
        <v>1</v>
      </c>
      <c r="E10" s="3">
        <v>5</v>
      </c>
      <c r="F10" s="3">
        <v>1109</v>
      </c>
      <c r="G10" s="3">
        <v>0</v>
      </c>
      <c r="H10" s="3">
        <v>0</v>
      </c>
      <c r="I10" s="3">
        <v>0</v>
      </c>
      <c r="J10" s="7">
        <v>2</v>
      </c>
      <c r="K10" s="7">
        <v>200</v>
      </c>
      <c r="L10" s="7">
        <v>5</v>
      </c>
      <c r="M10" s="7"/>
      <c r="N10" s="3" t="e">
        <f t="shared" si="0"/>
        <v>#N/A</v>
      </c>
      <c r="O10" s="7"/>
      <c r="P10" s="7"/>
      <c r="Q10" s="3" t="e">
        <f t="shared" si="1"/>
        <v>#N/A</v>
      </c>
      <c r="R10" s="7"/>
      <c r="S10" s="3"/>
      <c r="T10" s="3"/>
      <c r="U10" s="3"/>
      <c r="V10" s="3"/>
      <c r="W10" s="3"/>
      <c r="X10" s="3"/>
      <c r="Y10" s="3"/>
      <c r="Z10" s="3"/>
      <c r="AA10" s="3"/>
      <c r="AB10" s="7"/>
      <c r="AC10" s="3"/>
    </row>
    <row r="11" spans="1:29">
      <c r="A11" s="6">
        <f t="shared" si="2"/>
        <v>10</v>
      </c>
      <c r="B11" s="3" t="s">
        <v>24</v>
      </c>
      <c r="C11" s="3">
        <v>1010</v>
      </c>
      <c r="D11" s="3">
        <v>1</v>
      </c>
      <c r="E11" s="3">
        <v>5</v>
      </c>
      <c r="F11" s="3">
        <v>1110</v>
      </c>
      <c r="G11" s="3">
        <v>0</v>
      </c>
      <c r="H11" s="3">
        <v>0</v>
      </c>
      <c r="I11" s="3">
        <v>0</v>
      </c>
      <c r="J11" s="7">
        <v>2</v>
      </c>
      <c r="K11" s="7">
        <v>300</v>
      </c>
      <c r="L11" s="7">
        <v>5</v>
      </c>
      <c r="M11" s="7"/>
      <c r="N11" s="3" t="e">
        <f t="shared" si="0"/>
        <v>#N/A</v>
      </c>
      <c r="O11" s="7"/>
      <c r="P11" s="7"/>
      <c r="Q11" s="3" t="e">
        <f t="shared" si="1"/>
        <v>#N/A</v>
      </c>
      <c r="R11" s="7"/>
      <c r="S11" s="3"/>
      <c r="T11" s="3"/>
      <c r="U11" s="3"/>
      <c r="V11" s="3"/>
      <c r="W11" s="3"/>
      <c r="X11" s="3"/>
      <c r="Y11" s="3"/>
      <c r="Z11" s="3"/>
      <c r="AA11" s="3"/>
      <c r="AB11" s="7"/>
      <c r="AC11" s="3"/>
    </row>
    <row r="12" spans="1:29">
      <c r="A12" s="6">
        <f t="shared" si="2"/>
        <v>11</v>
      </c>
      <c r="B12" s="3" t="s">
        <v>25</v>
      </c>
      <c r="C12" s="3">
        <v>1011</v>
      </c>
      <c r="D12" s="3">
        <v>1</v>
      </c>
      <c r="E12" s="3">
        <v>5</v>
      </c>
      <c r="F12" s="3">
        <v>1111</v>
      </c>
      <c r="G12" s="3">
        <v>0</v>
      </c>
      <c r="H12" s="3">
        <v>0</v>
      </c>
      <c r="I12" s="3">
        <v>0</v>
      </c>
      <c r="J12" s="7">
        <v>3</v>
      </c>
      <c r="K12" s="7">
        <v>50</v>
      </c>
      <c r="L12" s="7">
        <v>2</v>
      </c>
      <c r="M12" s="7" t="s">
        <v>56</v>
      </c>
      <c r="N12" s="3" t="e">
        <f t="shared" si="0"/>
        <v>#N/A</v>
      </c>
      <c r="O12" s="7">
        <v>5</v>
      </c>
      <c r="P12" s="7" t="s">
        <v>57</v>
      </c>
      <c r="Q12" s="3" t="e">
        <f t="shared" si="1"/>
        <v>#N/A</v>
      </c>
      <c r="R12" s="7">
        <v>5</v>
      </c>
      <c r="S12" s="3"/>
      <c r="T12" s="3"/>
      <c r="U12" s="3"/>
      <c r="V12" s="3"/>
      <c r="W12" s="3"/>
      <c r="X12" s="3"/>
      <c r="Y12" s="3"/>
      <c r="Z12" s="3"/>
      <c r="AA12" s="3"/>
      <c r="AB12" s="7">
        <v>1</v>
      </c>
      <c r="AC12" s="3"/>
    </row>
    <row r="13" spans="1:29">
      <c r="A13" s="6">
        <f t="shared" si="2"/>
        <v>12</v>
      </c>
      <c r="B13" s="3" t="s">
        <v>26</v>
      </c>
      <c r="C13" s="3">
        <v>1012</v>
      </c>
      <c r="D13" s="3">
        <v>1</v>
      </c>
      <c r="E13" s="3">
        <v>5</v>
      </c>
      <c r="F13" s="3">
        <v>1112</v>
      </c>
      <c r="G13" s="3">
        <v>0</v>
      </c>
      <c r="H13" s="3">
        <v>0</v>
      </c>
      <c r="I13" s="3">
        <v>0</v>
      </c>
      <c r="J13" s="7">
        <v>3</v>
      </c>
      <c r="K13" s="7">
        <v>100</v>
      </c>
      <c r="L13" s="7">
        <v>4</v>
      </c>
      <c r="M13" s="7"/>
      <c r="N13" s="3" t="e">
        <f t="shared" si="0"/>
        <v>#N/A</v>
      </c>
      <c r="O13" s="7"/>
      <c r="P13" s="7"/>
      <c r="Q13" s="3" t="e">
        <f t="shared" si="1"/>
        <v>#N/A</v>
      </c>
      <c r="R13" s="7"/>
      <c r="S13" s="3"/>
      <c r="T13" s="3"/>
      <c r="U13" s="3"/>
      <c r="V13" s="3"/>
      <c r="W13" s="3"/>
      <c r="X13" s="3"/>
      <c r="Y13" s="3"/>
      <c r="Z13" s="3"/>
      <c r="AA13" s="3"/>
      <c r="AB13" s="7"/>
      <c r="AC13" s="3"/>
    </row>
    <row r="14" spans="1:29">
      <c r="A14" s="6">
        <f t="shared" si="2"/>
        <v>13</v>
      </c>
      <c r="B14" s="3" t="s">
        <v>27</v>
      </c>
      <c r="C14" s="3">
        <v>1013</v>
      </c>
      <c r="D14" s="3">
        <v>1</v>
      </c>
      <c r="E14" s="3">
        <v>5</v>
      </c>
      <c r="F14" s="3">
        <v>1113</v>
      </c>
      <c r="G14" s="3">
        <v>0</v>
      </c>
      <c r="H14" s="3">
        <v>0</v>
      </c>
      <c r="I14" s="3">
        <v>0</v>
      </c>
      <c r="J14" s="7">
        <v>3</v>
      </c>
      <c r="K14" s="7">
        <v>150</v>
      </c>
      <c r="L14" s="7">
        <v>5</v>
      </c>
      <c r="M14" s="7"/>
      <c r="N14" s="3" t="e">
        <f t="shared" si="0"/>
        <v>#N/A</v>
      </c>
      <c r="O14" s="7"/>
      <c r="P14" s="7"/>
      <c r="Q14" s="3" t="e">
        <f t="shared" si="1"/>
        <v>#N/A</v>
      </c>
      <c r="R14" s="7"/>
      <c r="S14" s="3"/>
      <c r="T14" s="3"/>
      <c r="U14" s="3"/>
      <c r="V14" s="3"/>
      <c r="W14" s="3"/>
      <c r="X14" s="3"/>
      <c r="Y14" s="3"/>
      <c r="Z14" s="3"/>
      <c r="AA14" s="3"/>
      <c r="AB14" s="7"/>
      <c r="AC14" s="3"/>
    </row>
    <row r="15" spans="1:29">
      <c r="A15" s="6">
        <f t="shared" si="2"/>
        <v>14</v>
      </c>
      <c r="B15" s="3" t="s">
        <v>28</v>
      </c>
      <c r="C15" s="3">
        <v>1014</v>
      </c>
      <c r="D15" s="3">
        <v>1</v>
      </c>
      <c r="E15" s="3">
        <v>5</v>
      </c>
      <c r="F15" s="3">
        <v>1114</v>
      </c>
      <c r="G15" s="3">
        <v>0</v>
      </c>
      <c r="H15" s="3">
        <v>0</v>
      </c>
      <c r="I15" s="3">
        <v>0</v>
      </c>
      <c r="J15" s="7">
        <v>3</v>
      </c>
      <c r="K15" s="7">
        <v>200</v>
      </c>
      <c r="L15" s="7">
        <v>5</v>
      </c>
      <c r="M15" s="7"/>
      <c r="N15" s="3" t="e">
        <f t="shared" si="0"/>
        <v>#N/A</v>
      </c>
      <c r="O15" s="7"/>
      <c r="P15" s="7"/>
      <c r="Q15" s="3" t="e">
        <f t="shared" si="1"/>
        <v>#N/A</v>
      </c>
      <c r="R15" s="7"/>
      <c r="S15" s="3"/>
      <c r="T15" s="3"/>
      <c r="U15" s="3"/>
      <c r="V15" s="3"/>
      <c r="W15" s="3"/>
      <c r="X15" s="3"/>
      <c r="Y15" s="3"/>
      <c r="Z15" s="3"/>
      <c r="AA15" s="3"/>
      <c r="AB15" s="7"/>
      <c r="AC15" s="3"/>
    </row>
    <row r="16" spans="1:29">
      <c r="A16" s="6">
        <f t="shared" si="2"/>
        <v>15</v>
      </c>
      <c r="B16" s="3" t="s">
        <v>29</v>
      </c>
      <c r="C16" s="3">
        <v>1015</v>
      </c>
      <c r="D16" s="3">
        <v>1</v>
      </c>
      <c r="E16" s="3">
        <v>5</v>
      </c>
      <c r="F16" s="3">
        <v>1115</v>
      </c>
      <c r="G16" s="3">
        <v>0</v>
      </c>
      <c r="H16" s="3">
        <v>0</v>
      </c>
      <c r="I16" s="3">
        <v>0</v>
      </c>
      <c r="J16" s="7">
        <v>3</v>
      </c>
      <c r="K16" s="7">
        <v>300</v>
      </c>
      <c r="L16" s="7">
        <v>5</v>
      </c>
      <c r="M16" s="7"/>
      <c r="N16" s="3" t="e">
        <f t="shared" si="0"/>
        <v>#N/A</v>
      </c>
      <c r="O16" s="7"/>
      <c r="P16" s="7"/>
      <c r="Q16" s="3" t="e">
        <f t="shared" si="1"/>
        <v>#N/A</v>
      </c>
      <c r="R16" s="7"/>
      <c r="S16" s="3"/>
      <c r="T16" s="3"/>
      <c r="U16" s="3"/>
      <c r="V16" s="3"/>
      <c r="W16" s="3"/>
      <c r="X16" s="3"/>
      <c r="Y16" s="3"/>
      <c r="Z16" s="3"/>
      <c r="AA16" s="3"/>
      <c r="AB16" s="7"/>
      <c r="AC16" s="3"/>
    </row>
    <row r="17" spans="1:29">
      <c r="A17" s="6">
        <f t="shared" si="2"/>
        <v>16</v>
      </c>
      <c r="B17" s="3" t="s">
        <v>65</v>
      </c>
      <c r="C17" s="3">
        <v>6001</v>
      </c>
      <c r="D17" s="3">
        <v>1</v>
      </c>
      <c r="E17" s="3">
        <v>9</v>
      </c>
      <c r="F17" s="3">
        <v>6101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 t="s">
        <v>35</v>
      </c>
    </row>
    <row r="18" spans="1:29">
      <c r="A18" s="6">
        <f t="shared" si="2"/>
        <v>17</v>
      </c>
      <c r="B18" s="3" t="s">
        <v>66</v>
      </c>
      <c r="C18" s="3">
        <v>6002</v>
      </c>
      <c r="D18" s="3">
        <v>1</v>
      </c>
      <c r="E18" s="3">
        <v>9</v>
      </c>
      <c r="F18" s="3">
        <v>6102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 t="s">
        <v>35</v>
      </c>
    </row>
    <row r="19" spans="1:29">
      <c r="A19" s="6">
        <f t="shared" si="2"/>
        <v>18</v>
      </c>
      <c r="B19" s="3" t="s">
        <v>67</v>
      </c>
      <c r="C19" s="3">
        <v>6003</v>
      </c>
      <c r="D19" s="3">
        <v>1</v>
      </c>
      <c r="E19" s="3">
        <v>9</v>
      </c>
      <c r="F19" s="3">
        <v>6102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 t="s">
        <v>35</v>
      </c>
    </row>
    <row r="20" spans="1:29">
      <c r="A20" s="6">
        <f t="shared" si="2"/>
        <v>19</v>
      </c>
      <c r="B20" s="3" t="s">
        <v>174</v>
      </c>
      <c r="C20" s="3">
        <v>2001</v>
      </c>
      <c r="D20" s="3">
        <v>2</v>
      </c>
      <c r="E20" s="3">
        <v>6</v>
      </c>
      <c r="F20" s="3">
        <v>2101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/>
      <c r="M20" s="3"/>
      <c r="N20" s="3"/>
      <c r="O20" s="7"/>
      <c r="P20" s="7"/>
      <c r="Q20" s="3"/>
      <c r="R20" s="7"/>
      <c r="S20" s="3"/>
      <c r="T20" s="3"/>
      <c r="U20" s="3"/>
      <c r="V20" s="3"/>
      <c r="W20" s="3"/>
      <c r="X20" s="3"/>
      <c r="Y20" s="3"/>
      <c r="Z20" s="3"/>
      <c r="AA20" s="3"/>
      <c r="AB20" s="7"/>
      <c r="AC20" s="3" t="s">
        <v>270</v>
      </c>
    </row>
    <row r="21" spans="1:29">
      <c r="A21" s="6">
        <f t="shared" si="2"/>
        <v>20</v>
      </c>
      <c r="B21" s="3" t="s">
        <v>175</v>
      </c>
      <c r="C21" s="3">
        <v>2002</v>
      </c>
      <c r="D21" s="3">
        <v>2</v>
      </c>
      <c r="E21" s="3">
        <v>6</v>
      </c>
      <c r="F21" s="3">
        <v>2102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 t="s">
        <v>271</v>
      </c>
    </row>
    <row r="22" spans="1:29">
      <c r="A22" s="6">
        <f t="shared" si="2"/>
        <v>21</v>
      </c>
      <c r="B22" s="3" t="s">
        <v>176</v>
      </c>
      <c r="C22" s="3">
        <v>2003</v>
      </c>
      <c r="D22" s="3">
        <v>2</v>
      </c>
      <c r="E22" s="3">
        <v>6</v>
      </c>
      <c r="F22" s="3">
        <v>2103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 t="s">
        <v>272</v>
      </c>
    </row>
    <row r="23" spans="1:29">
      <c r="A23" s="6">
        <f t="shared" si="2"/>
        <v>22</v>
      </c>
      <c r="B23" s="3" t="s">
        <v>232</v>
      </c>
      <c r="C23" s="3">
        <v>2004</v>
      </c>
      <c r="D23" s="3">
        <v>2</v>
      </c>
      <c r="E23" s="3">
        <v>6</v>
      </c>
      <c r="F23" s="3">
        <v>2104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t="s">
        <v>273</v>
      </c>
    </row>
    <row r="24" spans="1:29">
      <c r="A24" s="6">
        <f t="shared" si="2"/>
        <v>23</v>
      </c>
      <c r="B24" s="3" t="s">
        <v>233</v>
      </c>
      <c r="C24" s="3">
        <v>2005</v>
      </c>
      <c r="D24" s="3">
        <v>2</v>
      </c>
      <c r="E24" s="3">
        <v>6</v>
      </c>
      <c r="F24" s="3">
        <v>2105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 t="s">
        <v>274</v>
      </c>
    </row>
    <row r="25" spans="1:29">
      <c r="A25" s="6">
        <f t="shared" si="2"/>
        <v>24</v>
      </c>
      <c r="B25" s="3" t="s">
        <v>234</v>
      </c>
      <c r="C25" s="3">
        <v>2006</v>
      </c>
      <c r="D25" s="3">
        <v>2</v>
      </c>
      <c r="E25" s="3">
        <v>6</v>
      </c>
      <c r="F25" s="3">
        <v>2106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 t="s">
        <v>275</v>
      </c>
    </row>
    <row r="26" spans="1:29">
      <c r="A26" s="6">
        <f t="shared" si="2"/>
        <v>25</v>
      </c>
      <c r="B26" s="3" t="s">
        <v>177</v>
      </c>
      <c r="C26" s="3">
        <v>2007</v>
      </c>
      <c r="D26" s="3">
        <v>2</v>
      </c>
      <c r="E26" s="3">
        <v>6</v>
      </c>
      <c r="F26" s="3">
        <v>2107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>
      <c r="A27" s="6">
        <f t="shared" si="2"/>
        <v>26</v>
      </c>
      <c r="B27" s="3" t="s">
        <v>178</v>
      </c>
      <c r="C27" s="3">
        <v>2008</v>
      </c>
      <c r="D27" s="3">
        <v>2</v>
      </c>
      <c r="E27" s="3">
        <v>6</v>
      </c>
      <c r="F27" s="3">
        <v>2108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>
      <c r="A28" s="6">
        <f t="shared" si="2"/>
        <v>27</v>
      </c>
      <c r="B28" s="3" t="s">
        <v>179</v>
      </c>
      <c r="C28" s="3">
        <v>2009</v>
      </c>
      <c r="D28" s="3">
        <v>2</v>
      </c>
      <c r="E28" s="3">
        <v>6</v>
      </c>
      <c r="F28" s="3">
        <v>2109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>
      <c r="A29" s="6">
        <f t="shared" si="2"/>
        <v>28</v>
      </c>
      <c r="B29" s="3" t="s">
        <v>180</v>
      </c>
      <c r="C29" s="3">
        <v>2010</v>
      </c>
      <c r="D29" s="3">
        <v>2</v>
      </c>
      <c r="E29" s="3">
        <v>6</v>
      </c>
      <c r="F29" s="3">
        <v>2110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>
      <c r="A30" s="6">
        <f t="shared" si="2"/>
        <v>29</v>
      </c>
      <c r="B30" s="3" t="s">
        <v>181</v>
      </c>
      <c r="C30" s="3">
        <v>2011</v>
      </c>
      <c r="D30" s="3">
        <v>2</v>
      </c>
      <c r="E30" s="3">
        <v>6</v>
      </c>
      <c r="F30" s="3">
        <v>2111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>
      <c r="A31" s="6">
        <f t="shared" si="2"/>
        <v>30</v>
      </c>
      <c r="B31" s="3" t="s">
        <v>182</v>
      </c>
      <c r="C31" s="3">
        <v>2012</v>
      </c>
      <c r="D31" s="3">
        <v>2</v>
      </c>
      <c r="E31" s="3">
        <v>6</v>
      </c>
      <c r="F31" s="3">
        <v>2112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>
      <c r="A32" s="6">
        <f t="shared" si="2"/>
        <v>31</v>
      </c>
      <c r="B32" s="3" t="s">
        <v>183</v>
      </c>
      <c r="C32" s="3">
        <v>2013</v>
      </c>
      <c r="D32" s="3">
        <v>2</v>
      </c>
      <c r="E32" s="3">
        <v>6</v>
      </c>
      <c r="F32" s="3">
        <v>2113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>
      <c r="A33" s="6">
        <f t="shared" si="2"/>
        <v>32</v>
      </c>
      <c r="B33" s="3" t="s">
        <v>184</v>
      </c>
      <c r="C33" s="3">
        <v>2014</v>
      </c>
      <c r="D33" s="3">
        <v>2</v>
      </c>
      <c r="E33" s="3">
        <v>6</v>
      </c>
      <c r="F33" s="3">
        <v>2114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>
      <c r="A34" s="6">
        <f t="shared" si="2"/>
        <v>33</v>
      </c>
      <c r="B34" s="3" t="s">
        <v>185</v>
      </c>
      <c r="C34" s="3">
        <v>2015</v>
      </c>
      <c r="D34" s="3">
        <v>2</v>
      </c>
      <c r="E34" s="3">
        <v>6</v>
      </c>
      <c r="F34" s="3">
        <v>2115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>
      <c r="A35" s="6">
        <f t="shared" si="2"/>
        <v>34</v>
      </c>
      <c r="B35" s="3" t="s">
        <v>235</v>
      </c>
      <c r="C35" s="3">
        <v>3001</v>
      </c>
      <c r="D35" s="3">
        <v>3</v>
      </c>
      <c r="E35" s="3">
        <v>7</v>
      </c>
      <c r="F35" s="3">
        <v>3101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 t="s">
        <v>276</v>
      </c>
    </row>
    <row r="36" spans="1:29">
      <c r="A36" s="6">
        <f t="shared" si="2"/>
        <v>35</v>
      </c>
      <c r="B36" s="3" t="s">
        <v>30</v>
      </c>
      <c r="C36" s="3">
        <v>3002</v>
      </c>
      <c r="D36" s="3">
        <v>3</v>
      </c>
      <c r="E36" s="3">
        <v>7</v>
      </c>
      <c r="F36" s="3">
        <v>3102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>
      <c r="A37" s="6">
        <f t="shared" si="2"/>
        <v>36</v>
      </c>
      <c r="B37" s="3" t="s">
        <v>31</v>
      </c>
      <c r="C37" s="3">
        <v>3003</v>
      </c>
      <c r="D37" s="3">
        <v>3</v>
      </c>
      <c r="E37" s="3">
        <v>7</v>
      </c>
      <c r="F37" s="3">
        <v>3103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>
      <c r="A38" s="6">
        <f t="shared" si="2"/>
        <v>37</v>
      </c>
      <c r="B38" s="3" t="s">
        <v>32</v>
      </c>
      <c r="C38" s="3">
        <v>3004</v>
      </c>
      <c r="D38" s="3">
        <v>3</v>
      </c>
      <c r="E38" s="3">
        <v>7</v>
      </c>
      <c r="F38" s="3">
        <v>3104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>
      <c r="A39" s="6">
        <f t="shared" si="2"/>
        <v>38</v>
      </c>
      <c r="B39" s="3" t="s">
        <v>236</v>
      </c>
      <c r="C39" s="3">
        <v>4001</v>
      </c>
      <c r="D39" s="3">
        <v>4</v>
      </c>
      <c r="E39" s="3">
        <v>0</v>
      </c>
      <c r="F39" s="3">
        <v>1</v>
      </c>
      <c r="G39" s="3">
        <v>1</v>
      </c>
      <c r="H39" s="3">
        <v>1</v>
      </c>
      <c r="I39" s="3">
        <v>10</v>
      </c>
      <c r="J39" s="3">
        <v>0</v>
      </c>
      <c r="K39" s="3">
        <v>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 t="s">
        <v>277</v>
      </c>
    </row>
    <row r="40" spans="1:29">
      <c r="A40" s="6">
        <f t="shared" si="2"/>
        <v>39</v>
      </c>
      <c r="B40" s="3" t="s">
        <v>237</v>
      </c>
      <c r="C40" s="3">
        <v>4002</v>
      </c>
      <c r="D40" s="3">
        <v>4</v>
      </c>
      <c r="E40" s="3">
        <v>0</v>
      </c>
      <c r="F40" s="3">
        <v>1</v>
      </c>
      <c r="G40" s="3">
        <v>1</v>
      </c>
      <c r="H40" s="3">
        <v>1</v>
      </c>
      <c r="I40" s="3">
        <v>10</v>
      </c>
      <c r="J40" s="3">
        <v>0</v>
      </c>
      <c r="K40" s="3">
        <v>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 t="s">
        <v>278</v>
      </c>
    </row>
    <row r="41" spans="1:29">
      <c r="A41" s="6">
        <f t="shared" si="2"/>
        <v>40</v>
      </c>
      <c r="B41" s="3" t="s">
        <v>238</v>
      </c>
      <c r="C41" s="3">
        <v>4003</v>
      </c>
      <c r="D41" s="3">
        <v>4</v>
      </c>
      <c r="E41" s="3">
        <v>0</v>
      </c>
      <c r="F41" s="3">
        <v>1</v>
      </c>
      <c r="G41" s="3">
        <v>1</v>
      </c>
      <c r="H41" s="3">
        <v>1</v>
      </c>
      <c r="I41" s="3">
        <v>10</v>
      </c>
      <c r="J41" s="3">
        <v>0</v>
      </c>
      <c r="K41" s="3">
        <v>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 t="s">
        <v>279</v>
      </c>
    </row>
    <row r="42" spans="1:29">
      <c r="A42" s="6">
        <f t="shared" si="2"/>
        <v>41</v>
      </c>
      <c r="B42" s="3" t="s">
        <v>239</v>
      </c>
      <c r="C42" s="3">
        <v>4004</v>
      </c>
      <c r="D42" s="3">
        <v>4</v>
      </c>
      <c r="E42" s="3">
        <v>0</v>
      </c>
      <c r="F42" s="3">
        <v>1</v>
      </c>
      <c r="G42" s="3">
        <v>1</v>
      </c>
      <c r="H42" s="3">
        <v>1</v>
      </c>
      <c r="I42" s="3">
        <v>10</v>
      </c>
      <c r="J42" s="3">
        <v>0</v>
      </c>
      <c r="K42" s="3">
        <v>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 t="s">
        <v>280</v>
      </c>
    </row>
    <row r="43" spans="1:29">
      <c r="A43" s="6">
        <f t="shared" si="2"/>
        <v>42</v>
      </c>
      <c r="B43" s="3" t="s">
        <v>240</v>
      </c>
      <c r="C43" s="3">
        <v>4005</v>
      </c>
      <c r="D43" s="3">
        <v>4</v>
      </c>
      <c r="E43" s="3">
        <v>0</v>
      </c>
      <c r="F43" s="3">
        <v>1</v>
      </c>
      <c r="G43" s="3">
        <v>1</v>
      </c>
      <c r="H43" s="3">
        <v>1</v>
      </c>
      <c r="I43" s="3">
        <v>10</v>
      </c>
      <c r="J43" s="3">
        <v>0</v>
      </c>
      <c r="K43" s="3">
        <v>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 t="s">
        <v>281</v>
      </c>
    </row>
    <row r="44" spans="1:29">
      <c r="A44" s="6">
        <f t="shared" si="2"/>
        <v>43</v>
      </c>
      <c r="B44" s="3" t="s">
        <v>241</v>
      </c>
      <c r="C44" s="3">
        <v>4006</v>
      </c>
      <c r="D44" s="3">
        <v>4</v>
      </c>
      <c r="E44" s="3">
        <v>1</v>
      </c>
      <c r="F44" s="3">
        <v>1</v>
      </c>
      <c r="G44" s="3">
        <v>1</v>
      </c>
      <c r="H44" s="3">
        <v>1</v>
      </c>
      <c r="I44" s="3">
        <v>10</v>
      </c>
      <c r="J44" s="3">
        <v>0</v>
      </c>
      <c r="K44" s="3">
        <v>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 t="s">
        <v>282</v>
      </c>
    </row>
    <row r="45" spans="1:29">
      <c r="A45" s="6">
        <f t="shared" si="2"/>
        <v>44</v>
      </c>
      <c r="B45" s="3" t="s">
        <v>242</v>
      </c>
      <c r="C45" s="3">
        <v>4007</v>
      </c>
      <c r="D45" s="3">
        <v>4</v>
      </c>
      <c r="E45" s="3">
        <v>1</v>
      </c>
      <c r="F45" s="3">
        <v>1</v>
      </c>
      <c r="G45" s="3">
        <v>1</v>
      </c>
      <c r="H45" s="3">
        <v>1</v>
      </c>
      <c r="I45" s="3">
        <v>10</v>
      </c>
      <c r="J45" s="3">
        <v>0</v>
      </c>
      <c r="K45" s="3">
        <v>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 t="s">
        <v>283</v>
      </c>
    </row>
    <row r="46" spans="1:29">
      <c r="A46" s="6">
        <f t="shared" si="2"/>
        <v>45</v>
      </c>
      <c r="B46" s="3" t="s">
        <v>243</v>
      </c>
      <c r="C46" s="3">
        <v>4008</v>
      </c>
      <c r="D46" s="3">
        <v>4</v>
      </c>
      <c r="E46" s="3">
        <v>1</v>
      </c>
      <c r="F46" s="3">
        <v>1</v>
      </c>
      <c r="G46" s="3">
        <v>1</v>
      </c>
      <c r="H46" s="3">
        <v>1</v>
      </c>
      <c r="I46" s="3">
        <v>10</v>
      </c>
      <c r="J46" s="3">
        <v>0</v>
      </c>
      <c r="K46" s="3">
        <v>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 t="s">
        <v>284</v>
      </c>
    </row>
    <row r="47" spans="1:29">
      <c r="A47" s="6">
        <f t="shared" si="2"/>
        <v>46</v>
      </c>
      <c r="B47" s="3" t="s">
        <v>244</v>
      </c>
      <c r="C47" s="3">
        <v>4009</v>
      </c>
      <c r="D47" s="3">
        <v>4</v>
      </c>
      <c r="E47" s="3">
        <v>1</v>
      </c>
      <c r="F47" s="3">
        <v>1</v>
      </c>
      <c r="G47" s="3">
        <v>1</v>
      </c>
      <c r="H47" s="3">
        <v>1</v>
      </c>
      <c r="I47" s="3">
        <v>10</v>
      </c>
      <c r="J47" s="3">
        <v>0</v>
      </c>
      <c r="K47" s="3">
        <v>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 t="s">
        <v>285</v>
      </c>
    </row>
    <row r="48" spans="1:29">
      <c r="A48" s="6">
        <f t="shared" si="2"/>
        <v>47</v>
      </c>
      <c r="B48" s="3" t="s">
        <v>33</v>
      </c>
      <c r="C48" s="3">
        <v>4010</v>
      </c>
      <c r="D48" s="3">
        <v>4</v>
      </c>
      <c r="E48" s="3">
        <v>1</v>
      </c>
      <c r="F48" s="3">
        <v>1</v>
      </c>
      <c r="G48" s="3">
        <v>1</v>
      </c>
      <c r="H48" s="3">
        <v>1</v>
      </c>
      <c r="I48" s="3">
        <v>10</v>
      </c>
      <c r="J48" s="3">
        <v>0</v>
      </c>
      <c r="K48" s="3">
        <v>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 t="s">
        <v>35</v>
      </c>
    </row>
    <row r="49" spans="1:29">
      <c r="A49" s="6">
        <f t="shared" si="2"/>
        <v>48</v>
      </c>
      <c r="B49" s="3" t="s">
        <v>36</v>
      </c>
      <c r="C49" s="3">
        <v>4011</v>
      </c>
      <c r="D49" s="3">
        <v>4</v>
      </c>
      <c r="E49" s="3">
        <v>2</v>
      </c>
      <c r="F49" s="3">
        <v>1</v>
      </c>
      <c r="G49" s="3">
        <v>1</v>
      </c>
      <c r="H49" s="3">
        <v>1</v>
      </c>
      <c r="I49" s="3">
        <v>10</v>
      </c>
      <c r="J49" s="3">
        <v>0</v>
      </c>
      <c r="K49" s="3">
        <v>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 t="s">
        <v>35</v>
      </c>
    </row>
    <row r="50" spans="1:29">
      <c r="A50" s="6">
        <f t="shared" si="2"/>
        <v>49</v>
      </c>
      <c r="B50" s="3" t="s">
        <v>37</v>
      </c>
      <c r="C50" s="3">
        <v>4012</v>
      </c>
      <c r="D50" s="3">
        <v>4</v>
      </c>
      <c r="E50" s="3">
        <v>2</v>
      </c>
      <c r="F50" s="3">
        <v>1</v>
      </c>
      <c r="G50" s="3">
        <v>1</v>
      </c>
      <c r="H50" s="3">
        <v>1</v>
      </c>
      <c r="I50" s="3">
        <v>10</v>
      </c>
      <c r="J50" s="3">
        <v>0</v>
      </c>
      <c r="K50" s="3">
        <v>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 t="s">
        <v>35</v>
      </c>
    </row>
    <row r="51" spans="1:29">
      <c r="A51" s="6">
        <f t="shared" si="2"/>
        <v>50</v>
      </c>
      <c r="B51" s="3" t="s">
        <v>38</v>
      </c>
      <c r="C51" s="3">
        <v>4013</v>
      </c>
      <c r="D51" s="3">
        <v>4</v>
      </c>
      <c r="E51" s="3">
        <v>2</v>
      </c>
      <c r="F51" s="3">
        <v>1</v>
      </c>
      <c r="G51" s="3">
        <v>1</v>
      </c>
      <c r="H51" s="3">
        <v>1</v>
      </c>
      <c r="I51" s="3">
        <v>10</v>
      </c>
      <c r="J51" s="3">
        <v>0</v>
      </c>
      <c r="K51" s="3">
        <v>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 t="s">
        <v>35</v>
      </c>
    </row>
    <row r="52" spans="1:29">
      <c r="A52" s="6">
        <f t="shared" si="2"/>
        <v>51</v>
      </c>
      <c r="B52" s="3" t="s">
        <v>39</v>
      </c>
      <c r="C52" s="3">
        <v>4014</v>
      </c>
      <c r="D52" s="3">
        <v>4</v>
      </c>
      <c r="E52" s="3">
        <v>2</v>
      </c>
      <c r="F52" s="3">
        <v>1</v>
      </c>
      <c r="G52" s="3">
        <v>1</v>
      </c>
      <c r="H52" s="3">
        <v>1</v>
      </c>
      <c r="I52" s="3">
        <v>10</v>
      </c>
      <c r="J52" s="3">
        <v>0</v>
      </c>
      <c r="K52" s="3">
        <v>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 t="s">
        <v>35</v>
      </c>
    </row>
    <row r="53" spans="1:29">
      <c r="A53" s="6">
        <f t="shared" si="2"/>
        <v>52</v>
      </c>
      <c r="B53" s="3" t="s">
        <v>40</v>
      </c>
      <c r="C53" s="3">
        <v>4015</v>
      </c>
      <c r="D53" s="3">
        <v>4</v>
      </c>
      <c r="E53" s="3">
        <v>2</v>
      </c>
      <c r="F53" s="3">
        <v>1</v>
      </c>
      <c r="G53" s="3">
        <v>1</v>
      </c>
      <c r="H53" s="3">
        <v>1</v>
      </c>
      <c r="I53" s="3">
        <v>10</v>
      </c>
      <c r="J53" s="3">
        <v>0</v>
      </c>
      <c r="K53" s="3">
        <v>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 t="s">
        <v>35</v>
      </c>
    </row>
    <row r="54" spans="1:29">
      <c r="A54" s="6">
        <f t="shared" si="2"/>
        <v>53</v>
      </c>
      <c r="B54" s="3" t="s">
        <v>46</v>
      </c>
      <c r="C54" s="3">
        <v>4016</v>
      </c>
      <c r="D54" s="3">
        <v>4</v>
      </c>
      <c r="E54" s="3">
        <v>3</v>
      </c>
      <c r="F54" s="3">
        <v>1</v>
      </c>
      <c r="G54" s="3">
        <v>1</v>
      </c>
      <c r="H54" s="3">
        <v>1</v>
      </c>
      <c r="I54" s="3">
        <v>10</v>
      </c>
      <c r="J54" s="3">
        <v>0</v>
      </c>
      <c r="K54" s="3">
        <v>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 t="s">
        <v>35</v>
      </c>
    </row>
    <row r="55" spans="1:29">
      <c r="A55" s="6">
        <f t="shared" si="2"/>
        <v>54</v>
      </c>
      <c r="B55" s="3" t="s">
        <v>47</v>
      </c>
      <c r="C55" s="3">
        <v>4017</v>
      </c>
      <c r="D55" s="3">
        <v>4</v>
      </c>
      <c r="E55" s="3">
        <v>3</v>
      </c>
      <c r="F55" s="3">
        <v>1</v>
      </c>
      <c r="G55" s="3">
        <v>1</v>
      </c>
      <c r="H55" s="3">
        <v>1</v>
      </c>
      <c r="I55" s="3">
        <v>10</v>
      </c>
      <c r="J55" s="3">
        <v>0</v>
      </c>
      <c r="K55" s="3">
        <v>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 t="s">
        <v>35</v>
      </c>
    </row>
    <row r="56" spans="1:29">
      <c r="A56" s="6">
        <f t="shared" si="2"/>
        <v>55</v>
      </c>
      <c r="B56" s="3" t="s">
        <v>48</v>
      </c>
      <c r="C56" s="3">
        <v>4018</v>
      </c>
      <c r="D56" s="3">
        <v>4</v>
      </c>
      <c r="E56" s="3">
        <v>3</v>
      </c>
      <c r="F56" s="3">
        <v>1</v>
      </c>
      <c r="G56" s="3">
        <v>1</v>
      </c>
      <c r="H56" s="3">
        <v>1</v>
      </c>
      <c r="I56" s="3">
        <v>10</v>
      </c>
      <c r="J56" s="3">
        <v>0</v>
      </c>
      <c r="K56" s="3">
        <v>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 t="s">
        <v>35</v>
      </c>
    </row>
    <row r="57" spans="1:29">
      <c r="A57" s="6">
        <f t="shared" si="2"/>
        <v>56</v>
      </c>
      <c r="B57" s="3" t="s">
        <v>49</v>
      </c>
      <c r="C57" s="3">
        <v>4019</v>
      </c>
      <c r="D57" s="3">
        <v>4</v>
      </c>
      <c r="E57" s="3">
        <v>3</v>
      </c>
      <c r="F57" s="3">
        <v>1</v>
      </c>
      <c r="G57" s="3">
        <v>1</v>
      </c>
      <c r="H57" s="3">
        <v>1</v>
      </c>
      <c r="I57" s="3">
        <v>10</v>
      </c>
      <c r="J57" s="3">
        <v>0</v>
      </c>
      <c r="K57" s="3">
        <v>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 t="s">
        <v>35</v>
      </c>
    </row>
    <row r="58" spans="1:29">
      <c r="A58" s="6">
        <f t="shared" si="2"/>
        <v>57</v>
      </c>
      <c r="B58" s="3" t="s">
        <v>50</v>
      </c>
      <c r="C58" s="3">
        <v>4020</v>
      </c>
      <c r="D58" s="3">
        <v>4</v>
      </c>
      <c r="E58" s="3">
        <v>3</v>
      </c>
      <c r="F58" s="3">
        <v>1</v>
      </c>
      <c r="G58" s="3">
        <v>1</v>
      </c>
      <c r="H58" s="3">
        <v>1</v>
      </c>
      <c r="I58" s="3">
        <v>10</v>
      </c>
      <c r="J58" s="3">
        <v>0</v>
      </c>
      <c r="K58" s="3">
        <v>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 t="s">
        <v>35</v>
      </c>
    </row>
    <row r="59" spans="1:29">
      <c r="A59" s="6">
        <f t="shared" si="2"/>
        <v>58</v>
      </c>
      <c r="B59" s="3" t="s">
        <v>51</v>
      </c>
      <c r="C59" s="3">
        <v>4021</v>
      </c>
      <c r="D59" s="3">
        <v>4</v>
      </c>
      <c r="E59" s="3">
        <v>4</v>
      </c>
      <c r="F59" s="3">
        <v>1</v>
      </c>
      <c r="G59" s="3">
        <v>1</v>
      </c>
      <c r="H59" s="3">
        <v>1</v>
      </c>
      <c r="I59" s="3">
        <v>10</v>
      </c>
      <c r="J59" s="3">
        <v>0</v>
      </c>
      <c r="K59" s="3">
        <v>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 t="s">
        <v>35</v>
      </c>
    </row>
    <row r="60" spans="1:29">
      <c r="A60" s="6">
        <f t="shared" si="2"/>
        <v>59</v>
      </c>
      <c r="B60" s="3" t="s">
        <v>52</v>
      </c>
      <c r="C60" s="3">
        <v>4022</v>
      </c>
      <c r="D60" s="3">
        <v>4</v>
      </c>
      <c r="E60" s="3">
        <v>4</v>
      </c>
      <c r="F60" s="3">
        <v>1</v>
      </c>
      <c r="G60" s="3">
        <v>1</v>
      </c>
      <c r="H60" s="3">
        <v>1</v>
      </c>
      <c r="I60" s="3">
        <v>10</v>
      </c>
      <c r="J60" s="3">
        <v>0</v>
      </c>
      <c r="K60" s="3">
        <v>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 t="s">
        <v>35</v>
      </c>
    </row>
    <row r="61" spans="1:29">
      <c r="A61" s="6">
        <f t="shared" si="2"/>
        <v>60</v>
      </c>
      <c r="B61" s="3" t="s">
        <v>53</v>
      </c>
      <c r="C61" s="3">
        <v>4023</v>
      </c>
      <c r="D61" s="3">
        <v>4</v>
      </c>
      <c r="E61" s="3">
        <v>4</v>
      </c>
      <c r="F61" s="3">
        <v>1</v>
      </c>
      <c r="G61" s="3">
        <v>1</v>
      </c>
      <c r="H61" s="3">
        <v>1</v>
      </c>
      <c r="I61" s="3">
        <v>10</v>
      </c>
      <c r="J61" s="3">
        <v>0</v>
      </c>
      <c r="K61" s="3">
        <v>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 t="s">
        <v>35</v>
      </c>
    </row>
    <row r="62" spans="1:29">
      <c r="A62" s="6">
        <f t="shared" si="2"/>
        <v>61</v>
      </c>
      <c r="B62" s="3" t="s">
        <v>54</v>
      </c>
      <c r="C62" s="3">
        <v>4024</v>
      </c>
      <c r="D62" s="3">
        <v>4</v>
      </c>
      <c r="E62" s="3">
        <v>4</v>
      </c>
      <c r="F62" s="3">
        <v>1</v>
      </c>
      <c r="G62" s="3">
        <v>1</v>
      </c>
      <c r="H62" s="3">
        <v>1</v>
      </c>
      <c r="I62" s="3">
        <v>10</v>
      </c>
      <c r="J62" s="3">
        <v>0</v>
      </c>
      <c r="K62" s="3">
        <v>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 t="s">
        <v>35</v>
      </c>
    </row>
    <row r="63" spans="1:29">
      <c r="A63" s="6">
        <f t="shared" si="2"/>
        <v>62</v>
      </c>
      <c r="B63" s="3" t="s">
        <v>55</v>
      </c>
      <c r="C63" s="3">
        <v>4025</v>
      </c>
      <c r="D63" s="3">
        <v>4</v>
      </c>
      <c r="E63" s="3">
        <v>4</v>
      </c>
      <c r="F63" s="3">
        <v>1</v>
      </c>
      <c r="G63" s="3">
        <v>1</v>
      </c>
      <c r="H63" s="3">
        <v>1</v>
      </c>
      <c r="I63" s="3">
        <v>10</v>
      </c>
      <c r="J63" s="3">
        <v>0</v>
      </c>
      <c r="K63" s="3">
        <v>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 t="s">
        <v>35</v>
      </c>
    </row>
    <row r="64" spans="1:29">
      <c r="A64" s="6">
        <f t="shared" si="2"/>
        <v>63</v>
      </c>
      <c r="B64" s="3" t="s">
        <v>58</v>
      </c>
      <c r="C64" s="3">
        <v>5001</v>
      </c>
      <c r="D64" s="3">
        <v>5</v>
      </c>
      <c r="E64" s="3">
        <v>8</v>
      </c>
      <c r="F64" s="3">
        <v>5101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 t="s">
        <v>35</v>
      </c>
    </row>
    <row r="65" spans="1:29">
      <c r="A65" s="6">
        <f t="shared" si="2"/>
        <v>64</v>
      </c>
      <c r="B65" s="3" t="s">
        <v>59</v>
      </c>
      <c r="C65" s="3">
        <v>5002</v>
      </c>
      <c r="D65" s="3">
        <v>5</v>
      </c>
      <c r="E65" s="3">
        <v>8</v>
      </c>
      <c r="F65" s="3">
        <v>5102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35</v>
      </c>
    </row>
    <row r="66" spans="1:29">
      <c r="A66" s="6">
        <f t="shared" si="2"/>
        <v>65</v>
      </c>
      <c r="B66" s="3" t="s">
        <v>60</v>
      </c>
      <c r="C66" s="3">
        <v>5003</v>
      </c>
      <c r="D66" s="3">
        <v>5</v>
      </c>
      <c r="E66" s="3">
        <v>8</v>
      </c>
      <c r="F66" s="3">
        <v>5103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 t="s">
        <v>35</v>
      </c>
    </row>
    <row r="67" spans="1:29">
      <c r="A67" s="6">
        <f t="shared" si="2"/>
        <v>66</v>
      </c>
      <c r="B67" s="3" t="s">
        <v>61</v>
      </c>
      <c r="C67" s="3">
        <v>5004</v>
      </c>
      <c r="D67" s="3">
        <v>5</v>
      </c>
      <c r="E67" s="3">
        <v>8</v>
      </c>
      <c r="F67" s="3">
        <v>5104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 t="s">
        <v>35</v>
      </c>
    </row>
    <row r="68" spans="1:29">
      <c r="A68" s="6">
        <f t="shared" ref="A68:A70" si="3">A67+1</f>
        <v>67</v>
      </c>
      <c r="B68" s="3" t="s">
        <v>62</v>
      </c>
      <c r="C68" s="3">
        <v>5005</v>
      </c>
      <c r="D68" s="3">
        <v>5</v>
      </c>
      <c r="E68" s="3">
        <v>8</v>
      </c>
      <c r="F68" s="3">
        <v>5105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 t="s">
        <v>35</v>
      </c>
    </row>
    <row r="69" spans="1:29">
      <c r="A69" s="6">
        <f t="shared" si="3"/>
        <v>68</v>
      </c>
      <c r="B69" s="3" t="s">
        <v>63</v>
      </c>
      <c r="C69" s="3">
        <v>5006</v>
      </c>
      <c r="D69" s="3">
        <v>5</v>
      </c>
      <c r="E69" s="3">
        <v>8</v>
      </c>
      <c r="F69" s="3">
        <v>5106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 t="s">
        <v>35</v>
      </c>
    </row>
    <row r="70" spans="1:29">
      <c r="A70" s="6">
        <f t="shared" si="3"/>
        <v>69</v>
      </c>
      <c r="B70" s="3" t="s">
        <v>64</v>
      </c>
      <c r="C70" s="3">
        <v>5007</v>
      </c>
      <c r="D70" s="3">
        <v>5</v>
      </c>
      <c r="E70" s="3">
        <v>8</v>
      </c>
      <c r="F70" s="3">
        <v>5107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 t="s">
        <v>35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5DC-F54E-468F-BBC7-10F5171E7690}">
  <dimension ref="A1:K35"/>
  <sheetViews>
    <sheetView zoomScaleNormal="100" workbookViewId="0">
      <selection activeCell="D22" sqref="D22"/>
    </sheetView>
  </sheetViews>
  <sheetFormatPr defaultRowHeight="16.5"/>
  <cols>
    <col min="2" max="2" width="10.25" bestFit="1" customWidth="1"/>
    <col min="3" max="3" width="10.25" customWidth="1"/>
    <col min="4" max="4" width="121.75" bestFit="1" customWidth="1"/>
    <col min="5" max="5" width="8" bestFit="1" customWidth="1"/>
    <col min="6" max="6" width="12.875" bestFit="1" customWidth="1"/>
    <col min="7" max="7" width="16.125" bestFit="1" customWidth="1"/>
    <col min="8" max="8" width="14.375" bestFit="1" customWidth="1"/>
    <col min="9" max="9" width="18.5" bestFit="1" customWidth="1"/>
    <col min="10" max="10" width="5.75" bestFit="1" customWidth="1"/>
  </cols>
  <sheetData>
    <row r="1" spans="1:11">
      <c r="A1" s="9" t="s">
        <v>0</v>
      </c>
      <c r="B1" s="9" t="s">
        <v>251</v>
      </c>
      <c r="C1" s="9" t="s">
        <v>257</v>
      </c>
      <c r="D1" s="9" t="s">
        <v>252</v>
      </c>
      <c r="E1" s="9" t="s">
        <v>428</v>
      </c>
      <c r="F1" s="14" t="s">
        <v>253</v>
      </c>
      <c r="G1" s="14" t="s">
        <v>254</v>
      </c>
      <c r="H1" s="14" t="s">
        <v>255</v>
      </c>
      <c r="I1" s="14" t="s">
        <v>256</v>
      </c>
      <c r="J1" s="14" t="s">
        <v>448</v>
      </c>
      <c r="K1" s="14" t="s">
        <v>288</v>
      </c>
    </row>
    <row r="2" spans="1:11">
      <c r="A2" s="3">
        <v>0</v>
      </c>
      <c r="B2" s="3" t="s">
        <v>258</v>
      </c>
      <c r="C2" s="3" t="s">
        <v>287</v>
      </c>
      <c r="D2" s="3" t="s">
        <v>259</v>
      </c>
      <c r="E2" s="3"/>
      <c r="F2" s="3"/>
      <c r="G2" s="3"/>
      <c r="H2" s="3"/>
      <c r="I2" s="3"/>
      <c r="J2" s="3"/>
      <c r="K2" s="3"/>
    </row>
    <row r="3" spans="1:11">
      <c r="A3" s="3">
        <v>1</v>
      </c>
      <c r="B3" s="3" t="s">
        <v>258</v>
      </c>
      <c r="C3" s="3" t="s">
        <v>287</v>
      </c>
      <c r="D3" s="3" t="s">
        <v>260</v>
      </c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 t="s">
        <v>258</v>
      </c>
      <c r="C4" s="3" t="s">
        <v>287</v>
      </c>
      <c r="D4" s="3" t="s">
        <v>261</v>
      </c>
      <c r="E4" s="3"/>
      <c r="F4" s="3"/>
      <c r="G4" s="3"/>
      <c r="H4" s="3"/>
      <c r="I4" s="3"/>
      <c r="J4" s="3"/>
      <c r="K4" s="3"/>
    </row>
    <row r="5" spans="1:11">
      <c r="D5" s="15" t="s">
        <v>430</v>
      </c>
      <c r="E5" s="11">
        <v>500</v>
      </c>
    </row>
    <row r="6" spans="1:11">
      <c r="D6" s="15" t="s">
        <v>431</v>
      </c>
    </row>
    <row r="7" spans="1:11">
      <c r="D7" s="15" t="s">
        <v>432</v>
      </c>
    </row>
    <row r="8" spans="1:11">
      <c r="D8" s="15" t="s">
        <v>433</v>
      </c>
    </row>
    <row r="9" spans="1:11">
      <c r="D9" s="15" t="s">
        <v>434</v>
      </c>
      <c r="E9">
        <v>500</v>
      </c>
    </row>
    <row r="10" spans="1:11">
      <c r="D10" s="15" t="s">
        <v>435</v>
      </c>
    </row>
    <row r="11" spans="1:11">
      <c r="D11" s="15" t="s">
        <v>436</v>
      </c>
    </row>
    <row r="12" spans="1:11">
      <c r="D12" s="15" t="s">
        <v>437</v>
      </c>
    </row>
    <row r="13" spans="1:11">
      <c r="D13" s="15" t="s">
        <v>438</v>
      </c>
    </row>
    <row r="14" spans="1:11">
      <c r="D14" s="15" t="s">
        <v>439</v>
      </c>
    </row>
    <row r="15" spans="1:11">
      <c r="D15" s="15" t="s">
        <v>440</v>
      </c>
    </row>
    <row r="16" spans="1:11">
      <c r="D16" s="15" t="s">
        <v>441</v>
      </c>
    </row>
    <row r="17" spans="4:7">
      <c r="D17" s="15" t="s">
        <v>442</v>
      </c>
      <c r="E17">
        <v>500</v>
      </c>
    </row>
    <row r="18" spans="4:7">
      <c r="D18" s="15" t="s">
        <v>443</v>
      </c>
    </row>
    <row r="19" spans="4:7">
      <c r="D19" s="15" t="s">
        <v>444</v>
      </c>
    </row>
    <row r="20" spans="4:7">
      <c r="D20" s="15" t="s">
        <v>445</v>
      </c>
    </row>
    <row r="21" spans="4:7">
      <c r="D21" s="15" t="s">
        <v>446</v>
      </c>
    </row>
    <row r="22" spans="4:7">
      <c r="D22" s="15" t="s">
        <v>447</v>
      </c>
      <c r="E22">
        <v>100</v>
      </c>
      <c r="G22">
        <v>103</v>
      </c>
    </row>
    <row r="23" spans="4:7">
      <c r="D23" s="15" t="s">
        <v>449</v>
      </c>
      <c r="G23">
        <v>103</v>
      </c>
    </row>
    <row r="24" spans="4:7">
      <c r="D24" s="15" t="s">
        <v>450</v>
      </c>
      <c r="G24">
        <v>103</v>
      </c>
    </row>
    <row r="25" spans="4:7">
      <c r="D25" s="15" t="s">
        <v>451</v>
      </c>
      <c r="G25">
        <v>103</v>
      </c>
    </row>
    <row r="26" spans="4:7">
      <c r="D26" s="15" t="s">
        <v>452</v>
      </c>
      <c r="G26">
        <v>103</v>
      </c>
    </row>
    <row r="27" spans="4:7">
      <c r="D27" s="15" t="s">
        <v>454</v>
      </c>
      <c r="G27">
        <v>103</v>
      </c>
    </row>
    <row r="28" spans="4:7">
      <c r="D28" s="15" t="s">
        <v>455</v>
      </c>
      <c r="G28">
        <v>103</v>
      </c>
    </row>
    <row r="29" spans="4:7">
      <c r="D29" s="15" t="s">
        <v>453</v>
      </c>
      <c r="G29">
        <v>103</v>
      </c>
    </row>
    <row r="30" spans="4:7">
      <c r="D30" s="15" t="s">
        <v>456</v>
      </c>
      <c r="E30">
        <v>500</v>
      </c>
      <c r="G30">
        <v>103</v>
      </c>
    </row>
    <row r="31" spans="4:7">
      <c r="D31" s="15" t="s">
        <v>457</v>
      </c>
      <c r="G31">
        <v>101</v>
      </c>
    </row>
    <row r="32" spans="4:7">
      <c r="D32" s="15" t="s">
        <v>458</v>
      </c>
      <c r="G32">
        <v>104</v>
      </c>
    </row>
    <row r="33" spans="4:7">
      <c r="D33" s="15" t="s">
        <v>458</v>
      </c>
      <c r="G33">
        <v>104</v>
      </c>
    </row>
    <row r="34" spans="4:7">
      <c r="D34" s="15" t="s">
        <v>459</v>
      </c>
      <c r="G34">
        <v>104</v>
      </c>
    </row>
    <row r="35" spans="4:7">
      <c r="D35" s="15" t="s">
        <v>460</v>
      </c>
      <c r="G35">
        <v>103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617B-A40B-4A26-B74C-698BA2422CD4}">
  <dimension ref="A1:G3"/>
  <sheetViews>
    <sheetView workbookViewId="0">
      <selection activeCell="C2" sqref="C2"/>
    </sheetView>
  </sheetViews>
  <sheetFormatPr defaultRowHeight="16.5"/>
  <cols>
    <col min="2" max="2" width="10.25" bestFit="1" customWidth="1"/>
    <col min="3" max="5" width="12.75" bestFit="1" customWidth="1"/>
    <col min="6" max="6" width="15.25" bestFit="1" customWidth="1"/>
  </cols>
  <sheetData>
    <row r="1" spans="1:7">
      <c r="A1" t="s">
        <v>0</v>
      </c>
      <c r="B1" t="s">
        <v>290</v>
      </c>
      <c r="C1" t="s">
        <v>291</v>
      </c>
      <c r="D1" t="s">
        <v>292</v>
      </c>
      <c r="E1" t="s">
        <v>293</v>
      </c>
      <c r="F1" t="s">
        <v>321</v>
      </c>
      <c r="G1" t="s">
        <v>323</v>
      </c>
    </row>
    <row r="2" spans="1:7">
      <c r="A2">
        <v>0</v>
      </c>
      <c r="B2" t="s">
        <v>295</v>
      </c>
      <c r="C2">
        <v>2001</v>
      </c>
      <c r="D2">
        <v>2002</v>
      </c>
      <c r="E2">
        <v>2003</v>
      </c>
      <c r="F2" t="s">
        <v>429</v>
      </c>
      <c r="G2">
        <v>2</v>
      </c>
    </row>
    <row r="3" spans="1:7">
      <c r="A3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8B73-B520-48AB-8647-D2A4375569D3}">
  <dimension ref="A1:D29"/>
  <sheetViews>
    <sheetView workbookViewId="0">
      <selection activeCell="B2" sqref="B2"/>
    </sheetView>
  </sheetViews>
  <sheetFormatPr defaultRowHeight="16.5"/>
  <cols>
    <col min="2" max="2" width="10.25" bestFit="1" customWidth="1"/>
    <col min="3" max="3" width="8" bestFit="1" customWidth="1"/>
    <col min="4" max="4" width="10.125" bestFit="1" customWidth="1"/>
  </cols>
  <sheetData>
    <row r="1" spans="1:4">
      <c r="A1" t="s">
        <v>0</v>
      </c>
      <c r="B1" t="s">
        <v>251</v>
      </c>
      <c r="C1" t="s">
        <v>289</v>
      </c>
      <c r="D1" s="12" t="s">
        <v>324</v>
      </c>
    </row>
    <row r="2" spans="1:4">
      <c r="A2">
        <v>0</v>
      </c>
      <c r="B2" t="s">
        <v>258</v>
      </c>
      <c r="C2" s="3"/>
    </row>
    <row r="3" spans="1:4">
      <c r="A3">
        <v>1</v>
      </c>
      <c r="B3" t="s">
        <v>258</v>
      </c>
    </row>
    <row r="4" spans="1:4">
      <c r="A4">
        <v>3</v>
      </c>
      <c r="B4" t="s">
        <v>258</v>
      </c>
    </row>
    <row r="5" spans="1:4">
      <c r="A5">
        <v>4</v>
      </c>
      <c r="B5" t="s">
        <v>297</v>
      </c>
      <c r="C5" s="3">
        <v>10233</v>
      </c>
      <c r="D5">
        <v>5002</v>
      </c>
    </row>
    <row r="6" spans="1:4">
      <c r="A6">
        <v>5</v>
      </c>
      <c r="B6" t="s">
        <v>298</v>
      </c>
    </row>
    <row r="7" spans="1:4">
      <c r="A7">
        <v>6</v>
      </c>
      <c r="B7" t="s">
        <v>299</v>
      </c>
    </row>
    <row r="8" spans="1:4">
      <c r="A8">
        <v>7</v>
      </c>
      <c r="B8" t="s">
        <v>294</v>
      </c>
    </row>
    <row r="9" spans="1:4">
      <c r="A9">
        <v>8</v>
      </c>
      <c r="B9" t="s">
        <v>300</v>
      </c>
    </row>
    <row r="10" spans="1:4">
      <c r="A10">
        <v>9</v>
      </c>
      <c r="B10" t="s">
        <v>301</v>
      </c>
    </row>
    <row r="11" spans="1:4">
      <c r="A11">
        <v>10</v>
      </c>
      <c r="B11" t="s">
        <v>302</v>
      </c>
    </row>
    <row r="12" spans="1:4">
      <c r="A12">
        <v>11</v>
      </c>
      <c r="B12" t="s">
        <v>303</v>
      </c>
    </row>
    <row r="13" spans="1:4">
      <c r="A13">
        <v>12</v>
      </c>
      <c r="B13" t="s">
        <v>304</v>
      </c>
    </row>
    <row r="14" spans="1:4">
      <c r="A14">
        <v>13</v>
      </c>
      <c r="B14" t="s">
        <v>305</v>
      </c>
    </row>
    <row r="15" spans="1:4">
      <c r="A15">
        <v>14</v>
      </c>
      <c r="B15" t="s">
        <v>306</v>
      </c>
    </row>
    <row r="16" spans="1:4">
      <c r="A16">
        <v>15</v>
      </c>
      <c r="B16" t="s">
        <v>307</v>
      </c>
    </row>
    <row r="17" spans="1:2">
      <c r="A17">
        <v>16</v>
      </c>
      <c r="B17" t="s">
        <v>308</v>
      </c>
    </row>
    <row r="18" spans="1:2">
      <c r="A18">
        <v>17</v>
      </c>
      <c r="B18" t="s">
        <v>309</v>
      </c>
    </row>
    <row r="19" spans="1:2">
      <c r="A19">
        <v>18</v>
      </c>
      <c r="B19" t="s">
        <v>310</v>
      </c>
    </row>
    <row r="20" spans="1:2">
      <c r="A20">
        <v>19</v>
      </c>
      <c r="B20" t="s">
        <v>311</v>
      </c>
    </row>
    <row r="21" spans="1:2">
      <c r="A21">
        <v>20</v>
      </c>
      <c r="B21" t="s">
        <v>312</v>
      </c>
    </row>
    <row r="22" spans="1:2">
      <c r="A22">
        <v>21</v>
      </c>
      <c r="B22" t="s">
        <v>313</v>
      </c>
    </row>
    <row r="23" spans="1:2">
      <c r="A23">
        <v>22</v>
      </c>
      <c r="B23" t="s">
        <v>314</v>
      </c>
    </row>
    <row r="24" spans="1:2">
      <c r="A24">
        <v>23</v>
      </c>
      <c r="B24" t="s">
        <v>315</v>
      </c>
    </row>
    <row r="25" spans="1:2">
      <c r="A25">
        <v>24</v>
      </c>
      <c r="B25" t="s">
        <v>316</v>
      </c>
    </row>
    <row r="26" spans="1:2">
      <c r="A26">
        <v>25</v>
      </c>
      <c r="B26" t="s">
        <v>317</v>
      </c>
    </row>
    <row r="27" spans="1:2">
      <c r="A27">
        <v>26</v>
      </c>
      <c r="B27" t="s">
        <v>318</v>
      </c>
    </row>
    <row r="28" spans="1:2">
      <c r="A28">
        <v>27</v>
      </c>
      <c r="B28" t="s">
        <v>319</v>
      </c>
    </row>
    <row r="29" spans="1:2">
      <c r="A29">
        <v>28</v>
      </c>
      <c r="B29" t="s">
        <v>320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F736-B425-4D53-8E61-0752F43CE680}">
  <dimension ref="A1:I17"/>
  <sheetViews>
    <sheetView workbookViewId="0">
      <selection activeCell="Q38" sqref="Q38"/>
    </sheetView>
  </sheetViews>
  <sheetFormatPr defaultRowHeight="16.5"/>
  <cols>
    <col min="2" max="2" width="82.125" bestFit="1" customWidth="1"/>
    <col min="3" max="3" width="15.5" bestFit="1" customWidth="1"/>
    <col min="4" max="4" width="60.625" customWidth="1"/>
  </cols>
  <sheetData>
    <row r="1" spans="1:9">
      <c r="A1" s="5" t="s">
        <v>462</v>
      </c>
      <c r="B1" s="5" t="s">
        <v>464</v>
      </c>
      <c r="C1" s="5" t="s">
        <v>465</v>
      </c>
      <c r="D1" s="5" t="s">
        <v>467</v>
      </c>
      <c r="E1" s="5" t="s">
        <v>463</v>
      </c>
    </row>
    <row r="2" spans="1:9">
      <c r="A2" s="6">
        <v>1</v>
      </c>
      <c r="B2" s="3" t="s">
        <v>466</v>
      </c>
      <c r="C2" s="3" t="s">
        <v>470</v>
      </c>
      <c r="D2" s="16" t="s">
        <v>468</v>
      </c>
      <c r="E2" s="3" t="s">
        <v>500</v>
      </c>
      <c r="F2" s="11" t="s">
        <v>519</v>
      </c>
      <c r="I2" s="19" t="s">
        <v>522</v>
      </c>
    </row>
    <row r="3" spans="1:9">
      <c r="A3" s="6">
        <v>2</v>
      </c>
      <c r="B3" s="3" t="s">
        <v>469</v>
      </c>
      <c r="C3" s="3" t="s">
        <v>471</v>
      </c>
      <c r="D3" s="16" t="s">
        <v>477</v>
      </c>
      <c r="E3" s="3" t="s">
        <v>501</v>
      </c>
      <c r="F3" s="11" t="s">
        <v>519</v>
      </c>
      <c r="G3" s="11" t="s">
        <v>518</v>
      </c>
    </row>
    <row r="4" spans="1:9" ht="33">
      <c r="A4" s="6">
        <v>3</v>
      </c>
      <c r="B4" s="3" t="s">
        <v>472</v>
      </c>
      <c r="C4" s="3" t="s">
        <v>475</v>
      </c>
      <c r="D4" s="17" t="s">
        <v>478</v>
      </c>
      <c r="E4" s="3" t="s">
        <v>502</v>
      </c>
      <c r="F4" s="11" t="s">
        <v>519</v>
      </c>
    </row>
    <row r="5" spans="1:9">
      <c r="A5" s="6">
        <v>4</v>
      </c>
      <c r="B5" s="3" t="s">
        <v>476</v>
      </c>
      <c r="C5" s="3" t="s">
        <v>470</v>
      </c>
      <c r="D5" s="16" t="s">
        <v>480</v>
      </c>
      <c r="E5" s="3" t="s">
        <v>504</v>
      </c>
      <c r="F5" s="11" t="s">
        <v>519</v>
      </c>
    </row>
    <row r="6" spans="1:9" ht="33">
      <c r="A6" s="6">
        <v>5</v>
      </c>
      <c r="B6" s="3" t="s">
        <v>479</v>
      </c>
      <c r="C6" s="3" t="s">
        <v>470</v>
      </c>
      <c r="D6" s="17" t="s">
        <v>481</v>
      </c>
      <c r="E6" s="3" t="s">
        <v>505</v>
      </c>
      <c r="F6" s="11" t="s">
        <v>519</v>
      </c>
    </row>
    <row r="7" spans="1:9" ht="49.5">
      <c r="A7" s="6">
        <v>6</v>
      </c>
      <c r="B7" s="3" t="s">
        <v>482</v>
      </c>
      <c r="C7" s="3" t="s">
        <v>471</v>
      </c>
      <c r="D7" s="17" t="s">
        <v>483</v>
      </c>
      <c r="E7" s="3" t="s">
        <v>506</v>
      </c>
      <c r="F7" s="18" t="s">
        <v>519</v>
      </c>
    </row>
    <row r="8" spans="1:9" ht="33">
      <c r="A8" s="6">
        <v>7</v>
      </c>
      <c r="B8" s="3" t="s">
        <v>484</v>
      </c>
      <c r="C8" s="3" t="s">
        <v>485</v>
      </c>
      <c r="D8" s="17" t="s">
        <v>486</v>
      </c>
      <c r="E8" s="3" t="s">
        <v>507</v>
      </c>
      <c r="F8" s="18" t="s">
        <v>516</v>
      </c>
    </row>
    <row r="9" spans="1:9">
      <c r="A9" s="6">
        <v>8</v>
      </c>
      <c r="B9" s="3" t="s">
        <v>487</v>
      </c>
      <c r="C9" s="3" t="s">
        <v>488</v>
      </c>
      <c r="D9" s="3"/>
      <c r="E9" s="3" t="s">
        <v>503</v>
      </c>
      <c r="F9" s="18" t="s">
        <v>519</v>
      </c>
      <c r="G9" s="18" t="s">
        <v>520</v>
      </c>
    </row>
    <row r="10" spans="1:9" ht="33">
      <c r="A10" s="6">
        <v>9</v>
      </c>
      <c r="B10" s="3" t="s">
        <v>489</v>
      </c>
      <c r="C10" s="3" t="s">
        <v>470</v>
      </c>
      <c r="D10" s="17" t="s">
        <v>490</v>
      </c>
      <c r="E10" s="3" t="s">
        <v>508</v>
      </c>
      <c r="F10" s="18" t="s">
        <v>519</v>
      </c>
    </row>
    <row r="11" spans="1:9" ht="33">
      <c r="A11" s="6">
        <v>10</v>
      </c>
      <c r="B11" s="3" t="s">
        <v>491</v>
      </c>
      <c r="C11" s="3" t="s">
        <v>470</v>
      </c>
      <c r="D11" s="17" t="s">
        <v>492</v>
      </c>
      <c r="E11" s="3" t="s">
        <v>509</v>
      </c>
      <c r="F11" s="11" t="s">
        <v>521</v>
      </c>
      <c r="G11" s="11" t="s">
        <v>517</v>
      </c>
    </row>
    <row r="12" spans="1:9">
      <c r="A12" s="6">
        <v>11</v>
      </c>
      <c r="B12" s="3" t="s">
        <v>493</v>
      </c>
      <c r="C12" s="3" t="s">
        <v>470</v>
      </c>
      <c r="D12" s="3" t="s">
        <v>499</v>
      </c>
      <c r="E12" s="3" t="s">
        <v>510</v>
      </c>
      <c r="F12" s="18" t="s">
        <v>523</v>
      </c>
    </row>
    <row r="13" spans="1:9" ht="33">
      <c r="A13" s="6">
        <v>12</v>
      </c>
      <c r="B13" s="3" t="s">
        <v>494</v>
      </c>
      <c r="C13" s="3" t="s">
        <v>471</v>
      </c>
      <c r="D13" s="17" t="s">
        <v>495</v>
      </c>
      <c r="E13" s="3" t="s">
        <v>506</v>
      </c>
      <c r="F13" s="11" t="s">
        <v>519</v>
      </c>
    </row>
    <row r="14" spans="1:9" ht="33">
      <c r="A14" s="6">
        <v>13</v>
      </c>
      <c r="B14" s="3" t="s">
        <v>497</v>
      </c>
      <c r="C14" s="3" t="s">
        <v>470</v>
      </c>
      <c r="D14" s="17" t="s">
        <v>496</v>
      </c>
      <c r="E14" s="3" t="s">
        <v>512</v>
      </c>
      <c r="F14" s="11" t="s">
        <v>515</v>
      </c>
    </row>
    <row r="15" spans="1:9">
      <c r="A15" s="6">
        <v>14</v>
      </c>
      <c r="B15" s="3" t="s">
        <v>498</v>
      </c>
      <c r="C15" s="3" t="s">
        <v>475</v>
      </c>
      <c r="D15" s="3"/>
      <c r="E15" s="3" t="s">
        <v>513</v>
      </c>
      <c r="F15" s="11" t="s">
        <v>519</v>
      </c>
    </row>
    <row r="16" spans="1:9">
      <c r="A16" s="6">
        <v>15</v>
      </c>
      <c r="B16" s="3" t="s">
        <v>511</v>
      </c>
      <c r="C16" s="3" t="s">
        <v>475</v>
      </c>
      <c r="D16" s="3"/>
      <c r="E16" s="3" t="s">
        <v>514</v>
      </c>
      <c r="F16" s="18" t="s">
        <v>519</v>
      </c>
    </row>
    <row r="17" spans="2:6">
      <c r="B17" s="11" t="s">
        <v>524</v>
      </c>
      <c r="F17" s="18" t="s">
        <v>519</v>
      </c>
    </row>
  </sheetData>
  <phoneticPr fontId="1" type="noConversion"/>
  <hyperlinks>
    <hyperlink ref="D2" r:id="rId1" xr:uid="{A76B8510-D26E-49EA-B40B-06C26B19F233}"/>
    <hyperlink ref="D5" r:id="rId2" xr:uid="{2D8F1D47-E356-4D2E-94FE-B5EBAACDE22B}"/>
    <hyperlink ref="D3" r:id="rId3" xr:uid="{EC504C78-3932-408E-9DF9-D2B819EA38CF}"/>
    <hyperlink ref="D4" r:id="rId4" xr:uid="{4ED18A54-414A-4605-8BAE-A2B287EE33FF}"/>
    <hyperlink ref="D6" r:id="rId5" xr:uid="{0BB4AC98-414C-4AA4-A01B-8F15AFF85FFC}"/>
    <hyperlink ref="D7" r:id="rId6" xr:uid="{6C71B861-0FDC-410A-8CC2-0F3C823E29E1}"/>
    <hyperlink ref="D8" r:id="rId7" xr:uid="{90061B39-CDDC-4E7F-9CFB-8C5E26CC7B36}"/>
    <hyperlink ref="D10" r:id="rId8" xr:uid="{2C606F82-7600-4B52-B5DA-2CA41485F0B1}"/>
    <hyperlink ref="D11" r:id="rId9" xr:uid="{2093C80D-7987-41C8-8C29-9199AB6B29E0}"/>
    <hyperlink ref="D13" r:id="rId10" xr:uid="{94B0A918-AC8E-43D3-9725-FBC054E75734}"/>
    <hyperlink ref="D14" r:id="rId11" xr:uid="{3ED18D0E-B713-4A76-A072-D4EA64E9D90B}"/>
    <hyperlink ref="I2" r:id="rId12" xr:uid="{AD06EFFB-DBCF-4BB5-91FF-5C8A03ACE97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D1EE-E2C0-4490-B5C0-DC75BE69A3AF}">
  <dimension ref="A1:E181"/>
  <sheetViews>
    <sheetView workbookViewId="0">
      <pane ySplit="1" topLeftCell="A120" activePane="bottomLeft" state="frozen"/>
      <selection pane="bottomLeft" activeCell="J176" sqref="J176"/>
    </sheetView>
  </sheetViews>
  <sheetFormatPr defaultRowHeight="16.5"/>
  <cols>
    <col min="3" max="3" width="21.375" bestFit="1" customWidth="1"/>
    <col min="4" max="4" width="15.125" bestFit="1" customWidth="1"/>
    <col min="5" max="5" width="19.25" bestFit="1" customWidth="1"/>
  </cols>
  <sheetData>
    <row r="1" spans="1:5">
      <c r="A1" s="5" t="s">
        <v>147</v>
      </c>
      <c r="B1" s="5" t="s">
        <v>2</v>
      </c>
      <c r="C1" s="5" t="s">
        <v>1</v>
      </c>
      <c r="D1" s="5" t="s">
        <v>9</v>
      </c>
      <c r="E1" s="5" t="s">
        <v>296</v>
      </c>
    </row>
    <row r="2" spans="1:5">
      <c r="A2" s="3">
        <v>0</v>
      </c>
      <c r="B2" s="3">
        <v>1</v>
      </c>
      <c r="C2" s="3" t="str">
        <f>LOOKUP(ID!B2,skill!C2,skill!B2)</f>
        <v>넘치는 에너지</v>
      </c>
      <c r="D2" s="3" t="s">
        <v>331</v>
      </c>
      <c r="E2" s="3" t="s">
        <v>332</v>
      </c>
    </row>
    <row r="3" spans="1:5">
      <c r="A3" s="3">
        <v>1</v>
      </c>
      <c r="B3" s="3">
        <v>2</v>
      </c>
      <c r="C3" s="3" t="str">
        <f>LOOKUP(ID!B3,skill!C3,skill!B3)</f>
        <v>조심스러움</v>
      </c>
      <c r="D3" s="3" t="s">
        <v>331</v>
      </c>
      <c r="E3" s="3" t="s">
        <v>333</v>
      </c>
    </row>
    <row r="4" spans="1:5">
      <c r="A4" s="3">
        <v>2</v>
      </c>
      <c r="B4" s="3">
        <v>3</v>
      </c>
      <c r="C4" s="3" t="str">
        <f>LOOKUP(ID!B4,skill!C4,skill!B4)</f>
        <v>담력</v>
      </c>
      <c r="D4" s="3" t="s">
        <v>331</v>
      </c>
      <c r="E4" s="3" t="s">
        <v>334</v>
      </c>
    </row>
    <row r="5" spans="1:5">
      <c r="A5" s="3">
        <v>3</v>
      </c>
      <c r="B5" s="3">
        <v>100</v>
      </c>
      <c r="C5" s="3" t="str">
        <f>LOOKUP(B5,char!C2,char!B2)</f>
        <v>채아람</v>
      </c>
      <c r="D5" s="3" t="s">
        <v>335</v>
      </c>
      <c r="E5" s="3" t="s">
        <v>336</v>
      </c>
    </row>
    <row r="6" spans="1:5">
      <c r="A6" s="3">
        <v>4</v>
      </c>
      <c r="B6" s="3">
        <v>200</v>
      </c>
      <c r="C6" s="3" t="str">
        <f>LOOKUP(B6,char!C3,char!B3)</f>
        <v>한소원</v>
      </c>
      <c r="D6" s="3" t="s">
        <v>335</v>
      </c>
      <c r="E6" s="3" t="s">
        <v>338</v>
      </c>
    </row>
    <row r="7" spans="1:5">
      <c r="A7" s="3">
        <v>5</v>
      </c>
      <c r="B7" s="3">
        <v>300</v>
      </c>
      <c r="C7" s="3" t="str">
        <f>LOOKUP(B7,char!C4,char!B4)</f>
        <v>고은혜</v>
      </c>
      <c r="D7" s="3" t="s">
        <v>335</v>
      </c>
      <c r="E7" s="3" t="s">
        <v>339</v>
      </c>
    </row>
    <row r="8" spans="1:5">
      <c r="A8" s="3">
        <v>6</v>
      </c>
      <c r="B8" s="3">
        <v>400</v>
      </c>
      <c r="C8" s="3" t="str">
        <f>LOOKUP(B8,char!C5,char!B5)</f>
        <v>도래솔</v>
      </c>
      <c r="D8" s="3" t="s">
        <v>335</v>
      </c>
      <c r="E8" s="3" t="s">
        <v>342</v>
      </c>
    </row>
    <row r="9" spans="1:5">
      <c r="A9" s="3">
        <v>7</v>
      </c>
      <c r="B9" s="3">
        <v>500</v>
      </c>
      <c r="C9" s="3" t="str">
        <f>LOOKUP(B9,char!C6,char!B6)</f>
        <v>나</v>
      </c>
      <c r="D9" s="3" t="s">
        <v>335</v>
      </c>
      <c r="E9" s="13" t="s">
        <v>343</v>
      </c>
    </row>
    <row r="10" spans="1:5">
      <c r="A10" s="3">
        <v>8</v>
      </c>
      <c r="B10" s="3">
        <v>101</v>
      </c>
      <c r="C10" s="3" t="str">
        <f>LOOKUP(B10,'char expression'!D2,'char expression'!C2)</f>
        <v>통상</v>
      </c>
      <c r="D10" s="3" t="s">
        <v>337</v>
      </c>
      <c r="E10" s="3" t="s">
        <v>350</v>
      </c>
    </row>
    <row r="11" spans="1:5">
      <c r="A11" s="3">
        <v>9</v>
      </c>
      <c r="B11" s="3">
        <v>102</v>
      </c>
      <c r="C11" s="3" t="str">
        <f>LOOKUP(B11,'char expression'!D3,'char expression'!C3)</f>
        <v>진지</v>
      </c>
      <c r="D11" s="3" t="s">
        <v>337</v>
      </c>
      <c r="E11" s="3" t="s">
        <v>350</v>
      </c>
    </row>
    <row r="12" spans="1:5">
      <c r="A12" s="3">
        <v>10</v>
      </c>
      <c r="B12" s="3">
        <v>103</v>
      </c>
      <c r="C12" s="3" t="str">
        <f>LOOKUP(B12,'char expression'!D4,'char expression'!C4)</f>
        <v>아리송</v>
      </c>
      <c r="D12" s="3" t="s">
        <v>337</v>
      </c>
      <c r="E12" s="3" t="s">
        <v>350</v>
      </c>
    </row>
    <row r="13" spans="1:5">
      <c r="A13" s="3">
        <v>11</v>
      </c>
      <c r="B13" s="3">
        <v>104</v>
      </c>
      <c r="C13" s="3" t="str">
        <f>LOOKUP(B13,'char expression'!D5,'char expression'!C5)</f>
        <v>당황</v>
      </c>
      <c r="D13" s="3" t="s">
        <v>337</v>
      </c>
      <c r="E13" s="3" t="s">
        <v>350</v>
      </c>
    </row>
    <row r="14" spans="1:5">
      <c r="A14" s="3">
        <v>12</v>
      </c>
      <c r="B14" s="3">
        <v>105</v>
      </c>
      <c r="C14" s="3" t="str">
        <f>LOOKUP(B14,'char expression'!D6,'char expression'!C6)</f>
        <v>놀람</v>
      </c>
      <c r="D14" s="3" t="s">
        <v>337</v>
      </c>
      <c r="E14" s="3" t="s">
        <v>350</v>
      </c>
    </row>
    <row r="15" spans="1:5">
      <c r="A15" s="3">
        <v>13</v>
      </c>
      <c r="B15" s="3">
        <v>106</v>
      </c>
      <c r="C15" s="3" t="str">
        <f>LOOKUP(B15,'char expression'!D7,'char expression'!C7)</f>
        <v>미소</v>
      </c>
      <c r="D15" s="3" t="s">
        <v>337</v>
      </c>
      <c r="E15" s="3" t="s">
        <v>350</v>
      </c>
    </row>
    <row r="16" spans="1:5">
      <c r="A16" s="3">
        <v>14</v>
      </c>
      <c r="B16" s="3">
        <v>107</v>
      </c>
      <c r="C16" s="3" t="str">
        <f>LOOKUP(B16,'char expression'!D8,'char expression'!C8)</f>
        <v>웃음</v>
      </c>
      <c r="D16" s="3" t="s">
        <v>337</v>
      </c>
      <c r="E16" s="3" t="s">
        <v>350</v>
      </c>
    </row>
    <row r="17" spans="1:5">
      <c r="A17" s="3">
        <v>15</v>
      </c>
      <c r="B17" s="3">
        <v>1001</v>
      </c>
      <c r="C17" s="3" t="str">
        <f>LOOKUP(B17,ITEM!C2,ITEM!B2)</f>
        <v>투박한 단검</v>
      </c>
      <c r="D17" s="3" t="s">
        <v>340</v>
      </c>
      <c r="E17" s="3" t="s">
        <v>345</v>
      </c>
    </row>
    <row r="18" spans="1:5">
      <c r="A18" s="3">
        <v>16</v>
      </c>
      <c r="B18" s="3">
        <v>1002</v>
      </c>
      <c r="C18" s="3" t="str">
        <f>LOOKUP(B18,ITEM!C3,ITEM!B3)</f>
        <v>날카로운 단검</v>
      </c>
      <c r="D18" s="3" t="s">
        <v>340</v>
      </c>
      <c r="E18" s="3" t="s">
        <v>345</v>
      </c>
    </row>
    <row r="19" spans="1:5">
      <c r="A19" s="3">
        <v>17</v>
      </c>
      <c r="B19" s="3">
        <v>1003</v>
      </c>
      <c r="C19" s="3" t="str">
        <f>LOOKUP(B19,ITEM!C4,ITEM!B4)</f>
        <v>회색빛 단검</v>
      </c>
      <c r="D19" s="3" t="s">
        <v>340</v>
      </c>
      <c r="E19" s="3" t="s">
        <v>345</v>
      </c>
    </row>
    <row r="20" spans="1:5">
      <c r="A20" s="3">
        <v>18</v>
      </c>
      <c r="B20" s="3">
        <v>1004</v>
      </c>
      <c r="C20" s="3" t="str">
        <f>LOOKUP(B20,ITEM!C5,ITEM!B5)</f>
        <v>빛없는 단검</v>
      </c>
      <c r="D20" s="3" t="s">
        <v>340</v>
      </c>
      <c r="E20" s="3" t="s">
        <v>345</v>
      </c>
    </row>
    <row r="21" spans="1:5">
      <c r="A21" s="3">
        <v>19</v>
      </c>
      <c r="B21" s="3">
        <v>1005</v>
      </c>
      <c r="C21" s="3" t="str">
        <f>LOOKUP(B21,ITEM!C6,ITEM!B6)</f>
        <v>우울한 무희</v>
      </c>
      <c r="D21" s="3" t="s">
        <v>340</v>
      </c>
      <c r="E21" s="3" t="s">
        <v>345</v>
      </c>
    </row>
    <row r="22" spans="1:5">
      <c r="A22" s="3">
        <v>20</v>
      </c>
      <c r="B22" s="3">
        <v>1006</v>
      </c>
      <c r="C22" s="3" t="str">
        <f>LOOKUP(B22,ITEM!C7,ITEM!B7)</f>
        <v>강철 카드</v>
      </c>
      <c r="D22" s="3" t="s">
        <v>340</v>
      </c>
      <c r="E22" s="3" t="s">
        <v>345</v>
      </c>
    </row>
    <row r="23" spans="1:5">
      <c r="A23" s="3">
        <v>21</v>
      </c>
      <c r="B23" s="3">
        <v>1007</v>
      </c>
      <c r="C23" s="3" t="str">
        <f>LOOKUP(B23,ITEM!C8,ITEM!B8)</f>
        <v>흑요석 카드</v>
      </c>
      <c r="D23" s="3" t="s">
        <v>340</v>
      </c>
      <c r="E23" s="3" t="s">
        <v>345</v>
      </c>
    </row>
    <row r="24" spans="1:5">
      <c r="A24" s="3">
        <v>22</v>
      </c>
      <c r="B24" s="3">
        <v>1008</v>
      </c>
      <c r="C24" s="3" t="str">
        <f>LOOKUP(B24,ITEM!C9,ITEM!B9)</f>
        <v>빛의 카드</v>
      </c>
      <c r="D24" s="3" t="s">
        <v>340</v>
      </c>
      <c r="E24" s="3" t="s">
        <v>345</v>
      </c>
    </row>
    <row r="25" spans="1:5">
      <c r="A25" s="3">
        <v>23</v>
      </c>
      <c r="B25" s="3">
        <v>1009</v>
      </c>
      <c r="C25" s="3" t="str">
        <f>LOOKUP(B25,ITEM!C10,ITEM!B10)</f>
        <v>금강옥 카드</v>
      </c>
      <c r="D25" s="3" t="s">
        <v>340</v>
      </c>
      <c r="E25" s="3" t="s">
        <v>345</v>
      </c>
    </row>
    <row r="26" spans="1:5">
      <c r="A26" s="3">
        <v>24</v>
      </c>
      <c r="B26" s="3">
        <v>1010</v>
      </c>
      <c r="C26" s="3" t="str">
        <f>LOOKUP(B26,ITEM!C11,ITEM!B11)</f>
        <v>자신감의 카드</v>
      </c>
      <c r="D26" s="3" t="s">
        <v>340</v>
      </c>
      <c r="E26" s="3" t="s">
        <v>345</v>
      </c>
    </row>
    <row r="27" spans="1:5">
      <c r="A27" s="3">
        <v>25</v>
      </c>
      <c r="B27" s="3">
        <v>1011</v>
      </c>
      <c r="C27" s="3" t="str">
        <f>LOOKUP(B27,ITEM!C12,ITEM!B12)</f>
        <v>강철 검</v>
      </c>
      <c r="D27" s="3" t="s">
        <v>340</v>
      </c>
      <c r="E27" s="3" t="s">
        <v>345</v>
      </c>
    </row>
    <row r="28" spans="1:5">
      <c r="A28" s="3">
        <v>26</v>
      </c>
      <c r="B28" s="3">
        <v>1012</v>
      </c>
      <c r="C28" s="3" t="str">
        <f>LOOKUP(B28,ITEM!C13,ITEM!B13)</f>
        <v>흑요석 검</v>
      </c>
      <c r="D28" s="3" t="s">
        <v>340</v>
      </c>
      <c r="E28" s="3" t="s">
        <v>345</v>
      </c>
    </row>
    <row r="29" spans="1:5">
      <c r="A29" s="3">
        <v>27</v>
      </c>
      <c r="B29" s="3">
        <v>1013</v>
      </c>
      <c r="C29" s="3" t="str">
        <f>LOOKUP(B29,ITEM!C14,ITEM!B14)</f>
        <v>암흑 검</v>
      </c>
      <c r="D29" s="3" t="s">
        <v>340</v>
      </c>
      <c r="E29" s="3" t="s">
        <v>345</v>
      </c>
    </row>
    <row r="30" spans="1:5">
      <c r="A30" s="3">
        <v>28</v>
      </c>
      <c r="B30" s="3">
        <v>1014</v>
      </c>
      <c r="C30" s="3" t="str">
        <f>LOOKUP(B30,ITEM!C15,ITEM!B15)</f>
        <v>금강옥 검</v>
      </c>
      <c r="D30" s="3" t="s">
        <v>340</v>
      </c>
      <c r="E30" s="3" t="s">
        <v>345</v>
      </c>
    </row>
    <row r="31" spans="1:5">
      <c r="A31" s="3">
        <v>29</v>
      </c>
      <c r="B31" s="3">
        <v>1015</v>
      </c>
      <c r="C31" s="3" t="str">
        <f>LOOKUP(B31,ITEM!C16,ITEM!B16)</f>
        <v>가족의 검</v>
      </c>
      <c r="D31" s="3" t="s">
        <v>340</v>
      </c>
      <c r="E31" s="3" t="s">
        <v>345</v>
      </c>
    </row>
    <row r="32" spans="1:5">
      <c r="A32" s="3">
        <v>30</v>
      </c>
      <c r="B32" s="3">
        <v>2001</v>
      </c>
      <c r="C32" s="3" t="str">
        <f>LOOKUP(B32,ITEM!C20,ITEM!B20)</f>
        <v>캐릭터 껌</v>
      </c>
      <c r="D32" s="3" t="s">
        <v>340</v>
      </c>
      <c r="E32" s="3" t="s">
        <v>344</v>
      </c>
    </row>
    <row r="33" spans="1:5">
      <c r="A33" s="3">
        <v>31</v>
      </c>
      <c r="B33" s="3">
        <v>2002</v>
      </c>
      <c r="C33" s="3" t="str">
        <f>LOOKUP(B33,ITEM!C21,ITEM!B21)</f>
        <v>큐빅 팔찌</v>
      </c>
      <c r="D33" s="3" t="s">
        <v>340</v>
      </c>
      <c r="E33" s="3" t="s">
        <v>344</v>
      </c>
    </row>
    <row r="34" spans="1:5">
      <c r="A34" s="3">
        <v>32</v>
      </c>
      <c r="B34" s="3">
        <v>2003</v>
      </c>
      <c r="C34" s="3" t="str">
        <f>LOOKUP(B34,ITEM!C22,ITEM!B22)</f>
        <v>머리띠</v>
      </c>
      <c r="D34" s="3" t="s">
        <v>340</v>
      </c>
      <c r="E34" s="3" t="s">
        <v>344</v>
      </c>
    </row>
    <row r="35" spans="1:5">
      <c r="A35" s="3">
        <v>33</v>
      </c>
      <c r="B35" s="3">
        <v>2004</v>
      </c>
      <c r="C35" s="3" t="str">
        <f>LOOKUP(B35,ITEM!C23,ITEM!B23)</f>
        <v>소꿉놀이 인형</v>
      </c>
      <c r="D35" s="3" t="s">
        <v>340</v>
      </c>
      <c r="E35" s="3" t="s">
        <v>344</v>
      </c>
    </row>
    <row r="36" spans="1:5">
      <c r="A36" s="3">
        <v>34</v>
      </c>
      <c r="B36" s="3">
        <v>2005</v>
      </c>
      <c r="C36" s="3" t="str">
        <f>LOOKUP(B36,ITEM!C24,ITEM!B24)</f>
        <v>보석 가루</v>
      </c>
      <c r="D36" s="3" t="s">
        <v>340</v>
      </c>
      <c r="E36" s="3" t="s">
        <v>344</v>
      </c>
    </row>
    <row r="37" spans="1:5">
      <c r="A37" s="3">
        <v>35</v>
      </c>
      <c r="B37" s="3">
        <v>2006</v>
      </c>
      <c r="C37" s="3" t="str">
        <f>LOOKUP(B37,ITEM!C25,ITEM!B25)</f>
        <v>흑색 비단</v>
      </c>
      <c r="D37" s="3" t="s">
        <v>340</v>
      </c>
      <c r="E37" s="3" t="s">
        <v>344</v>
      </c>
    </row>
    <row r="38" spans="1:5">
      <c r="A38" s="3">
        <v>36</v>
      </c>
      <c r="B38" s="3">
        <v>2007</v>
      </c>
      <c r="C38" s="3" t="str">
        <f>LOOKUP(B38,ITEM!C26,ITEM!B26)</f>
        <v>test1</v>
      </c>
      <c r="D38" s="3" t="s">
        <v>340</v>
      </c>
      <c r="E38" s="3" t="s">
        <v>344</v>
      </c>
    </row>
    <row r="39" spans="1:5">
      <c r="A39" s="3">
        <v>37</v>
      </c>
      <c r="B39" s="3">
        <v>2008</v>
      </c>
      <c r="C39" s="3" t="str">
        <f>LOOKUP(B39,ITEM!C27,ITEM!B27)</f>
        <v>test2</v>
      </c>
      <c r="D39" s="3" t="s">
        <v>340</v>
      </c>
      <c r="E39" s="3" t="s">
        <v>344</v>
      </c>
    </row>
    <row r="40" spans="1:5">
      <c r="A40" s="3">
        <v>38</v>
      </c>
      <c r="B40" s="3">
        <v>2009</v>
      </c>
      <c r="C40" s="3" t="str">
        <f>LOOKUP(B40,ITEM!C28,ITEM!B28)</f>
        <v>test3</v>
      </c>
      <c r="D40" s="3" t="s">
        <v>340</v>
      </c>
      <c r="E40" s="3" t="s">
        <v>344</v>
      </c>
    </row>
    <row r="41" spans="1:5">
      <c r="A41" s="3">
        <v>39</v>
      </c>
      <c r="B41" s="3">
        <v>2010</v>
      </c>
      <c r="C41" s="3" t="str">
        <f>LOOKUP(B41,ITEM!C29,ITEM!B29)</f>
        <v>test4</v>
      </c>
      <c r="D41" s="3" t="s">
        <v>340</v>
      </c>
      <c r="E41" s="3" t="s">
        <v>344</v>
      </c>
    </row>
    <row r="42" spans="1:5">
      <c r="A42" s="3">
        <v>40</v>
      </c>
      <c r="B42" s="3">
        <v>2011</v>
      </c>
      <c r="C42" s="3" t="str">
        <f>LOOKUP(B42,ITEM!C30,ITEM!B30)</f>
        <v>test5</v>
      </c>
      <c r="D42" s="3" t="s">
        <v>340</v>
      </c>
      <c r="E42" s="3" t="s">
        <v>344</v>
      </c>
    </row>
    <row r="43" spans="1:5">
      <c r="A43" s="3">
        <v>41</v>
      </c>
      <c r="B43" s="3">
        <v>2012</v>
      </c>
      <c r="C43" s="3" t="str">
        <f>LOOKUP(B43,ITEM!C31,ITEM!B31)</f>
        <v>test6</v>
      </c>
      <c r="D43" s="3" t="s">
        <v>340</v>
      </c>
      <c r="E43" s="3" t="s">
        <v>344</v>
      </c>
    </row>
    <row r="44" spans="1:5">
      <c r="A44" s="3">
        <v>42</v>
      </c>
      <c r="B44" s="3">
        <v>2013</v>
      </c>
      <c r="C44" s="3" t="str">
        <f>LOOKUP(B44,ITEM!C32,ITEM!B32)</f>
        <v>test7</v>
      </c>
      <c r="D44" s="3" t="s">
        <v>340</v>
      </c>
      <c r="E44" s="3" t="s">
        <v>344</v>
      </c>
    </row>
    <row r="45" spans="1:5">
      <c r="A45" s="3">
        <v>43</v>
      </c>
      <c r="B45" s="3">
        <v>2014</v>
      </c>
      <c r="C45" s="3" t="str">
        <f>LOOKUP(B45,ITEM!C33,ITEM!B33)</f>
        <v>test8</v>
      </c>
      <c r="D45" s="3" t="s">
        <v>340</v>
      </c>
      <c r="E45" s="3" t="s">
        <v>344</v>
      </c>
    </row>
    <row r="46" spans="1:5">
      <c r="A46" s="3">
        <v>44</v>
      </c>
      <c r="B46" s="3">
        <v>2015</v>
      </c>
      <c r="C46" s="3" t="str">
        <f>LOOKUP(B46,ITEM!C34,ITEM!B34)</f>
        <v>test9</v>
      </c>
      <c r="D46" s="3" t="s">
        <v>340</v>
      </c>
      <c r="E46" s="3" t="s">
        <v>344</v>
      </c>
    </row>
    <row r="47" spans="1:5">
      <c r="A47" s="3">
        <v>45</v>
      </c>
      <c r="B47" s="3">
        <v>3001</v>
      </c>
      <c r="C47" s="3" t="str">
        <f>LOOKUP(ID!B47,ITEM!C35,ITEM!B35)</f>
        <v>활력의 물약</v>
      </c>
      <c r="D47" s="3" t="s">
        <v>340</v>
      </c>
      <c r="E47" s="3" t="s">
        <v>347</v>
      </c>
    </row>
    <row r="48" spans="1:5">
      <c r="A48" s="3">
        <v>46</v>
      </c>
      <c r="B48" s="3">
        <v>3002</v>
      </c>
      <c r="C48" s="3" t="str">
        <f>LOOKUP(ID!B48,ITEM!C36,ITEM!B36)</f>
        <v>강화의 물약</v>
      </c>
      <c r="D48" s="3" t="s">
        <v>340</v>
      </c>
      <c r="E48" s="3" t="s">
        <v>347</v>
      </c>
    </row>
    <row r="49" spans="1:5">
      <c r="A49" s="3">
        <v>47</v>
      </c>
      <c r="B49" s="3">
        <v>3003</v>
      </c>
      <c r="C49" s="3" t="str">
        <f>LOOKUP(ID!B49,ITEM!C37,ITEM!B37)</f>
        <v>행운의 물약</v>
      </c>
      <c r="D49" s="3" t="s">
        <v>340</v>
      </c>
      <c r="E49" s="3" t="s">
        <v>347</v>
      </c>
    </row>
    <row r="50" spans="1:5">
      <c r="A50" s="3">
        <v>48</v>
      </c>
      <c r="B50" s="3">
        <v>3004</v>
      </c>
      <c r="C50" s="3" t="str">
        <f>LOOKUP(ID!B50,ITEM!C38,ITEM!B38)</f>
        <v>채집의 물약</v>
      </c>
      <c r="D50" s="3" t="s">
        <v>340</v>
      </c>
      <c r="E50" s="3" t="s">
        <v>347</v>
      </c>
    </row>
    <row r="51" spans="1:5">
      <c r="A51" s="3">
        <v>49</v>
      </c>
      <c r="B51" s="3">
        <v>4001</v>
      </c>
      <c r="C51" s="3" t="str">
        <f>LOOKUP(ID!B51,ITEM!C39,ITEM!B39)</f>
        <v>검은 솜구름</v>
      </c>
      <c r="D51" s="3" t="s">
        <v>340</v>
      </c>
      <c r="E51" s="3" t="s">
        <v>346</v>
      </c>
    </row>
    <row r="52" spans="1:5">
      <c r="A52" s="3">
        <v>50</v>
      </c>
      <c r="B52" s="3">
        <v>4002</v>
      </c>
      <c r="C52" s="3" t="str">
        <f>LOOKUP(ID!B52,ITEM!C40,ITEM!B40)</f>
        <v>별빛 가루</v>
      </c>
      <c r="D52" s="3" t="s">
        <v>340</v>
      </c>
      <c r="E52" s="3" t="s">
        <v>346</v>
      </c>
    </row>
    <row r="53" spans="1:5">
      <c r="A53" s="3">
        <v>51</v>
      </c>
      <c r="B53" s="3">
        <v>4003</v>
      </c>
      <c r="C53" s="3" t="str">
        <f>LOOKUP(ID!B53,ITEM!C41,ITEM!B41)</f>
        <v>밤 이슬</v>
      </c>
      <c r="D53" s="3" t="s">
        <v>340</v>
      </c>
      <c r="E53" s="3" t="s">
        <v>346</v>
      </c>
    </row>
    <row r="54" spans="1:5">
      <c r="A54" s="3">
        <v>52</v>
      </c>
      <c r="B54" s="3">
        <v>4004</v>
      </c>
      <c r="C54" s="3" t="str">
        <f>LOOKUP(ID!B54,ITEM!C42,ITEM!B42)</f>
        <v>작은 눈송이</v>
      </c>
      <c r="D54" s="3" t="s">
        <v>340</v>
      </c>
      <c r="E54" s="3" t="s">
        <v>346</v>
      </c>
    </row>
    <row r="55" spans="1:5">
      <c r="A55" s="3">
        <v>53</v>
      </c>
      <c r="B55" s="3">
        <v>4005</v>
      </c>
      <c r="C55" s="3" t="str">
        <f>LOOKUP(ID!B55,ITEM!C43,ITEM!B43)</f>
        <v>금이 간 광석</v>
      </c>
      <c r="D55" s="3" t="s">
        <v>340</v>
      </c>
      <c r="E55" s="3" t="s">
        <v>346</v>
      </c>
    </row>
    <row r="56" spans="1:5">
      <c r="A56" s="3">
        <v>54</v>
      </c>
      <c r="B56" s="3">
        <v>4006</v>
      </c>
      <c r="C56" s="3" t="str">
        <f>LOOKUP(ID!B56,ITEM!C44,ITEM!B44)</f>
        <v>온기 어린 씨앗</v>
      </c>
      <c r="D56" s="3" t="s">
        <v>340</v>
      </c>
      <c r="E56" s="3" t="s">
        <v>346</v>
      </c>
    </row>
    <row r="57" spans="1:5">
      <c r="A57" s="3">
        <v>55</v>
      </c>
      <c r="B57" s="3">
        <v>4007</v>
      </c>
      <c r="C57" s="3" t="str">
        <f>LOOKUP(ID!B57,ITEM!C45,ITEM!B45)</f>
        <v>버려진 인형</v>
      </c>
      <c r="D57" s="3" t="s">
        <v>340</v>
      </c>
      <c r="E57" s="3" t="s">
        <v>346</v>
      </c>
    </row>
    <row r="58" spans="1:5">
      <c r="A58" s="3">
        <v>56</v>
      </c>
      <c r="B58" s="3">
        <v>4008</v>
      </c>
      <c r="C58" s="3" t="str">
        <f>LOOKUP(ID!B58,ITEM!C46,ITEM!B46)</f>
        <v>얼어붙은 낙엽</v>
      </c>
      <c r="D58" s="3" t="s">
        <v>340</v>
      </c>
      <c r="E58" s="3" t="s">
        <v>346</v>
      </c>
    </row>
    <row r="59" spans="1:5">
      <c r="A59" s="3">
        <v>57</v>
      </c>
      <c r="B59" s="3">
        <v>4009</v>
      </c>
      <c r="C59" s="3" t="str">
        <f>LOOKUP(ID!B59,ITEM!C47,ITEM!B47)</f>
        <v>오래된 책</v>
      </c>
      <c r="D59" s="3" t="s">
        <v>340</v>
      </c>
      <c r="E59" s="3" t="s">
        <v>346</v>
      </c>
    </row>
    <row r="60" spans="1:5">
      <c r="A60" s="3">
        <v>58</v>
      </c>
      <c r="B60" s="3">
        <v>4010</v>
      </c>
      <c r="C60" s="3" t="str">
        <f>LOOKUP(ID!B60,ITEM!C48,ITEM!B48)</f>
        <v>물의 기운</v>
      </c>
      <c r="D60" s="3" t="s">
        <v>340</v>
      </c>
      <c r="E60" s="3" t="s">
        <v>346</v>
      </c>
    </row>
    <row r="61" spans="1:5">
      <c r="A61" s="3">
        <v>59</v>
      </c>
      <c r="B61" s="3">
        <v>4011</v>
      </c>
      <c r="C61" s="3" t="str">
        <f>LOOKUP(ID!B61,ITEM!C49,ITEM!B49)</f>
        <v>나무의 원석</v>
      </c>
      <c r="D61" s="3" t="s">
        <v>340</v>
      </c>
      <c r="E61" s="3" t="s">
        <v>346</v>
      </c>
    </row>
    <row r="62" spans="1:5">
      <c r="A62" s="3">
        <v>60</v>
      </c>
      <c r="B62" s="3">
        <v>4012</v>
      </c>
      <c r="C62" s="3" t="str">
        <f>LOOKUP(ID!B62,ITEM!C50,ITEM!B50)</f>
        <v>고목나무의 수액</v>
      </c>
      <c r="D62" s="3" t="s">
        <v>340</v>
      </c>
      <c r="E62" s="3" t="s">
        <v>346</v>
      </c>
    </row>
    <row r="63" spans="1:5">
      <c r="A63" s="3">
        <v>61</v>
      </c>
      <c r="B63" s="3">
        <v>4013</v>
      </c>
      <c r="C63" s="3" t="str">
        <f>LOOKUP(ID!B63,ITEM!C51,ITEM!B51)</f>
        <v>현자의 나뭇가지</v>
      </c>
      <c r="D63" s="3" t="s">
        <v>340</v>
      </c>
      <c r="E63" s="3" t="s">
        <v>346</v>
      </c>
    </row>
    <row r="64" spans="1:5">
      <c r="A64" s="3">
        <v>62</v>
      </c>
      <c r="B64" s="3">
        <v>4014</v>
      </c>
      <c r="C64" s="3" t="str">
        <f>LOOKUP(ID!B64,ITEM!C52,ITEM!B52)</f>
        <v>기적의 씨앗</v>
      </c>
      <c r="D64" s="3" t="s">
        <v>340</v>
      </c>
      <c r="E64" s="3" t="s">
        <v>346</v>
      </c>
    </row>
    <row r="65" spans="1:5">
      <c r="A65" s="3">
        <v>63</v>
      </c>
      <c r="B65" s="3">
        <v>4015</v>
      </c>
      <c r="C65" s="3" t="str">
        <f>LOOKUP(ID!B65,ITEM!C53,ITEM!B53)</f>
        <v>자연의 기운</v>
      </c>
      <c r="D65" s="3" t="s">
        <v>340</v>
      </c>
      <c r="E65" s="3" t="s">
        <v>346</v>
      </c>
    </row>
    <row r="66" spans="1:5">
      <c r="A66" s="3">
        <v>64</v>
      </c>
      <c r="B66" s="3">
        <v>4016</v>
      </c>
      <c r="C66" s="3" t="str">
        <f>LOOKUP(ID!B66,ITEM!C54,ITEM!B54)</f>
        <v>철광석</v>
      </c>
      <c r="D66" s="3" t="s">
        <v>340</v>
      </c>
      <c r="E66" s="3" t="s">
        <v>346</v>
      </c>
    </row>
    <row r="67" spans="1:5">
      <c r="A67" s="3">
        <v>65</v>
      </c>
      <c r="B67" s="3">
        <v>4017</v>
      </c>
      <c r="C67" s="3" t="str">
        <f>LOOKUP(ID!B67,ITEM!C55,ITEM!B55)</f>
        <v>흑요석 가루</v>
      </c>
      <c r="D67" s="3" t="s">
        <v>340</v>
      </c>
      <c r="E67" s="3" t="s">
        <v>346</v>
      </c>
    </row>
    <row r="68" spans="1:5">
      <c r="A68" s="3">
        <v>66</v>
      </c>
      <c r="B68" s="3">
        <v>4018</v>
      </c>
      <c r="C68" s="3" t="str">
        <f>LOOKUP(ID!B68,ITEM!C56,ITEM!B56)</f>
        <v>이세계 기운이 담긴 돌</v>
      </c>
      <c r="D68" s="3" t="s">
        <v>340</v>
      </c>
      <c r="E68" s="3" t="s">
        <v>346</v>
      </c>
    </row>
    <row r="69" spans="1:5">
      <c r="A69" s="3">
        <v>67</v>
      </c>
      <c r="B69" s="3">
        <v>4019</v>
      </c>
      <c r="C69" s="3" t="str">
        <f>LOOKUP(ID!B69,ITEM!C57,ITEM!B57)</f>
        <v>지옥석</v>
      </c>
      <c r="D69" s="3" t="s">
        <v>340</v>
      </c>
      <c r="E69" s="3" t="s">
        <v>346</v>
      </c>
    </row>
    <row r="70" spans="1:5">
      <c r="A70" s="3">
        <v>68</v>
      </c>
      <c r="B70" s="3">
        <v>4020</v>
      </c>
      <c r="C70" s="3" t="str">
        <f>LOOKUP(ID!B70,ITEM!C58,ITEM!B58)</f>
        <v>금속의 기운</v>
      </c>
      <c r="D70" s="3" t="s">
        <v>340</v>
      </c>
      <c r="E70" s="3" t="s">
        <v>346</v>
      </c>
    </row>
    <row r="71" spans="1:5">
      <c r="A71" s="3">
        <v>69</v>
      </c>
      <c r="B71" s="3">
        <v>4021</v>
      </c>
      <c r="C71" s="3" t="str">
        <f>LOOKUP(ID!B71,ITEM!C59,ITEM!B59)</f>
        <v>점토</v>
      </c>
      <c r="D71" s="3" t="s">
        <v>340</v>
      </c>
      <c r="E71" s="3" t="s">
        <v>346</v>
      </c>
    </row>
    <row r="72" spans="1:5">
      <c r="A72" s="3">
        <v>70</v>
      </c>
      <c r="B72" s="3">
        <v>4022</v>
      </c>
      <c r="C72" s="3" t="str">
        <f>LOOKUP(ID!B72,ITEM!C60,ITEM!B60)</f>
        <v>신비한 흙</v>
      </c>
      <c r="D72" s="3" t="s">
        <v>340</v>
      </c>
      <c r="E72" s="3" t="s">
        <v>346</v>
      </c>
    </row>
    <row r="73" spans="1:5">
      <c r="A73" s="3">
        <v>71</v>
      </c>
      <c r="B73" s="3">
        <v>4023</v>
      </c>
      <c r="C73" s="3" t="str">
        <f>LOOKUP(ID!B73,ITEM!C61,ITEM!B61)</f>
        <v>생명의 기초</v>
      </c>
      <c r="D73" s="3" t="s">
        <v>340</v>
      </c>
      <c r="E73" s="3" t="s">
        <v>346</v>
      </c>
    </row>
    <row r="74" spans="1:5">
      <c r="A74" s="3">
        <v>72</v>
      </c>
      <c r="B74" s="3">
        <v>4024</v>
      </c>
      <c r="C74" s="3" t="str">
        <f>LOOKUP(ID!B74,ITEM!C62,ITEM!B62)</f>
        <v>가이아의 핵</v>
      </c>
      <c r="D74" s="3" t="s">
        <v>340</v>
      </c>
      <c r="E74" s="3" t="s">
        <v>346</v>
      </c>
    </row>
    <row r="75" spans="1:5">
      <c r="A75" s="3">
        <v>73</v>
      </c>
      <c r="B75" s="3">
        <v>4025</v>
      </c>
      <c r="C75" s="3" t="str">
        <f>LOOKUP(ID!B75,ITEM!C63,ITEM!B63)</f>
        <v>흙의 기운</v>
      </c>
      <c r="D75" s="3" t="s">
        <v>340</v>
      </c>
      <c r="E75" s="3" t="s">
        <v>346</v>
      </c>
    </row>
    <row r="76" spans="1:5">
      <c r="A76" s="3">
        <v>74</v>
      </c>
      <c r="B76" s="3">
        <v>5001</v>
      </c>
      <c r="C76" s="3" t="str">
        <f>LOOKUP(ID!B76,ITEM!C64,ITEM!B64)</f>
        <v>연습용 돌멩이</v>
      </c>
      <c r="D76" s="3" t="s">
        <v>340</v>
      </c>
      <c r="E76" s="3" t="s">
        <v>348</v>
      </c>
    </row>
    <row r="77" spans="1:5">
      <c r="A77" s="3">
        <v>75</v>
      </c>
      <c r="B77" s="3">
        <v>5002</v>
      </c>
      <c r="C77" s="3" t="str">
        <f>LOOKUP(ID!B77,ITEM!C65,ITEM!B65)</f>
        <v>만능 열쇠</v>
      </c>
      <c r="D77" s="3" t="s">
        <v>340</v>
      </c>
      <c r="E77" s="3" t="s">
        <v>348</v>
      </c>
    </row>
    <row r="78" spans="1:5">
      <c r="A78" s="3">
        <v>76</v>
      </c>
      <c r="B78" s="3">
        <v>5003</v>
      </c>
      <c r="C78" s="3" t="str">
        <f>LOOKUP(ID!B78,ITEM!C66,ITEM!B66)</f>
        <v>미지 찾기 레이더</v>
      </c>
      <c r="D78" s="3" t="s">
        <v>340</v>
      </c>
      <c r="E78" s="3" t="s">
        <v>348</v>
      </c>
    </row>
    <row r="79" spans="1:5">
      <c r="A79" s="3">
        <v>77</v>
      </c>
      <c r="B79" s="3">
        <v>5004</v>
      </c>
      <c r="C79" s="3" t="str">
        <f>LOOKUP(ID!B79,ITEM!C67,ITEM!B67)</f>
        <v>미지 봉인구</v>
      </c>
      <c r="D79" s="3" t="s">
        <v>340</v>
      </c>
      <c r="E79" s="3" t="s">
        <v>348</v>
      </c>
    </row>
    <row r="80" spans="1:5">
      <c r="A80" s="3">
        <v>78</v>
      </c>
      <c r="B80" s="3">
        <v>5005</v>
      </c>
      <c r="C80" s="3" t="str">
        <f>LOOKUP(ID!B80,ITEM!C68,ITEM!B68)</f>
        <v>히로인선물1</v>
      </c>
      <c r="D80" s="3" t="s">
        <v>340</v>
      </c>
      <c r="E80" s="3" t="s">
        <v>348</v>
      </c>
    </row>
    <row r="81" spans="1:5">
      <c r="A81" s="3">
        <v>79</v>
      </c>
      <c r="B81" s="3">
        <v>5006</v>
      </c>
      <c r="C81" s="3" t="str">
        <f>LOOKUP(ID!B81,ITEM!C69,ITEM!B69)</f>
        <v>히로인선물2</v>
      </c>
      <c r="D81" s="3" t="s">
        <v>340</v>
      </c>
      <c r="E81" s="3" t="s">
        <v>348</v>
      </c>
    </row>
    <row r="82" spans="1:5">
      <c r="A82" s="3">
        <v>80</v>
      </c>
      <c r="B82" s="3">
        <v>5007</v>
      </c>
      <c r="C82" s="3" t="str">
        <f>LOOKUP(ID!B82,ITEM!C70,ITEM!B70)</f>
        <v>히로인선물3</v>
      </c>
      <c r="D82" s="3" t="s">
        <v>340</v>
      </c>
      <c r="E82" s="3" t="s">
        <v>348</v>
      </c>
    </row>
    <row r="83" spans="1:5">
      <c r="A83" s="3">
        <v>81</v>
      </c>
      <c r="B83" s="3">
        <v>6001</v>
      </c>
      <c r="C83" s="3" t="str">
        <f>LOOKUP(ID!B83,ITEM!C17,ITEM!B17)</f>
        <v>진실함의 부적</v>
      </c>
      <c r="D83" s="3" t="s">
        <v>340</v>
      </c>
      <c r="E83" s="3" t="s">
        <v>349</v>
      </c>
    </row>
    <row r="84" spans="1:5">
      <c r="A84" s="3">
        <v>82</v>
      </c>
      <c r="B84" s="3">
        <v>6002</v>
      </c>
      <c r="C84" s="3" t="str">
        <f>LOOKUP(ID!B84,ITEM!C18,ITEM!B18)</f>
        <v>자신감의 부적</v>
      </c>
      <c r="D84" s="3" t="s">
        <v>340</v>
      </c>
      <c r="E84" s="3" t="s">
        <v>349</v>
      </c>
    </row>
    <row r="85" spans="1:5">
      <c r="A85" s="3">
        <v>83</v>
      </c>
      <c r="B85" s="3">
        <v>6003</v>
      </c>
      <c r="C85" s="3" t="str">
        <f>LOOKUP(ID!B85,ITEM!C19,ITEM!B19)</f>
        <v>표현의 부적</v>
      </c>
      <c r="D85" s="3" t="s">
        <v>340</v>
      </c>
      <c r="E85" s="3" t="s">
        <v>349</v>
      </c>
    </row>
    <row r="86" spans="1:5">
      <c r="A86" s="3">
        <v>84</v>
      </c>
      <c r="B86" s="3">
        <v>10111</v>
      </c>
      <c r="C86" s="3" t="s">
        <v>322</v>
      </c>
      <c r="D86" s="3" t="s">
        <v>351</v>
      </c>
      <c r="E86" s="3" t="s">
        <v>352</v>
      </c>
    </row>
    <row r="87" spans="1:5">
      <c r="A87" s="3">
        <v>85</v>
      </c>
      <c r="B87" s="3">
        <v>10112</v>
      </c>
      <c r="C87" s="3" t="s">
        <v>354</v>
      </c>
      <c r="D87" s="3" t="s">
        <v>351</v>
      </c>
      <c r="E87" s="3" t="s">
        <v>352</v>
      </c>
    </row>
    <row r="88" spans="1:5">
      <c r="A88" s="3">
        <v>86</v>
      </c>
      <c r="B88" s="3">
        <v>10113</v>
      </c>
      <c r="C88" s="3" t="s">
        <v>353</v>
      </c>
      <c r="D88" s="3" t="s">
        <v>351</v>
      </c>
      <c r="E88" s="3" t="s">
        <v>352</v>
      </c>
    </row>
    <row r="89" spans="1:5">
      <c r="A89" s="3">
        <v>87</v>
      </c>
      <c r="B89" s="3">
        <v>10114</v>
      </c>
      <c r="C89" s="3" t="s">
        <v>355</v>
      </c>
      <c r="D89" s="3" t="s">
        <v>351</v>
      </c>
      <c r="E89" s="3" t="s">
        <v>352</v>
      </c>
    </row>
    <row r="90" spans="1:5">
      <c r="A90" s="3">
        <v>88</v>
      </c>
      <c r="B90" s="3">
        <v>10121</v>
      </c>
      <c r="C90" s="3" t="s">
        <v>356</v>
      </c>
      <c r="D90" s="3" t="s">
        <v>351</v>
      </c>
      <c r="E90" s="3" t="s">
        <v>352</v>
      </c>
    </row>
    <row r="91" spans="1:5">
      <c r="A91" s="3">
        <v>89</v>
      </c>
      <c r="B91" s="3">
        <v>10122</v>
      </c>
      <c r="C91" s="3" t="s">
        <v>357</v>
      </c>
      <c r="D91" s="3" t="s">
        <v>351</v>
      </c>
      <c r="E91" s="3" t="s">
        <v>352</v>
      </c>
    </row>
    <row r="92" spans="1:5">
      <c r="A92" s="3">
        <v>90</v>
      </c>
      <c r="B92" s="3">
        <v>10123</v>
      </c>
      <c r="C92" s="3" t="s">
        <v>358</v>
      </c>
      <c r="D92" s="3" t="s">
        <v>351</v>
      </c>
      <c r="E92" s="3" t="s">
        <v>352</v>
      </c>
    </row>
    <row r="93" spans="1:5">
      <c r="A93" s="3">
        <v>91</v>
      </c>
      <c r="B93" s="3">
        <v>10124</v>
      </c>
      <c r="C93" s="3" t="s">
        <v>359</v>
      </c>
      <c r="D93" s="3" t="s">
        <v>351</v>
      </c>
      <c r="E93" s="3" t="s">
        <v>352</v>
      </c>
    </row>
    <row r="94" spans="1:5">
      <c r="A94" s="3">
        <v>92</v>
      </c>
      <c r="B94" s="3">
        <v>10131</v>
      </c>
      <c r="C94" s="3" t="s">
        <v>360</v>
      </c>
      <c r="D94" s="3" t="s">
        <v>351</v>
      </c>
      <c r="E94" s="3" t="s">
        <v>352</v>
      </c>
    </row>
    <row r="95" spans="1:5">
      <c r="A95" s="3">
        <v>93</v>
      </c>
      <c r="B95" s="3">
        <v>10132</v>
      </c>
      <c r="C95" s="3" t="s">
        <v>361</v>
      </c>
      <c r="D95" s="3" t="s">
        <v>351</v>
      </c>
      <c r="E95" s="3" t="s">
        <v>352</v>
      </c>
    </row>
    <row r="96" spans="1:5">
      <c r="A96" s="3">
        <v>94</v>
      </c>
      <c r="B96" s="3">
        <v>10133</v>
      </c>
      <c r="C96" s="3" t="s">
        <v>362</v>
      </c>
      <c r="D96" s="3" t="s">
        <v>351</v>
      </c>
      <c r="E96" s="3" t="s">
        <v>352</v>
      </c>
    </row>
    <row r="97" spans="1:5">
      <c r="A97" s="3">
        <v>95</v>
      </c>
      <c r="B97" s="3">
        <v>10134</v>
      </c>
      <c r="C97" s="3" t="s">
        <v>363</v>
      </c>
      <c r="D97" s="3" t="s">
        <v>351</v>
      </c>
      <c r="E97" s="3" t="s">
        <v>352</v>
      </c>
    </row>
    <row r="98" spans="1:5">
      <c r="A98" s="3">
        <v>96</v>
      </c>
      <c r="B98" s="3">
        <v>10141</v>
      </c>
      <c r="C98" s="3" t="s">
        <v>364</v>
      </c>
      <c r="D98" s="3" t="s">
        <v>351</v>
      </c>
      <c r="E98" s="3" t="s">
        <v>352</v>
      </c>
    </row>
    <row r="99" spans="1:5">
      <c r="A99" s="3">
        <v>97</v>
      </c>
      <c r="B99" s="3">
        <v>10142</v>
      </c>
      <c r="C99" s="3" t="s">
        <v>365</v>
      </c>
      <c r="D99" s="3" t="s">
        <v>351</v>
      </c>
      <c r="E99" s="3" t="s">
        <v>352</v>
      </c>
    </row>
    <row r="100" spans="1:5">
      <c r="A100" s="3">
        <v>98</v>
      </c>
      <c r="B100" s="3">
        <v>10143</v>
      </c>
      <c r="C100" s="3" t="s">
        <v>366</v>
      </c>
      <c r="D100" s="3" t="s">
        <v>351</v>
      </c>
      <c r="E100" s="3" t="s">
        <v>352</v>
      </c>
    </row>
    <row r="101" spans="1:5">
      <c r="A101" s="3">
        <v>99</v>
      </c>
      <c r="B101" s="3">
        <v>10144</v>
      </c>
      <c r="C101" s="3" t="s">
        <v>367</v>
      </c>
      <c r="D101" s="3" t="s">
        <v>351</v>
      </c>
      <c r="E101" s="3" t="s">
        <v>352</v>
      </c>
    </row>
    <row r="102" spans="1:5">
      <c r="A102" s="3">
        <v>100</v>
      </c>
      <c r="B102" s="3">
        <v>10151</v>
      </c>
      <c r="C102" s="3" t="s">
        <v>368</v>
      </c>
      <c r="D102" s="3" t="s">
        <v>351</v>
      </c>
      <c r="E102" s="3" t="s">
        <v>352</v>
      </c>
    </row>
    <row r="103" spans="1:5">
      <c r="A103" s="3">
        <v>101</v>
      </c>
      <c r="B103" s="3">
        <v>10152</v>
      </c>
      <c r="C103" s="3" t="s">
        <v>369</v>
      </c>
      <c r="D103" s="3" t="s">
        <v>351</v>
      </c>
      <c r="E103" s="3" t="s">
        <v>352</v>
      </c>
    </row>
    <row r="104" spans="1:5">
      <c r="A104" s="3">
        <v>102</v>
      </c>
      <c r="B104" s="3">
        <v>10153</v>
      </c>
      <c r="C104" s="3" t="s">
        <v>370</v>
      </c>
      <c r="D104" s="3" t="s">
        <v>351</v>
      </c>
      <c r="E104" s="3" t="s">
        <v>352</v>
      </c>
    </row>
    <row r="105" spans="1:5">
      <c r="A105" s="3">
        <v>103</v>
      </c>
      <c r="B105" s="3">
        <v>10154</v>
      </c>
      <c r="C105" s="3" t="s">
        <v>371</v>
      </c>
      <c r="D105" s="3" t="s">
        <v>351</v>
      </c>
      <c r="E105" s="3" t="s">
        <v>352</v>
      </c>
    </row>
    <row r="106" spans="1:5">
      <c r="A106" s="3">
        <v>104</v>
      </c>
      <c r="B106" s="3">
        <v>10161</v>
      </c>
      <c r="C106" s="3" t="s">
        <v>372</v>
      </c>
      <c r="D106" s="3" t="s">
        <v>351</v>
      </c>
      <c r="E106" s="3" t="s">
        <v>352</v>
      </c>
    </row>
    <row r="107" spans="1:5">
      <c r="A107" s="3">
        <v>105</v>
      </c>
      <c r="B107" s="3">
        <v>10162</v>
      </c>
      <c r="C107" s="3" t="s">
        <v>373</v>
      </c>
      <c r="D107" s="3" t="s">
        <v>351</v>
      </c>
      <c r="E107" s="3" t="s">
        <v>352</v>
      </c>
    </row>
    <row r="108" spans="1:5">
      <c r="A108" s="3">
        <v>106</v>
      </c>
      <c r="B108" s="3">
        <v>10163</v>
      </c>
      <c r="C108" s="3" t="s">
        <v>374</v>
      </c>
      <c r="D108" s="3" t="s">
        <v>351</v>
      </c>
      <c r="E108" s="3" t="s">
        <v>352</v>
      </c>
    </row>
    <row r="109" spans="1:5">
      <c r="A109" s="3">
        <v>107</v>
      </c>
      <c r="B109" s="3">
        <v>10164</v>
      </c>
      <c r="C109" s="3" t="s">
        <v>375</v>
      </c>
      <c r="D109" s="3" t="s">
        <v>351</v>
      </c>
      <c r="E109" s="3" t="s">
        <v>352</v>
      </c>
    </row>
    <row r="110" spans="1:5">
      <c r="A110" s="3">
        <v>108</v>
      </c>
      <c r="B110" s="3">
        <v>10171</v>
      </c>
      <c r="C110" s="3" t="s">
        <v>376</v>
      </c>
      <c r="D110" s="3" t="s">
        <v>351</v>
      </c>
      <c r="E110" s="3" t="s">
        <v>352</v>
      </c>
    </row>
    <row r="111" spans="1:5">
      <c r="A111" s="3">
        <v>109</v>
      </c>
      <c r="B111" s="3">
        <v>10172</v>
      </c>
      <c r="C111" s="3" t="s">
        <v>377</v>
      </c>
      <c r="D111" s="3" t="s">
        <v>351</v>
      </c>
      <c r="E111" s="3" t="s">
        <v>352</v>
      </c>
    </row>
    <row r="112" spans="1:5">
      <c r="A112" s="3">
        <v>110</v>
      </c>
      <c r="B112" s="3">
        <v>10173</v>
      </c>
      <c r="C112" s="3" t="s">
        <v>378</v>
      </c>
      <c r="D112" s="3" t="s">
        <v>351</v>
      </c>
      <c r="E112" s="3" t="s">
        <v>352</v>
      </c>
    </row>
    <row r="113" spans="1:5">
      <c r="A113" s="3">
        <v>111</v>
      </c>
      <c r="B113" s="3">
        <v>10174</v>
      </c>
      <c r="C113" s="3" t="s">
        <v>379</v>
      </c>
      <c r="D113" s="3" t="s">
        <v>351</v>
      </c>
      <c r="E113" s="3" t="s">
        <v>352</v>
      </c>
    </row>
    <row r="114" spans="1:5">
      <c r="A114" s="3">
        <v>112</v>
      </c>
      <c r="B114" s="3">
        <v>10211</v>
      </c>
      <c r="C114" s="3" t="s">
        <v>380</v>
      </c>
      <c r="D114" s="3" t="s">
        <v>351</v>
      </c>
      <c r="E114" s="3" t="s">
        <v>352</v>
      </c>
    </row>
    <row r="115" spans="1:5">
      <c r="A115" s="3">
        <v>113</v>
      </c>
      <c r="B115" s="3">
        <v>10212</v>
      </c>
      <c r="C115" s="3" t="s">
        <v>381</v>
      </c>
      <c r="D115" s="3" t="s">
        <v>351</v>
      </c>
      <c r="E115" s="3" t="s">
        <v>352</v>
      </c>
    </row>
    <row r="116" spans="1:5">
      <c r="A116" s="3">
        <v>114</v>
      </c>
      <c r="B116" s="3">
        <v>10213</v>
      </c>
      <c r="C116" s="3" t="s">
        <v>382</v>
      </c>
      <c r="D116" s="3" t="s">
        <v>351</v>
      </c>
      <c r="E116" s="3" t="s">
        <v>352</v>
      </c>
    </row>
    <row r="117" spans="1:5">
      <c r="A117" s="3">
        <v>115</v>
      </c>
      <c r="B117" s="3">
        <v>10214</v>
      </c>
      <c r="C117" s="3" t="s">
        <v>383</v>
      </c>
      <c r="D117" s="3" t="s">
        <v>351</v>
      </c>
      <c r="E117" s="3" t="s">
        <v>352</v>
      </c>
    </row>
    <row r="118" spans="1:5">
      <c r="A118" s="3">
        <v>116</v>
      </c>
      <c r="B118" s="3">
        <v>10221</v>
      </c>
      <c r="C118" s="3" t="s">
        <v>384</v>
      </c>
      <c r="D118" s="3" t="s">
        <v>351</v>
      </c>
      <c r="E118" s="3" t="s">
        <v>352</v>
      </c>
    </row>
    <row r="119" spans="1:5">
      <c r="A119" s="3">
        <v>117</v>
      </c>
      <c r="B119" s="3">
        <v>10222</v>
      </c>
      <c r="C119" s="3" t="s">
        <v>385</v>
      </c>
      <c r="D119" s="3" t="s">
        <v>351</v>
      </c>
      <c r="E119" s="3" t="s">
        <v>352</v>
      </c>
    </row>
    <row r="120" spans="1:5">
      <c r="A120" s="3">
        <v>118</v>
      </c>
      <c r="B120" s="3">
        <v>10223</v>
      </c>
      <c r="C120" s="3" t="s">
        <v>386</v>
      </c>
      <c r="D120" s="3" t="s">
        <v>351</v>
      </c>
      <c r="E120" s="3" t="s">
        <v>352</v>
      </c>
    </row>
    <row r="121" spans="1:5">
      <c r="A121" s="3">
        <v>119</v>
      </c>
      <c r="B121" s="3">
        <v>10224</v>
      </c>
      <c r="C121" s="3" t="s">
        <v>387</v>
      </c>
      <c r="D121" s="3" t="s">
        <v>351</v>
      </c>
      <c r="E121" s="3" t="s">
        <v>352</v>
      </c>
    </row>
    <row r="122" spans="1:5">
      <c r="A122" s="3">
        <v>120</v>
      </c>
      <c r="B122" s="3">
        <v>10231</v>
      </c>
      <c r="C122" s="3" t="s">
        <v>388</v>
      </c>
      <c r="D122" s="3" t="s">
        <v>351</v>
      </c>
      <c r="E122" s="3" t="s">
        <v>352</v>
      </c>
    </row>
    <row r="123" spans="1:5">
      <c r="A123" s="3">
        <v>121</v>
      </c>
      <c r="B123" s="3">
        <v>10232</v>
      </c>
      <c r="C123" s="3" t="s">
        <v>389</v>
      </c>
      <c r="D123" s="3" t="s">
        <v>351</v>
      </c>
      <c r="E123" s="3" t="s">
        <v>352</v>
      </c>
    </row>
    <row r="124" spans="1:5">
      <c r="A124" s="3">
        <v>122</v>
      </c>
      <c r="B124" s="3">
        <v>10233</v>
      </c>
      <c r="C124" s="3" t="s">
        <v>390</v>
      </c>
      <c r="D124" s="3" t="s">
        <v>351</v>
      </c>
      <c r="E124" s="3" t="s">
        <v>352</v>
      </c>
    </row>
    <row r="125" spans="1:5">
      <c r="A125" s="3">
        <v>123</v>
      </c>
      <c r="B125" s="3">
        <v>10234</v>
      </c>
      <c r="C125" s="3" t="s">
        <v>391</v>
      </c>
      <c r="D125" s="3" t="s">
        <v>351</v>
      </c>
      <c r="E125" s="3" t="s">
        <v>352</v>
      </c>
    </row>
    <row r="126" spans="1:5">
      <c r="A126" s="3">
        <v>124</v>
      </c>
      <c r="B126" s="3">
        <v>10241</v>
      </c>
      <c r="C126" s="3" t="s">
        <v>392</v>
      </c>
      <c r="D126" s="3" t="s">
        <v>351</v>
      </c>
      <c r="E126" s="3" t="s">
        <v>352</v>
      </c>
    </row>
    <row r="127" spans="1:5">
      <c r="A127" s="3">
        <v>125</v>
      </c>
      <c r="B127" s="3">
        <v>10242</v>
      </c>
      <c r="C127" s="3" t="s">
        <v>393</v>
      </c>
      <c r="D127" s="3" t="s">
        <v>351</v>
      </c>
      <c r="E127" s="3" t="s">
        <v>352</v>
      </c>
    </row>
    <row r="128" spans="1:5">
      <c r="A128" s="3">
        <v>126</v>
      </c>
      <c r="B128" s="3">
        <v>10243</v>
      </c>
      <c r="C128" s="3" t="s">
        <v>394</v>
      </c>
      <c r="D128" s="3" t="s">
        <v>351</v>
      </c>
      <c r="E128" s="3" t="s">
        <v>352</v>
      </c>
    </row>
    <row r="129" spans="1:5">
      <c r="A129" s="3">
        <v>127</v>
      </c>
      <c r="B129" s="3">
        <v>10244</v>
      </c>
      <c r="C129" s="3" t="s">
        <v>395</v>
      </c>
      <c r="D129" s="3" t="s">
        <v>351</v>
      </c>
      <c r="E129" s="3" t="s">
        <v>352</v>
      </c>
    </row>
    <row r="130" spans="1:5">
      <c r="A130" s="3">
        <v>128</v>
      </c>
      <c r="B130" s="3">
        <v>10251</v>
      </c>
      <c r="C130" s="3" t="s">
        <v>396</v>
      </c>
      <c r="D130" s="3" t="s">
        <v>351</v>
      </c>
      <c r="E130" s="3" t="s">
        <v>352</v>
      </c>
    </row>
    <row r="131" spans="1:5">
      <c r="A131" s="3">
        <v>129</v>
      </c>
      <c r="B131" s="3">
        <v>10252</v>
      </c>
      <c r="C131" s="3" t="s">
        <v>397</v>
      </c>
      <c r="D131" s="3" t="s">
        <v>351</v>
      </c>
      <c r="E131" s="3" t="s">
        <v>352</v>
      </c>
    </row>
    <row r="132" spans="1:5">
      <c r="A132" s="3">
        <v>130</v>
      </c>
      <c r="B132" s="3">
        <v>10253</v>
      </c>
      <c r="C132" s="3" t="s">
        <v>398</v>
      </c>
      <c r="D132" s="3" t="s">
        <v>351</v>
      </c>
      <c r="E132" s="3" t="s">
        <v>352</v>
      </c>
    </row>
    <row r="133" spans="1:5">
      <c r="A133" s="3">
        <v>131</v>
      </c>
      <c r="B133" s="3">
        <v>10254</v>
      </c>
      <c r="C133" s="3" t="s">
        <v>399</v>
      </c>
      <c r="D133" s="3" t="s">
        <v>351</v>
      </c>
      <c r="E133" s="3" t="s">
        <v>352</v>
      </c>
    </row>
    <row r="134" spans="1:5">
      <c r="A134" s="3">
        <v>132</v>
      </c>
      <c r="B134" s="3">
        <v>10261</v>
      </c>
      <c r="C134" s="3" t="s">
        <v>400</v>
      </c>
      <c r="D134" s="3" t="s">
        <v>351</v>
      </c>
      <c r="E134" s="3" t="s">
        <v>352</v>
      </c>
    </row>
    <row r="135" spans="1:5">
      <c r="A135" s="3">
        <v>133</v>
      </c>
      <c r="B135" s="3">
        <v>10262</v>
      </c>
      <c r="C135" s="3" t="s">
        <v>401</v>
      </c>
      <c r="D135" s="3" t="s">
        <v>351</v>
      </c>
      <c r="E135" s="3" t="s">
        <v>352</v>
      </c>
    </row>
    <row r="136" spans="1:5">
      <c r="A136" s="3">
        <v>134</v>
      </c>
      <c r="B136" s="3">
        <v>10263</v>
      </c>
      <c r="C136" s="3" t="s">
        <v>402</v>
      </c>
      <c r="D136" s="3" t="s">
        <v>351</v>
      </c>
      <c r="E136" s="3" t="s">
        <v>352</v>
      </c>
    </row>
    <row r="137" spans="1:5">
      <c r="A137" s="3">
        <v>135</v>
      </c>
      <c r="B137" s="3">
        <v>10264</v>
      </c>
      <c r="C137" s="3" t="s">
        <v>403</v>
      </c>
      <c r="D137" s="3" t="s">
        <v>351</v>
      </c>
      <c r="E137" s="3" t="s">
        <v>352</v>
      </c>
    </row>
    <row r="138" spans="1:5">
      <c r="A138" s="3">
        <v>136</v>
      </c>
      <c r="B138" s="3">
        <v>10271</v>
      </c>
      <c r="C138" s="3" t="s">
        <v>404</v>
      </c>
      <c r="D138" s="3" t="s">
        <v>351</v>
      </c>
      <c r="E138" s="3" t="s">
        <v>352</v>
      </c>
    </row>
    <row r="139" spans="1:5">
      <c r="A139" s="3">
        <v>137</v>
      </c>
      <c r="B139" s="3">
        <v>10272</v>
      </c>
      <c r="C139" s="3" t="s">
        <v>405</v>
      </c>
      <c r="D139" s="3" t="s">
        <v>351</v>
      </c>
      <c r="E139" s="3" t="s">
        <v>352</v>
      </c>
    </row>
    <row r="140" spans="1:5">
      <c r="A140" s="3">
        <v>138</v>
      </c>
      <c r="B140" s="3">
        <v>10273</v>
      </c>
      <c r="C140" s="3" t="s">
        <v>406</v>
      </c>
      <c r="D140" s="3" t="s">
        <v>351</v>
      </c>
      <c r="E140" s="3" t="s">
        <v>352</v>
      </c>
    </row>
    <row r="141" spans="1:5">
      <c r="A141" s="3">
        <v>139</v>
      </c>
      <c r="B141" s="3">
        <v>10274</v>
      </c>
      <c r="C141" s="3" t="s">
        <v>407</v>
      </c>
      <c r="D141" s="3" t="s">
        <v>351</v>
      </c>
      <c r="E141" s="3" t="s">
        <v>352</v>
      </c>
    </row>
    <row r="142" spans="1:5">
      <c r="A142" s="3">
        <v>140</v>
      </c>
      <c r="B142" s="3">
        <v>10311</v>
      </c>
      <c r="C142" s="3" t="s">
        <v>408</v>
      </c>
      <c r="D142" s="3" t="s">
        <v>351</v>
      </c>
      <c r="E142" s="3" t="s">
        <v>352</v>
      </c>
    </row>
    <row r="143" spans="1:5">
      <c r="A143" s="3">
        <v>141</v>
      </c>
      <c r="B143" s="3">
        <v>10312</v>
      </c>
      <c r="C143" s="3" t="s">
        <v>409</v>
      </c>
      <c r="D143" s="3" t="s">
        <v>351</v>
      </c>
      <c r="E143" s="3" t="s">
        <v>352</v>
      </c>
    </row>
    <row r="144" spans="1:5">
      <c r="A144" s="3">
        <v>142</v>
      </c>
      <c r="B144" s="3">
        <v>10313</v>
      </c>
      <c r="C144" s="3" t="s">
        <v>410</v>
      </c>
      <c r="D144" s="3" t="s">
        <v>351</v>
      </c>
      <c r="E144" s="3" t="s">
        <v>352</v>
      </c>
    </row>
    <row r="145" spans="1:5">
      <c r="A145" s="3">
        <v>143</v>
      </c>
      <c r="B145" s="3">
        <v>10314</v>
      </c>
      <c r="C145" s="3" t="s">
        <v>411</v>
      </c>
      <c r="D145" s="3" t="s">
        <v>351</v>
      </c>
      <c r="E145" s="3" t="s">
        <v>352</v>
      </c>
    </row>
    <row r="146" spans="1:5">
      <c r="A146" s="3">
        <v>144</v>
      </c>
      <c r="B146" s="3">
        <v>10321</v>
      </c>
      <c r="C146" s="3" t="s">
        <v>412</v>
      </c>
      <c r="D146" s="3" t="s">
        <v>351</v>
      </c>
      <c r="E146" s="3" t="s">
        <v>352</v>
      </c>
    </row>
    <row r="147" spans="1:5">
      <c r="A147" s="3">
        <v>145</v>
      </c>
      <c r="B147" s="3">
        <v>10322</v>
      </c>
      <c r="C147" s="3" t="s">
        <v>413</v>
      </c>
      <c r="D147" s="3" t="s">
        <v>351</v>
      </c>
      <c r="E147" s="3" t="s">
        <v>352</v>
      </c>
    </row>
    <row r="148" spans="1:5">
      <c r="A148" s="3">
        <v>146</v>
      </c>
      <c r="B148" s="3">
        <v>10323</v>
      </c>
      <c r="C148" s="3" t="s">
        <v>414</v>
      </c>
      <c r="D148" s="3" t="s">
        <v>351</v>
      </c>
      <c r="E148" s="3" t="s">
        <v>352</v>
      </c>
    </row>
    <row r="149" spans="1:5">
      <c r="A149" s="3">
        <v>147</v>
      </c>
      <c r="B149" s="3">
        <v>10324</v>
      </c>
      <c r="C149" s="3" t="s">
        <v>415</v>
      </c>
      <c r="D149" s="3" t="s">
        <v>351</v>
      </c>
      <c r="E149" s="3" t="s">
        <v>352</v>
      </c>
    </row>
    <row r="150" spans="1:5">
      <c r="A150" s="3">
        <v>148</v>
      </c>
      <c r="B150" s="3">
        <v>10331</v>
      </c>
      <c r="C150" s="3" t="s">
        <v>416</v>
      </c>
      <c r="D150" s="3" t="s">
        <v>351</v>
      </c>
      <c r="E150" s="3" t="s">
        <v>352</v>
      </c>
    </row>
    <row r="151" spans="1:5">
      <c r="A151" s="3">
        <v>149</v>
      </c>
      <c r="B151" s="3">
        <v>10332</v>
      </c>
      <c r="C151" s="3" t="s">
        <v>417</v>
      </c>
      <c r="D151" s="3" t="s">
        <v>351</v>
      </c>
      <c r="E151" s="3" t="s">
        <v>352</v>
      </c>
    </row>
    <row r="152" spans="1:5">
      <c r="A152" s="3">
        <v>150</v>
      </c>
      <c r="B152" s="3">
        <v>10333</v>
      </c>
      <c r="C152" s="3" t="s">
        <v>418</v>
      </c>
      <c r="D152" s="3" t="s">
        <v>351</v>
      </c>
      <c r="E152" s="3" t="s">
        <v>352</v>
      </c>
    </row>
    <row r="153" spans="1:5">
      <c r="A153" s="3">
        <v>151</v>
      </c>
      <c r="B153" s="3">
        <v>10334</v>
      </c>
      <c r="C153" s="3" t="s">
        <v>419</v>
      </c>
      <c r="D153" s="3" t="s">
        <v>351</v>
      </c>
      <c r="E153" s="3" t="s">
        <v>352</v>
      </c>
    </row>
    <row r="154" spans="1:5">
      <c r="A154" s="3">
        <v>152</v>
      </c>
      <c r="B154" s="3">
        <v>10341</v>
      </c>
      <c r="C154" s="3" t="s">
        <v>420</v>
      </c>
      <c r="D154" s="3" t="s">
        <v>351</v>
      </c>
      <c r="E154" s="3" t="s">
        <v>352</v>
      </c>
    </row>
    <row r="155" spans="1:5">
      <c r="A155" s="3">
        <v>153</v>
      </c>
      <c r="B155" s="3">
        <v>10342</v>
      </c>
      <c r="C155" s="3" t="s">
        <v>421</v>
      </c>
      <c r="D155" s="3" t="s">
        <v>351</v>
      </c>
      <c r="E155" s="3" t="s">
        <v>352</v>
      </c>
    </row>
    <row r="156" spans="1:5">
      <c r="A156" s="3">
        <v>154</v>
      </c>
      <c r="B156" s="3">
        <v>10343</v>
      </c>
      <c r="C156" s="3" t="s">
        <v>422</v>
      </c>
      <c r="D156" s="3" t="s">
        <v>351</v>
      </c>
      <c r="E156" s="3" t="s">
        <v>352</v>
      </c>
    </row>
    <row r="157" spans="1:5">
      <c r="A157" s="3">
        <v>155</v>
      </c>
      <c r="B157" s="3">
        <v>10344</v>
      </c>
      <c r="C157" s="3" t="s">
        <v>423</v>
      </c>
      <c r="D157" s="3" t="s">
        <v>351</v>
      </c>
      <c r="E157" s="3" t="s">
        <v>352</v>
      </c>
    </row>
    <row r="158" spans="1:5">
      <c r="A158" s="3">
        <v>156</v>
      </c>
      <c r="B158" s="3">
        <v>10351</v>
      </c>
      <c r="C158" s="3" t="s">
        <v>424</v>
      </c>
      <c r="D158" s="3" t="s">
        <v>351</v>
      </c>
      <c r="E158" s="3" t="s">
        <v>352</v>
      </c>
    </row>
    <row r="159" spans="1:5">
      <c r="A159" s="3">
        <v>157</v>
      </c>
      <c r="B159" s="3">
        <v>10352</v>
      </c>
      <c r="C159" s="3" t="s">
        <v>425</v>
      </c>
      <c r="D159" s="3" t="s">
        <v>351</v>
      </c>
      <c r="E159" s="3" t="s">
        <v>352</v>
      </c>
    </row>
    <row r="160" spans="1:5">
      <c r="A160" s="3">
        <v>158</v>
      </c>
      <c r="B160" s="3">
        <v>10353</v>
      </c>
      <c r="C160" s="3" t="s">
        <v>426</v>
      </c>
      <c r="D160" s="3" t="s">
        <v>351</v>
      </c>
      <c r="E160" s="3" t="s">
        <v>352</v>
      </c>
    </row>
    <row r="161" spans="1:5">
      <c r="A161" s="3">
        <v>159</v>
      </c>
      <c r="B161" s="3">
        <v>10354</v>
      </c>
      <c r="C161" s="3" t="s">
        <v>427</v>
      </c>
      <c r="D161" s="3" t="s">
        <v>351</v>
      </c>
      <c r="E161" s="3" t="s">
        <v>352</v>
      </c>
    </row>
    <row r="162" spans="1:5">
      <c r="A162" s="3">
        <v>160</v>
      </c>
      <c r="B162" s="3">
        <v>1101</v>
      </c>
      <c r="C162" s="3" t="s">
        <v>25</v>
      </c>
      <c r="D162" s="3" t="s">
        <v>340</v>
      </c>
      <c r="E162" s="11" t="s">
        <v>527</v>
      </c>
    </row>
    <row r="163" spans="1:5">
      <c r="A163" s="3">
        <v>161</v>
      </c>
      <c r="B163" s="3">
        <v>1102</v>
      </c>
      <c r="C163" s="3" t="s">
        <v>26</v>
      </c>
      <c r="D163" s="3" t="s">
        <v>340</v>
      </c>
      <c r="E163" s="11" t="s">
        <v>527</v>
      </c>
    </row>
    <row r="164" spans="1:5">
      <c r="A164" s="3">
        <v>162</v>
      </c>
      <c r="B164" s="3">
        <v>1103</v>
      </c>
      <c r="C164" s="3" t="s">
        <v>27</v>
      </c>
      <c r="D164" s="3" t="s">
        <v>340</v>
      </c>
      <c r="E164" s="11" t="s">
        <v>527</v>
      </c>
    </row>
    <row r="165" spans="1:5">
      <c r="A165" s="3">
        <v>163</v>
      </c>
      <c r="B165" s="3">
        <v>1104</v>
      </c>
      <c r="C165" s="3" t="s">
        <v>28</v>
      </c>
      <c r="D165" s="3" t="s">
        <v>340</v>
      </c>
      <c r="E165" s="11" t="s">
        <v>527</v>
      </c>
    </row>
    <row r="166" spans="1:5">
      <c r="A166" s="3">
        <v>164</v>
      </c>
      <c r="B166" s="3">
        <v>1105</v>
      </c>
      <c r="C166" s="3" t="s">
        <v>29</v>
      </c>
      <c r="D166" s="3" t="s">
        <v>340</v>
      </c>
      <c r="E166" s="11" t="s">
        <v>527</v>
      </c>
    </row>
    <row r="167" spans="1:5">
      <c r="A167" s="3">
        <v>165</v>
      </c>
      <c r="B167" s="3">
        <v>1106</v>
      </c>
      <c r="C167" s="3" t="s">
        <v>174</v>
      </c>
      <c r="D167" s="3" t="s">
        <v>340</v>
      </c>
      <c r="E167" s="11" t="s">
        <v>527</v>
      </c>
    </row>
    <row r="168" spans="1:5">
      <c r="A168" s="3">
        <v>166</v>
      </c>
      <c r="B168" s="3">
        <v>1107</v>
      </c>
      <c r="C168" s="3" t="s">
        <v>175</v>
      </c>
      <c r="D168" s="3" t="s">
        <v>340</v>
      </c>
      <c r="E168" s="11" t="s">
        <v>527</v>
      </c>
    </row>
    <row r="169" spans="1:5">
      <c r="A169" s="3">
        <v>167</v>
      </c>
      <c r="B169" s="3">
        <v>1108</v>
      </c>
      <c r="C169" s="3" t="s">
        <v>176</v>
      </c>
      <c r="D169" s="3" t="s">
        <v>340</v>
      </c>
      <c r="E169" s="11" t="s">
        <v>527</v>
      </c>
    </row>
    <row r="170" spans="1:5">
      <c r="A170" s="3">
        <v>168</v>
      </c>
      <c r="B170" s="3">
        <v>1109</v>
      </c>
      <c r="C170" s="3" t="s">
        <v>232</v>
      </c>
      <c r="D170" s="3" t="s">
        <v>340</v>
      </c>
      <c r="E170" s="11" t="s">
        <v>527</v>
      </c>
    </row>
    <row r="171" spans="1:5">
      <c r="A171" s="3">
        <v>169</v>
      </c>
      <c r="B171" s="3">
        <v>1110</v>
      </c>
      <c r="C171" s="3" t="s">
        <v>233</v>
      </c>
      <c r="D171" s="3" t="s">
        <v>340</v>
      </c>
      <c r="E171" s="11" t="s">
        <v>527</v>
      </c>
    </row>
    <row r="172" spans="1:5">
      <c r="A172" s="3">
        <v>170</v>
      </c>
      <c r="B172" s="3">
        <v>1111</v>
      </c>
      <c r="C172" s="3" t="s">
        <v>234</v>
      </c>
      <c r="D172" s="3" t="s">
        <v>340</v>
      </c>
      <c r="E172" s="11" t="s">
        <v>527</v>
      </c>
    </row>
    <row r="173" spans="1:5">
      <c r="A173" s="3">
        <v>171</v>
      </c>
      <c r="B173" s="3">
        <v>1112</v>
      </c>
      <c r="C173" s="3" t="s">
        <v>177</v>
      </c>
      <c r="D173" s="3" t="s">
        <v>340</v>
      </c>
      <c r="E173" s="11" t="s">
        <v>527</v>
      </c>
    </row>
    <row r="174" spans="1:5">
      <c r="A174" s="3">
        <v>172</v>
      </c>
      <c r="B174" s="3">
        <v>1113</v>
      </c>
      <c r="C174" s="3" t="s">
        <v>178</v>
      </c>
      <c r="D174" s="3" t="s">
        <v>340</v>
      </c>
      <c r="E174" s="11" t="s">
        <v>527</v>
      </c>
    </row>
    <row r="175" spans="1:5">
      <c r="A175" s="3">
        <v>173</v>
      </c>
      <c r="B175" s="3">
        <v>1114</v>
      </c>
      <c r="C175" s="3" t="s">
        <v>179</v>
      </c>
      <c r="D175" s="3" t="s">
        <v>340</v>
      </c>
      <c r="E175" s="11" t="s">
        <v>527</v>
      </c>
    </row>
    <row r="176" spans="1:5">
      <c r="A176" s="3">
        <v>174</v>
      </c>
      <c r="B176" s="3">
        <v>1115</v>
      </c>
      <c r="C176" s="3" t="s">
        <v>180</v>
      </c>
      <c r="D176" s="3" t="s">
        <v>340</v>
      </c>
      <c r="E176" s="11" t="s">
        <v>527</v>
      </c>
    </row>
    <row r="177" spans="1:5">
      <c r="A177" s="3">
        <v>175</v>
      </c>
      <c r="B177" s="3">
        <v>2101</v>
      </c>
      <c r="C177" s="3" t="s">
        <v>181</v>
      </c>
      <c r="D177" s="3" t="s">
        <v>340</v>
      </c>
      <c r="E177" s="11" t="s">
        <v>527</v>
      </c>
    </row>
    <row r="178" spans="1:5">
      <c r="A178" s="3">
        <v>176</v>
      </c>
      <c r="B178" s="3">
        <v>2102</v>
      </c>
      <c r="C178" s="3" t="s">
        <v>182</v>
      </c>
      <c r="D178" s="3" t="s">
        <v>340</v>
      </c>
      <c r="E178" s="11" t="s">
        <v>527</v>
      </c>
    </row>
    <row r="179" spans="1:5">
      <c r="A179" s="3">
        <v>177</v>
      </c>
      <c r="B179" s="3">
        <v>2103</v>
      </c>
      <c r="C179" s="3" t="s">
        <v>183</v>
      </c>
      <c r="D179" s="3" t="s">
        <v>340</v>
      </c>
      <c r="E179" s="11" t="s">
        <v>527</v>
      </c>
    </row>
    <row r="180" spans="1:5">
      <c r="A180" s="3">
        <v>178</v>
      </c>
      <c r="B180" s="3">
        <v>2104</v>
      </c>
      <c r="C180" s="3" t="s">
        <v>184</v>
      </c>
      <c r="D180" s="3" t="s">
        <v>340</v>
      </c>
      <c r="E180" s="11" t="s">
        <v>527</v>
      </c>
    </row>
    <row r="181" spans="1:5">
      <c r="A181" s="3">
        <v>179</v>
      </c>
      <c r="B181" s="3">
        <v>2105</v>
      </c>
      <c r="C181" s="3" t="s">
        <v>185</v>
      </c>
      <c r="D181" s="3" t="s">
        <v>340</v>
      </c>
      <c r="E181" s="11" t="s">
        <v>527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P30"/>
  <sheetViews>
    <sheetView workbookViewId="0">
      <selection activeCell="L31" sqref="L31"/>
    </sheetView>
  </sheetViews>
  <sheetFormatPr defaultRowHeight="16.5"/>
  <cols>
    <col min="5" max="5" width="9.625" bestFit="1" customWidth="1"/>
    <col min="6" max="6" width="9.625" customWidth="1"/>
    <col min="8" max="8" width="11.625" bestFit="1" customWidth="1"/>
    <col min="14" max="14" width="11.625" bestFit="1" customWidth="1"/>
  </cols>
  <sheetData>
    <row r="7" spans="2:10">
      <c r="D7" t="s">
        <v>539</v>
      </c>
    </row>
    <row r="8" spans="2:10">
      <c r="B8" s="20" t="s">
        <v>3</v>
      </c>
      <c r="C8" s="20"/>
      <c r="D8" s="20" t="s">
        <v>9</v>
      </c>
      <c r="E8" s="20"/>
      <c r="F8" s="5"/>
      <c r="G8" s="20" t="s">
        <v>16</v>
      </c>
      <c r="H8" s="20"/>
      <c r="I8" s="20" t="s">
        <v>41</v>
      </c>
      <c r="J8" s="20"/>
    </row>
    <row r="9" spans="2:10">
      <c r="B9" s="1">
        <v>1</v>
      </c>
      <c r="C9" s="1" t="s">
        <v>528</v>
      </c>
      <c r="D9" s="1">
        <v>1</v>
      </c>
      <c r="E9" s="1" t="s">
        <v>11</v>
      </c>
      <c r="F9" s="1"/>
      <c r="G9" s="1">
        <v>0</v>
      </c>
      <c r="H9" s="4" t="s">
        <v>538</v>
      </c>
      <c r="I9" s="3">
        <v>0</v>
      </c>
      <c r="J9" s="3" t="s">
        <v>45</v>
      </c>
    </row>
    <row r="10" spans="2:10">
      <c r="B10" s="1">
        <v>2</v>
      </c>
      <c r="C10" s="1" t="s">
        <v>6</v>
      </c>
      <c r="D10" s="1">
        <v>2</v>
      </c>
      <c r="E10" s="1" t="s">
        <v>12</v>
      </c>
      <c r="F10" s="1"/>
      <c r="G10" s="1">
        <v>1</v>
      </c>
      <c r="H10" s="3" t="s">
        <v>19</v>
      </c>
      <c r="I10" s="3">
        <v>1</v>
      </c>
      <c r="J10" s="3" t="s">
        <v>42</v>
      </c>
    </row>
    <row r="11" spans="2:10">
      <c r="B11" s="1">
        <v>3</v>
      </c>
      <c r="C11" s="1" t="s">
        <v>10</v>
      </c>
      <c r="D11" s="1">
        <v>3</v>
      </c>
      <c r="E11" s="1" t="s">
        <v>15</v>
      </c>
      <c r="F11" s="36"/>
      <c r="I11" s="3">
        <v>2</v>
      </c>
      <c r="J11" s="3" t="s">
        <v>43</v>
      </c>
    </row>
    <row r="12" spans="2:10">
      <c r="B12" s="1">
        <v>4</v>
      </c>
      <c r="C12" s="1" t="s">
        <v>5</v>
      </c>
      <c r="D12" s="1">
        <v>4</v>
      </c>
      <c r="E12" s="1" t="s">
        <v>14</v>
      </c>
      <c r="F12" s="36"/>
      <c r="I12" s="38"/>
    </row>
    <row r="13" spans="2:10">
      <c r="B13" s="1">
        <v>5</v>
      </c>
      <c r="C13" s="1" t="s">
        <v>7</v>
      </c>
      <c r="D13" s="1">
        <v>5</v>
      </c>
      <c r="E13" s="1" t="s">
        <v>13</v>
      </c>
      <c r="F13" s="36"/>
    </row>
    <row r="14" spans="2:10">
      <c r="B14" s="32">
        <v>6</v>
      </c>
      <c r="C14" s="32" t="s">
        <v>8</v>
      </c>
      <c r="D14" s="1"/>
      <c r="E14" s="1"/>
      <c r="F14" s="36"/>
    </row>
    <row r="15" spans="2:10">
      <c r="B15" s="33" t="s">
        <v>529</v>
      </c>
      <c r="D15" s="1"/>
      <c r="E15" s="1"/>
      <c r="F15" s="36"/>
    </row>
    <row r="16" spans="2:10">
      <c r="D16" s="1"/>
      <c r="E16" s="1"/>
      <c r="F16" s="36"/>
    </row>
    <row r="17" spans="2:16">
      <c r="D17" s="1"/>
      <c r="E17" s="1"/>
      <c r="F17" s="36"/>
    </row>
    <row r="18" spans="2:16">
      <c r="D18" s="1"/>
      <c r="E18" s="1"/>
      <c r="F18" s="36"/>
    </row>
    <row r="21" spans="2:16">
      <c r="B21" s="20" t="s">
        <v>85</v>
      </c>
      <c r="C21" s="20"/>
      <c r="D21" s="22" t="s">
        <v>90</v>
      </c>
      <c r="E21" s="23"/>
      <c r="F21" s="37"/>
      <c r="I21" s="20" t="s">
        <v>141</v>
      </c>
      <c r="J21" s="20"/>
      <c r="K21" s="20"/>
      <c r="L21" s="20"/>
      <c r="M21" s="20"/>
      <c r="N21" s="20"/>
      <c r="O21" s="20"/>
      <c r="P21" s="20"/>
    </row>
    <row r="22" spans="2:16">
      <c r="B22" s="1">
        <v>0</v>
      </c>
      <c r="C22" s="1" t="s">
        <v>89</v>
      </c>
      <c r="D22" s="1">
        <v>1</v>
      </c>
      <c r="E22" s="1" t="s">
        <v>91</v>
      </c>
      <c r="F22" s="36"/>
      <c r="I22" s="21" t="s">
        <v>142</v>
      </c>
      <c r="J22" s="21"/>
      <c r="K22" s="24" t="s">
        <v>144</v>
      </c>
      <c r="L22" s="24"/>
      <c r="M22" s="24"/>
      <c r="N22" s="24"/>
      <c r="O22" s="24"/>
      <c r="P22" s="24"/>
    </row>
    <row r="23" spans="2:16">
      <c r="B23" s="1">
        <v>1</v>
      </c>
      <c r="C23" s="1" t="s">
        <v>86</v>
      </c>
      <c r="D23" s="1">
        <v>2</v>
      </c>
      <c r="E23" s="1" t="s">
        <v>92</v>
      </c>
      <c r="F23" s="36"/>
      <c r="I23" s="21" t="s">
        <v>143</v>
      </c>
      <c r="J23" s="21"/>
      <c r="K23" s="24" t="s">
        <v>145</v>
      </c>
      <c r="L23" s="24"/>
      <c r="M23" s="24"/>
      <c r="N23" s="24"/>
      <c r="O23" s="24"/>
      <c r="P23" s="24"/>
    </row>
    <row r="24" spans="2:16">
      <c r="B24" s="1">
        <v>2</v>
      </c>
      <c r="C24" s="1" t="s">
        <v>87</v>
      </c>
    </row>
    <row r="25" spans="2:16">
      <c r="B25" s="1">
        <v>3</v>
      </c>
      <c r="C25" s="1" t="s">
        <v>88</v>
      </c>
    </row>
    <row r="28" spans="2:16">
      <c r="B28" s="20" t="s">
        <v>152</v>
      </c>
      <c r="C28" s="20"/>
      <c r="D28" s="20"/>
      <c r="E28" s="20"/>
      <c r="F28" s="37"/>
      <c r="I28" s="20" t="s">
        <v>188</v>
      </c>
      <c r="J28" s="20"/>
      <c r="K28" s="20"/>
      <c r="L28" s="20"/>
      <c r="M28" s="20"/>
    </row>
    <row r="29" spans="2:16">
      <c r="B29" s="1">
        <v>0</v>
      </c>
      <c r="C29" s="21" t="s">
        <v>154</v>
      </c>
      <c r="D29" s="21"/>
      <c r="E29" s="21"/>
      <c r="F29" s="36"/>
      <c r="I29" s="21" t="s">
        <v>189</v>
      </c>
      <c r="J29" s="21"/>
      <c r="K29" s="21"/>
      <c r="L29" s="21"/>
      <c r="M29" s="21"/>
    </row>
    <row r="30" spans="2:16">
      <c r="B30" s="1">
        <v>1</v>
      </c>
      <c r="C30" s="21" t="s">
        <v>155</v>
      </c>
      <c r="D30" s="21"/>
      <c r="E30" s="21"/>
      <c r="F30" s="36"/>
      <c r="I30" s="21" t="s">
        <v>190</v>
      </c>
      <c r="J30" s="21"/>
      <c r="K30" s="21"/>
      <c r="L30" s="21"/>
      <c r="M30" s="21"/>
    </row>
  </sheetData>
  <mergeCells count="17">
    <mergeCell ref="B28:E28"/>
    <mergeCell ref="C29:E29"/>
    <mergeCell ref="C30:E30"/>
    <mergeCell ref="I22:J22"/>
    <mergeCell ref="K22:P22"/>
    <mergeCell ref="K23:P23"/>
    <mergeCell ref="I28:M28"/>
    <mergeCell ref="I29:M29"/>
    <mergeCell ref="I30:M30"/>
    <mergeCell ref="I21:P21"/>
    <mergeCell ref="I23:J23"/>
    <mergeCell ref="I8:J8"/>
    <mergeCell ref="D8:E8"/>
    <mergeCell ref="B8:C8"/>
    <mergeCell ref="G8:H8"/>
    <mergeCell ref="B21:C21"/>
    <mergeCell ref="D21:E2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88CD-3606-4FB6-A98E-278F7E269561}">
  <dimension ref="A2:G19"/>
  <sheetViews>
    <sheetView workbookViewId="0">
      <selection activeCell="K11" sqref="K11:L11"/>
    </sheetView>
  </sheetViews>
  <sheetFormatPr defaultRowHeight="16.5"/>
  <cols>
    <col min="5" max="5" width="13.75" bestFit="1" customWidth="1"/>
  </cols>
  <sheetData>
    <row r="2" spans="1:7">
      <c r="A2" s="21" t="s">
        <v>68</v>
      </c>
      <c r="B2" s="21"/>
      <c r="C2" s="21"/>
    </row>
    <row r="3" spans="1:7">
      <c r="A3" s="21"/>
      <c r="B3" s="21"/>
      <c r="C3" s="21"/>
    </row>
    <row r="4" spans="1:7">
      <c r="A4" s="21" t="s">
        <v>69</v>
      </c>
      <c r="B4" s="21"/>
      <c r="C4" s="21"/>
      <c r="D4" s="3" t="s">
        <v>70</v>
      </c>
      <c r="E4" s="3" t="s">
        <v>71</v>
      </c>
    </row>
    <row r="5" spans="1:7">
      <c r="A5" s="25"/>
      <c r="B5" s="25"/>
      <c r="C5" s="25"/>
      <c r="D5" s="3" t="s">
        <v>72</v>
      </c>
      <c r="E5" s="3" t="s">
        <v>73</v>
      </c>
    </row>
    <row r="6" spans="1:7">
      <c r="A6" s="21" t="s">
        <v>74</v>
      </c>
      <c r="B6" s="21"/>
      <c r="C6" s="21"/>
      <c r="D6" s="3" t="s">
        <v>70</v>
      </c>
      <c r="E6" s="3" t="s">
        <v>75</v>
      </c>
    </row>
    <row r="7" spans="1:7">
      <c r="A7" s="21"/>
      <c r="B7" s="21"/>
      <c r="C7" s="21"/>
      <c r="D7" s="3" t="s">
        <v>76</v>
      </c>
      <c r="E7" s="3" t="s">
        <v>77</v>
      </c>
    </row>
    <row r="8" spans="1:7">
      <c r="A8" s="21" t="s">
        <v>98</v>
      </c>
      <c r="B8" s="21"/>
      <c r="C8" s="21"/>
      <c r="D8" s="3" t="s">
        <v>70</v>
      </c>
      <c r="E8" s="3" t="s">
        <v>99</v>
      </c>
    </row>
    <row r="9" spans="1:7">
      <c r="A9" s="21"/>
      <c r="B9" s="21"/>
      <c r="C9" s="21"/>
      <c r="D9" s="3" t="s">
        <v>72</v>
      </c>
      <c r="E9" s="3" t="s">
        <v>73</v>
      </c>
    </row>
    <row r="10" spans="1:7">
      <c r="A10" s="21" t="s">
        <v>101</v>
      </c>
      <c r="B10" s="21"/>
      <c r="C10" s="21"/>
      <c r="D10" s="3" t="s">
        <v>70</v>
      </c>
      <c r="E10" s="4" t="s">
        <v>102</v>
      </c>
      <c r="F10" s="21" t="s">
        <v>158</v>
      </c>
      <c r="G10" s="21"/>
    </row>
    <row r="11" spans="1:7">
      <c r="A11" s="21"/>
      <c r="B11" s="21"/>
      <c r="C11" s="21"/>
      <c r="D11" s="3" t="s">
        <v>72</v>
      </c>
      <c r="E11" s="4" t="s">
        <v>73</v>
      </c>
      <c r="F11" s="21"/>
      <c r="G11" s="21"/>
    </row>
    <row r="12" spans="1:7">
      <c r="A12" s="21" t="s">
        <v>194</v>
      </c>
      <c r="B12" s="21"/>
      <c r="C12" s="21"/>
      <c r="D12" s="3" t="s">
        <v>70</v>
      </c>
      <c r="E12" s="3" t="s">
        <v>195</v>
      </c>
    </row>
    <row r="13" spans="1:7">
      <c r="A13" s="21"/>
      <c r="B13" s="21"/>
      <c r="C13" s="21"/>
      <c r="D13" s="3" t="s">
        <v>72</v>
      </c>
      <c r="E13" s="3" t="s">
        <v>73</v>
      </c>
    </row>
    <row r="14" spans="1:7">
      <c r="A14" s="21" t="s">
        <v>200</v>
      </c>
      <c r="B14" s="21"/>
      <c r="C14" s="21"/>
      <c r="D14" s="3" t="s">
        <v>70</v>
      </c>
      <c r="E14" s="3" t="s">
        <v>201</v>
      </c>
    </row>
    <row r="15" spans="1:7">
      <c r="A15" s="21"/>
      <c r="B15" s="21"/>
      <c r="C15" s="21"/>
      <c r="D15" s="3" t="s">
        <v>72</v>
      </c>
      <c r="E15" s="3" t="s">
        <v>73</v>
      </c>
    </row>
    <row r="16" spans="1:7">
      <c r="A16" s="21" t="s">
        <v>230</v>
      </c>
      <c r="B16" s="21"/>
      <c r="C16" s="21"/>
      <c r="D16" s="3" t="s">
        <v>70</v>
      </c>
      <c r="E16" s="3" t="s">
        <v>231</v>
      </c>
    </row>
    <row r="17" spans="1:5">
      <c r="A17" s="21"/>
      <c r="B17" s="21"/>
      <c r="C17" s="21"/>
      <c r="D17" s="3" t="s">
        <v>72</v>
      </c>
      <c r="E17" s="3" t="s">
        <v>73</v>
      </c>
    </row>
    <row r="18" spans="1:5">
      <c r="A18" s="26" t="s">
        <v>473</v>
      </c>
      <c r="B18" s="27"/>
      <c r="C18" s="28"/>
      <c r="D18" s="3" t="s">
        <v>70</v>
      </c>
      <c r="E18" s="3" t="s">
        <v>474</v>
      </c>
    </row>
    <row r="19" spans="1:5">
      <c r="A19" s="29"/>
      <c r="B19" s="30"/>
      <c r="C19" s="31"/>
      <c r="D19" s="3" t="s">
        <v>72</v>
      </c>
      <c r="E19" s="3" t="s">
        <v>73</v>
      </c>
    </row>
  </sheetData>
  <mergeCells count="10">
    <mergeCell ref="A18:C19"/>
    <mergeCell ref="A16:C17"/>
    <mergeCell ref="A14:C15"/>
    <mergeCell ref="A12:C13"/>
    <mergeCell ref="F10:G11"/>
    <mergeCell ref="A2:C3"/>
    <mergeCell ref="A4:C5"/>
    <mergeCell ref="A6:C7"/>
    <mergeCell ref="A8:C9"/>
    <mergeCell ref="A10:C1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9B90-D2AD-4FAD-BEB6-89BE058802F6}">
  <dimension ref="A1:C1"/>
  <sheetViews>
    <sheetView workbookViewId="0">
      <selection activeCell="C1" sqref="C1"/>
    </sheetView>
  </sheetViews>
  <sheetFormatPr defaultRowHeight="16.5"/>
  <sheetData>
    <row r="1" spans="1:3">
      <c r="A1" t="s">
        <v>526</v>
      </c>
      <c r="B1" t="s">
        <v>1</v>
      </c>
      <c r="C1" t="s">
        <v>525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3571-58FD-4203-AC89-65ECB16D146D}">
  <dimension ref="A1:AC37"/>
  <sheetViews>
    <sheetView workbookViewId="0">
      <selection activeCell="F11" sqref="F11"/>
    </sheetView>
  </sheetViews>
  <sheetFormatPr defaultRowHeight="16.5"/>
  <cols>
    <col min="2" max="2" width="13.75" bestFit="1" customWidth="1"/>
  </cols>
  <sheetData>
    <row r="1" spans="1:29">
      <c r="D1" t="s">
        <v>530</v>
      </c>
      <c r="F1" t="s">
        <v>532</v>
      </c>
      <c r="G1" t="s">
        <v>533</v>
      </c>
      <c r="H1" t="s">
        <v>536</v>
      </c>
    </row>
    <row r="2" spans="1:29">
      <c r="D2">
        <v>1</v>
      </c>
      <c r="E2" t="s">
        <v>18</v>
      </c>
      <c r="F2">
        <v>1</v>
      </c>
      <c r="G2" t="s">
        <v>11</v>
      </c>
      <c r="H2" t="s">
        <v>537</v>
      </c>
    </row>
    <row r="3" spans="1:29">
      <c r="D3">
        <v>2</v>
      </c>
      <c r="E3" t="s">
        <v>531</v>
      </c>
      <c r="F3">
        <v>2</v>
      </c>
      <c r="G3" t="s">
        <v>12</v>
      </c>
    </row>
    <row r="4" spans="1:29">
      <c r="D4">
        <v>3</v>
      </c>
      <c r="E4" t="s">
        <v>10</v>
      </c>
      <c r="F4">
        <v>3</v>
      </c>
      <c r="G4" t="s">
        <v>534</v>
      </c>
    </row>
    <row r="5" spans="1:29">
      <c r="D5">
        <v>4</v>
      </c>
      <c r="E5" t="s">
        <v>5</v>
      </c>
      <c r="F5">
        <v>4</v>
      </c>
      <c r="G5" t="s">
        <v>535</v>
      </c>
    </row>
    <row r="6" spans="1:29">
      <c r="D6">
        <v>5</v>
      </c>
      <c r="E6" t="s">
        <v>7</v>
      </c>
      <c r="F6">
        <v>5</v>
      </c>
      <c r="G6" t="s">
        <v>13</v>
      </c>
    </row>
    <row r="10" spans="1:29">
      <c r="A10" s="5" t="s">
        <v>0</v>
      </c>
      <c r="B10" s="5" t="s">
        <v>1</v>
      </c>
      <c r="C10" s="5" t="s">
        <v>2</v>
      </c>
      <c r="D10" s="5" t="s">
        <v>3</v>
      </c>
      <c r="E10" s="5" t="s">
        <v>9</v>
      </c>
      <c r="F10" s="5" t="s">
        <v>17</v>
      </c>
      <c r="G10" s="5" t="s">
        <v>16</v>
      </c>
      <c r="H10" s="5" t="s">
        <v>41</v>
      </c>
      <c r="I10" s="5" t="s">
        <v>44</v>
      </c>
      <c r="J10" s="8" t="s">
        <v>85</v>
      </c>
      <c r="K10" s="8" t="s">
        <v>100</v>
      </c>
      <c r="L10" s="8" t="s">
        <v>84</v>
      </c>
      <c r="M10" s="8" t="s">
        <v>93</v>
      </c>
      <c r="N10" s="8" t="s">
        <v>83</v>
      </c>
      <c r="O10" s="8" t="s">
        <v>78</v>
      </c>
      <c r="P10" s="8" t="s">
        <v>94</v>
      </c>
      <c r="Q10" s="8" t="s">
        <v>82</v>
      </c>
      <c r="R10" s="8" t="s">
        <v>78</v>
      </c>
      <c r="S10" s="8" t="s">
        <v>95</v>
      </c>
      <c r="T10" s="8" t="s">
        <v>81</v>
      </c>
      <c r="U10" s="8" t="s">
        <v>78</v>
      </c>
      <c r="V10" s="8" t="s">
        <v>96</v>
      </c>
      <c r="W10" s="8" t="s">
        <v>80</v>
      </c>
      <c r="X10" s="8" t="s">
        <v>78</v>
      </c>
      <c r="Y10" s="8" t="s">
        <v>97</v>
      </c>
      <c r="Z10" s="8" t="s">
        <v>79</v>
      </c>
      <c r="AA10" s="8" t="s">
        <v>78</v>
      </c>
      <c r="AB10" s="8" t="s">
        <v>90</v>
      </c>
      <c r="AC10" s="5" t="s">
        <v>4</v>
      </c>
    </row>
    <row r="11" spans="1:29">
      <c r="A11">
        <v>1</v>
      </c>
      <c r="B11" s="3" t="s">
        <v>170</v>
      </c>
      <c r="C11" s="3">
        <v>1001</v>
      </c>
      <c r="D11" s="3">
        <v>1</v>
      </c>
      <c r="E11" s="34">
        <v>0</v>
      </c>
    </row>
    <row r="12" spans="1:29">
      <c r="A12">
        <f>A11+1</f>
        <v>2</v>
      </c>
      <c r="B12" s="3" t="s">
        <v>171</v>
      </c>
      <c r="C12" s="3">
        <v>1002</v>
      </c>
      <c r="D12" s="3">
        <v>1</v>
      </c>
      <c r="E12" s="34">
        <v>0</v>
      </c>
    </row>
    <row r="13" spans="1:29">
      <c r="A13">
        <f t="shared" ref="A13:A37" si="0">A12+1</f>
        <v>3</v>
      </c>
      <c r="B13" s="3" t="s">
        <v>169</v>
      </c>
      <c r="C13" s="3">
        <v>1003</v>
      </c>
      <c r="D13" s="3">
        <v>1</v>
      </c>
      <c r="E13" s="34">
        <v>0</v>
      </c>
    </row>
    <row r="14" spans="1:29">
      <c r="A14">
        <f t="shared" si="0"/>
        <v>4</v>
      </c>
      <c r="B14" s="3" t="s">
        <v>173</v>
      </c>
      <c r="C14" s="3">
        <v>1004</v>
      </c>
      <c r="D14" s="3">
        <v>1</v>
      </c>
      <c r="E14" s="34">
        <v>0</v>
      </c>
    </row>
    <row r="15" spans="1:29">
      <c r="A15">
        <f t="shared" si="0"/>
        <v>5</v>
      </c>
      <c r="B15" s="3" t="s">
        <v>172</v>
      </c>
      <c r="C15" s="3">
        <v>1005</v>
      </c>
      <c r="D15" s="3">
        <v>1</v>
      </c>
      <c r="E15" s="34">
        <v>0</v>
      </c>
    </row>
    <row r="16" spans="1:29">
      <c r="A16">
        <f t="shared" si="0"/>
        <v>6</v>
      </c>
      <c r="B16" s="3" t="s">
        <v>20</v>
      </c>
      <c r="C16" s="3">
        <v>1006</v>
      </c>
      <c r="D16" s="3">
        <v>1</v>
      </c>
      <c r="E16" s="34">
        <v>0</v>
      </c>
    </row>
    <row r="17" spans="1:5">
      <c r="A17">
        <f t="shared" si="0"/>
        <v>7</v>
      </c>
      <c r="B17" s="3" t="s">
        <v>21</v>
      </c>
      <c r="C17" s="3">
        <v>1007</v>
      </c>
      <c r="D17" s="3">
        <v>1</v>
      </c>
      <c r="E17" s="34">
        <v>0</v>
      </c>
    </row>
    <row r="18" spans="1:5">
      <c r="A18">
        <f t="shared" si="0"/>
        <v>8</v>
      </c>
      <c r="B18" s="3" t="s">
        <v>22</v>
      </c>
      <c r="C18" s="3">
        <v>1008</v>
      </c>
      <c r="D18" s="3">
        <v>1</v>
      </c>
      <c r="E18" s="34">
        <v>0</v>
      </c>
    </row>
    <row r="19" spans="1:5">
      <c r="A19">
        <f t="shared" si="0"/>
        <v>9</v>
      </c>
      <c r="B19" s="3" t="s">
        <v>23</v>
      </c>
      <c r="C19" s="3">
        <v>1009</v>
      </c>
      <c r="D19" s="3">
        <v>1</v>
      </c>
      <c r="E19" s="34">
        <v>0</v>
      </c>
    </row>
    <row r="20" spans="1:5">
      <c r="A20">
        <f t="shared" si="0"/>
        <v>10</v>
      </c>
      <c r="B20" s="3" t="s">
        <v>24</v>
      </c>
      <c r="C20" s="3">
        <v>1010</v>
      </c>
      <c r="D20" s="3">
        <v>1</v>
      </c>
      <c r="E20" s="34">
        <v>0</v>
      </c>
    </row>
    <row r="21" spans="1:5">
      <c r="A21">
        <f t="shared" si="0"/>
        <v>11</v>
      </c>
      <c r="B21" s="3" t="s">
        <v>25</v>
      </c>
      <c r="C21" s="3">
        <v>1011</v>
      </c>
      <c r="D21" s="3">
        <v>1</v>
      </c>
      <c r="E21" s="34">
        <v>0</v>
      </c>
    </row>
    <row r="22" spans="1:5">
      <c r="A22">
        <f t="shared" si="0"/>
        <v>12</v>
      </c>
      <c r="B22" s="3" t="s">
        <v>26</v>
      </c>
      <c r="C22" s="3">
        <v>1012</v>
      </c>
      <c r="D22" s="3">
        <v>1</v>
      </c>
      <c r="E22" s="34">
        <v>0</v>
      </c>
    </row>
    <row r="23" spans="1:5">
      <c r="A23">
        <f t="shared" si="0"/>
        <v>13</v>
      </c>
      <c r="B23" s="3" t="s">
        <v>27</v>
      </c>
      <c r="C23" s="3">
        <v>1013</v>
      </c>
      <c r="D23" s="3">
        <v>1</v>
      </c>
      <c r="E23" s="34">
        <v>0</v>
      </c>
    </row>
    <row r="24" spans="1:5">
      <c r="A24">
        <f t="shared" si="0"/>
        <v>14</v>
      </c>
      <c r="B24" s="3" t="s">
        <v>28</v>
      </c>
      <c r="C24" s="3">
        <v>1014</v>
      </c>
      <c r="D24" s="3">
        <v>1</v>
      </c>
      <c r="E24" s="34">
        <v>0</v>
      </c>
    </row>
    <row r="25" spans="1:5">
      <c r="A25">
        <f t="shared" si="0"/>
        <v>15</v>
      </c>
      <c r="B25" s="3" t="s">
        <v>29</v>
      </c>
      <c r="C25" s="3">
        <v>1015</v>
      </c>
      <c r="D25" s="3">
        <v>1</v>
      </c>
      <c r="E25" s="34">
        <v>0</v>
      </c>
    </row>
    <row r="26" spans="1:5">
      <c r="A26">
        <f t="shared" si="0"/>
        <v>16</v>
      </c>
      <c r="B26" s="3" t="s">
        <v>237</v>
      </c>
      <c r="D26" s="35">
        <v>4</v>
      </c>
      <c r="E26" s="34">
        <v>1</v>
      </c>
    </row>
    <row r="27" spans="1:5">
      <c r="A27">
        <f t="shared" si="0"/>
        <v>17</v>
      </c>
      <c r="B27" s="3" t="s">
        <v>238</v>
      </c>
      <c r="E27" s="34">
        <v>2</v>
      </c>
    </row>
    <row r="28" spans="1:5">
      <c r="A28">
        <f t="shared" si="0"/>
        <v>18</v>
      </c>
      <c r="B28" s="3" t="s">
        <v>239</v>
      </c>
      <c r="E28" s="34">
        <v>3</v>
      </c>
    </row>
    <row r="29" spans="1:5">
      <c r="A29">
        <f t="shared" si="0"/>
        <v>19</v>
      </c>
      <c r="B29" s="3" t="s">
        <v>240</v>
      </c>
      <c r="E29" s="34">
        <v>4</v>
      </c>
    </row>
    <row r="30" spans="1:5">
      <c r="A30">
        <f t="shared" si="0"/>
        <v>20</v>
      </c>
      <c r="B30" s="3" t="s">
        <v>241</v>
      </c>
      <c r="E30" s="34">
        <v>5</v>
      </c>
    </row>
    <row r="31" spans="1:5">
      <c r="A31">
        <f t="shared" si="0"/>
        <v>21</v>
      </c>
      <c r="B31" s="3" t="s">
        <v>242</v>
      </c>
    </row>
    <row r="32" spans="1:5">
      <c r="A32">
        <f t="shared" si="0"/>
        <v>22</v>
      </c>
      <c r="B32" s="3" t="s">
        <v>243</v>
      </c>
    </row>
    <row r="33" spans="1:2">
      <c r="A33">
        <f t="shared" si="0"/>
        <v>23</v>
      </c>
      <c r="B33" s="3" t="s">
        <v>244</v>
      </c>
    </row>
    <row r="34" spans="1:2">
      <c r="A34">
        <f t="shared" si="0"/>
        <v>24</v>
      </c>
      <c r="B34" s="3" t="s">
        <v>33</v>
      </c>
    </row>
    <row r="35" spans="1:2">
      <c r="A35">
        <f t="shared" si="0"/>
        <v>25</v>
      </c>
      <c r="B35" s="3" t="s">
        <v>36</v>
      </c>
    </row>
    <row r="36" spans="1:2">
      <c r="A36">
        <f t="shared" si="0"/>
        <v>26</v>
      </c>
    </row>
    <row r="37" spans="1:2">
      <c r="A37">
        <f t="shared" si="0"/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F54-8058-4624-AFFE-75B7854B6E59}">
  <dimension ref="A1:F6"/>
  <sheetViews>
    <sheetView tabSelected="1" workbookViewId="0">
      <selection activeCell="C2" sqref="C2:C6"/>
    </sheetView>
  </sheetViews>
  <sheetFormatPr defaultRowHeight="16.5"/>
  <cols>
    <col min="2" max="2" width="12.25" bestFit="1" customWidth="1"/>
    <col min="4" max="4" width="15.375" bestFit="1" customWidth="1"/>
    <col min="5" max="5" width="17.875" bestFit="1" customWidth="1"/>
    <col min="6" max="6" width="24.375" bestFit="1" customWidth="1"/>
  </cols>
  <sheetData>
    <row r="1" spans="1:6">
      <c r="A1" s="9" t="s">
        <v>0</v>
      </c>
      <c r="B1" s="9" t="s">
        <v>1</v>
      </c>
      <c r="C1" s="9" t="s">
        <v>2</v>
      </c>
      <c r="D1" s="9" t="s">
        <v>123</v>
      </c>
      <c r="E1" s="9" t="s">
        <v>146</v>
      </c>
      <c r="F1" s="9" t="s">
        <v>191</v>
      </c>
    </row>
    <row r="2" spans="1:6">
      <c r="A2" s="3">
        <v>0</v>
      </c>
      <c r="B2" s="3" t="s">
        <v>108</v>
      </c>
      <c r="C2" s="3">
        <v>100</v>
      </c>
      <c r="D2" s="3">
        <v>70</v>
      </c>
      <c r="E2" s="3">
        <v>1</v>
      </c>
      <c r="F2" s="10" t="s">
        <v>203</v>
      </c>
    </row>
    <row r="3" spans="1:6">
      <c r="A3" s="3">
        <v>1</v>
      </c>
      <c r="B3" s="3" t="s">
        <v>113</v>
      </c>
      <c r="C3" s="3">
        <v>200</v>
      </c>
      <c r="D3" s="3">
        <v>50</v>
      </c>
      <c r="E3" s="3">
        <v>2</v>
      </c>
      <c r="F3" s="10" t="s">
        <v>204</v>
      </c>
    </row>
    <row r="4" spans="1:6">
      <c r="A4" s="3">
        <v>2</v>
      </c>
      <c r="B4" s="3" t="s">
        <v>118</v>
      </c>
      <c r="C4" s="3">
        <v>300</v>
      </c>
      <c r="D4" s="3">
        <v>100</v>
      </c>
      <c r="E4" s="3">
        <v>3</v>
      </c>
      <c r="F4" s="10" t="s">
        <v>205</v>
      </c>
    </row>
    <row r="5" spans="1:6">
      <c r="A5" s="3">
        <v>3</v>
      </c>
      <c r="B5" s="3" t="s">
        <v>341</v>
      </c>
      <c r="C5" s="3">
        <v>400</v>
      </c>
      <c r="D5" s="3"/>
      <c r="E5" s="3"/>
      <c r="F5" s="3"/>
    </row>
    <row r="6" spans="1:6">
      <c r="A6" s="3">
        <v>4</v>
      </c>
      <c r="B6" s="3" t="s">
        <v>286</v>
      </c>
      <c r="C6" s="3">
        <v>500</v>
      </c>
      <c r="D6" s="3"/>
      <c r="E6" s="3"/>
      <c r="F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E7B3-CFAE-4D24-A472-E31D8961FA7A}">
  <dimension ref="A1:I4"/>
  <sheetViews>
    <sheetView workbookViewId="0">
      <selection activeCell="H25" sqref="H25"/>
    </sheetView>
  </sheetViews>
  <sheetFormatPr defaultRowHeight="16.5"/>
  <cols>
    <col min="1" max="1" width="6.125" bestFit="1" customWidth="1"/>
    <col min="2" max="2" width="7.125" bestFit="1" customWidth="1"/>
    <col min="3" max="3" width="4.5" bestFit="1" customWidth="1"/>
    <col min="4" max="4" width="4.875" bestFit="1" customWidth="1"/>
    <col min="5" max="5" width="9.25" bestFit="1" customWidth="1"/>
    <col min="6" max="6" width="7.25" bestFit="1" customWidth="1"/>
    <col min="7" max="7" width="7.625" bestFit="1" customWidth="1"/>
    <col min="8" max="8" width="143.625" bestFit="1" customWidth="1"/>
    <col min="9" max="9" width="23.25" bestFit="1" customWidth="1"/>
  </cols>
  <sheetData>
    <row r="1" spans="1:9">
      <c r="A1" s="9" t="s">
        <v>0</v>
      </c>
      <c r="B1" s="9" t="s">
        <v>1</v>
      </c>
      <c r="C1" s="9" t="s">
        <v>2</v>
      </c>
      <c r="D1" s="9" t="s">
        <v>227</v>
      </c>
      <c r="E1" s="9" t="s">
        <v>228</v>
      </c>
      <c r="F1" s="9" t="s">
        <v>104</v>
      </c>
      <c r="G1" s="9" t="s">
        <v>105</v>
      </c>
      <c r="H1" s="9" t="s">
        <v>106</v>
      </c>
      <c r="I1" s="9" t="s">
        <v>107</v>
      </c>
    </row>
    <row r="2" spans="1:9">
      <c r="A2" s="3">
        <v>0</v>
      </c>
      <c r="B2" s="3" t="s">
        <v>108</v>
      </c>
      <c r="C2" s="3">
        <v>100</v>
      </c>
      <c r="D2" s="3">
        <v>17</v>
      </c>
      <c r="E2" s="3" t="s">
        <v>109</v>
      </c>
      <c r="F2" s="3" t="s">
        <v>110</v>
      </c>
      <c r="G2" s="3" t="s">
        <v>111</v>
      </c>
      <c r="H2" s="3" t="s">
        <v>245</v>
      </c>
      <c r="I2" s="3" t="s">
        <v>112</v>
      </c>
    </row>
    <row r="3" spans="1:9">
      <c r="A3" s="3">
        <v>1</v>
      </c>
      <c r="B3" s="3" t="s">
        <v>113</v>
      </c>
      <c r="C3" s="3">
        <v>200</v>
      </c>
      <c r="D3" s="3">
        <v>18</v>
      </c>
      <c r="E3" s="3" t="s">
        <v>114</v>
      </c>
      <c r="F3" s="3" t="s">
        <v>115</v>
      </c>
      <c r="G3" s="3" t="s">
        <v>116</v>
      </c>
      <c r="H3" s="3" t="s">
        <v>246</v>
      </c>
      <c r="I3" s="3" t="s">
        <v>117</v>
      </c>
    </row>
    <row r="4" spans="1:9">
      <c r="A4" s="3">
        <v>2</v>
      </c>
      <c r="B4" s="3" t="s">
        <v>118</v>
      </c>
      <c r="C4" s="3">
        <v>300</v>
      </c>
      <c r="D4" s="3">
        <v>19</v>
      </c>
      <c r="E4" s="3" t="s">
        <v>119</v>
      </c>
      <c r="F4" s="3" t="s">
        <v>120</v>
      </c>
      <c r="G4" s="3" t="s">
        <v>121</v>
      </c>
      <c r="H4" s="3" t="s">
        <v>247</v>
      </c>
      <c r="I4" s="3" t="s">
        <v>122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3BC6-3FBB-4464-96A0-957C2249DD3D}">
  <dimension ref="A1:D8"/>
  <sheetViews>
    <sheetView workbookViewId="0">
      <selection activeCell="C7" sqref="C7"/>
    </sheetView>
  </sheetViews>
  <sheetFormatPr defaultRowHeight="16.5"/>
  <sheetData>
    <row r="1" spans="1:4">
      <c r="A1" s="5" t="s">
        <v>103</v>
      </c>
      <c r="B1" s="5" t="s">
        <v>262</v>
      </c>
      <c r="C1" s="5" t="s">
        <v>263</v>
      </c>
      <c r="D1" s="5" t="s">
        <v>264</v>
      </c>
    </row>
    <row r="2" spans="1:4">
      <c r="A2" s="3">
        <v>0</v>
      </c>
      <c r="B2" s="3" t="s">
        <v>108</v>
      </c>
      <c r="C2" s="3" t="s">
        <v>325</v>
      </c>
      <c r="D2" s="3">
        <v>101</v>
      </c>
    </row>
    <row r="3" spans="1:4">
      <c r="A3" s="3">
        <v>1</v>
      </c>
      <c r="B3" s="3" t="s">
        <v>108</v>
      </c>
      <c r="C3" s="3" t="s">
        <v>326</v>
      </c>
      <c r="D3" s="3">
        <v>102</v>
      </c>
    </row>
    <row r="4" spans="1:4">
      <c r="A4" s="3">
        <v>2</v>
      </c>
      <c r="B4" s="3" t="s">
        <v>108</v>
      </c>
      <c r="C4" s="3" t="s">
        <v>461</v>
      </c>
      <c r="D4" s="3">
        <v>103</v>
      </c>
    </row>
    <row r="5" spans="1:4">
      <c r="A5" s="3">
        <v>3</v>
      </c>
      <c r="B5" s="3" t="s">
        <v>108</v>
      </c>
      <c r="C5" s="3" t="s">
        <v>327</v>
      </c>
      <c r="D5" s="3">
        <v>104</v>
      </c>
    </row>
    <row r="6" spans="1:4">
      <c r="A6" s="3">
        <v>4</v>
      </c>
      <c r="B6" s="3" t="s">
        <v>108</v>
      </c>
      <c r="C6" s="3" t="s">
        <v>328</v>
      </c>
      <c r="D6" s="3">
        <v>105</v>
      </c>
    </row>
    <row r="7" spans="1:4">
      <c r="A7" s="3">
        <v>5</v>
      </c>
      <c r="B7" s="3" t="s">
        <v>108</v>
      </c>
      <c r="C7" s="3" t="s">
        <v>329</v>
      </c>
      <c r="D7" s="3">
        <v>106</v>
      </c>
    </row>
    <row r="8" spans="1:4">
      <c r="A8" s="3">
        <v>6</v>
      </c>
      <c r="B8" s="3" t="s">
        <v>108</v>
      </c>
      <c r="C8" s="3" t="s">
        <v>330</v>
      </c>
      <c r="D8" s="3">
        <v>107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8EC9-75A3-458E-BAF9-0D53F939696A}">
  <dimension ref="A1:U4"/>
  <sheetViews>
    <sheetView workbookViewId="0">
      <selection activeCell="A5" sqref="A5"/>
    </sheetView>
  </sheetViews>
  <sheetFormatPr defaultRowHeight="16.5"/>
  <cols>
    <col min="4" max="4" width="19.875" bestFit="1" customWidth="1"/>
    <col min="5" max="5" width="20.125" bestFit="1" customWidth="1"/>
    <col min="6" max="6" width="20.625" bestFit="1" customWidth="1"/>
    <col min="7" max="7" width="19.875" bestFit="1" customWidth="1"/>
    <col min="8" max="8" width="20.125" bestFit="1" customWidth="1"/>
    <col min="9" max="9" width="18.625" bestFit="1" customWidth="1"/>
    <col min="10" max="10" width="19.875" bestFit="1" customWidth="1"/>
    <col min="11" max="11" width="20.125" bestFit="1" customWidth="1"/>
    <col min="12" max="12" width="20.625" bestFit="1" customWidth="1"/>
    <col min="13" max="13" width="19.875" bestFit="1" customWidth="1"/>
    <col min="14" max="14" width="20.125" bestFit="1" customWidth="1"/>
    <col min="15" max="15" width="14.625" bestFit="1" customWidth="1"/>
    <col min="16" max="16" width="19.875" bestFit="1" customWidth="1"/>
    <col min="17" max="17" width="20.125" bestFit="1" customWidth="1"/>
    <col min="18" max="18" width="14.625" bestFit="1" customWidth="1"/>
    <col min="19" max="19" width="19.875" bestFit="1" customWidth="1"/>
    <col min="20" max="20" width="20.125" bestFit="1" customWidth="1"/>
    <col min="21" max="21" width="14.625" bestFit="1" customWidth="1"/>
  </cols>
  <sheetData>
    <row r="1" spans="1:21">
      <c r="A1" s="9" t="s">
        <v>0</v>
      </c>
      <c r="B1" s="9" t="s">
        <v>2</v>
      </c>
      <c r="C1" s="9" t="s">
        <v>202</v>
      </c>
      <c r="D1" s="9" t="s">
        <v>210</v>
      </c>
      <c r="E1" s="9" t="s">
        <v>212</v>
      </c>
      <c r="F1" s="9" t="s">
        <v>229</v>
      </c>
      <c r="G1" s="9" t="s">
        <v>214</v>
      </c>
      <c r="H1" s="9" t="s">
        <v>211</v>
      </c>
      <c r="I1" s="9" t="s">
        <v>213</v>
      </c>
      <c r="J1" s="9" t="s">
        <v>215</v>
      </c>
      <c r="K1" s="9" t="s">
        <v>216</v>
      </c>
      <c r="L1" s="9" t="s">
        <v>217</v>
      </c>
      <c r="M1" s="9" t="s">
        <v>218</v>
      </c>
      <c r="N1" s="9" t="s">
        <v>219</v>
      </c>
      <c r="O1" s="9" t="s">
        <v>220</v>
      </c>
      <c r="P1" s="9" t="s">
        <v>221</v>
      </c>
      <c r="Q1" s="9" t="s">
        <v>222</v>
      </c>
      <c r="R1" s="9" t="s">
        <v>223</v>
      </c>
      <c r="S1" s="9" t="s">
        <v>224</v>
      </c>
      <c r="T1" s="9" t="s">
        <v>225</v>
      </c>
      <c r="U1" s="9" t="s">
        <v>226</v>
      </c>
    </row>
    <row r="2" spans="1:21">
      <c r="A2" s="3">
        <v>0</v>
      </c>
      <c r="B2" s="3">
        <v>100</v>
      </c>
      <c r="C2" s="3" t="s">
        <v>86</v>
      </c>
      <c r="D2" s="3">
        <v>0</v>
      </c>
      <c r="E2" s="3">
        <v>30</v>
      </c>
      <c r="F2" s="3" t="s">
        <v>192</v>
      </c>
      <c r="G2" s="3">
        <v>31</v>
      </c>
      <c r="H2" s="3">
        <v>80</v>
      </c>
      <c r="I2" s="3" t="s">
        <v>249</v>
      </c>
      <c r="J2" s="3">
        <v>81</v>
      </c>
      <c r="K2" s="3">
        <v>110</v>
      </c>
      <c r="L2" s="3" t="s">
        <v>250</v>
      </c>
      <c r="M2" s="3">
        <v>111</v>
      </c>
      <c r="N2" s="3">
        <v>150</v>
      </c>
      <c r="O2" s="3"/>
      <c r="P2" s="3">
        <v>151</v>
      </c>
      <c r="Q2" s="3">
        <v>180</v>
      </c>
      <c r="R2" s="3"/>
      <c r="S2" s="3">
        <v>181</v>
      </c>
      <c r="T2" s="3">
        <v>200</v>
      </c>
      <c r="U2" s="3"/>
    </row>
    <row r="3" spans="1:21">
      <c r="A3" s="3">
        <v>1</v>
      </c>
      <c r="B3" s="3">
        <v>200</v>
      </c>
      <c r="C3" s="3" t="s">
        <v>87</v>
      </c>
      <c r="D3" s="3">
        <v>0</v>
      </c>
      <c r="E3" s="3">
        <v>30</v>
      </c>
      <c r="F3" s="3"/>
      <c r="G3" s="3">
        <v>31</v>
      </c>
      <c r="H3" s="3">
        <v>80</v>
      </c>
      <c r="I3" s="3"/>
      <c r="J3" s="3">
        <v>81</v>
      </c>
      <c r="K3" s="3">
        <v>110</v>
      </c>
      <c r="L3" s="3"/>
      <c r="M3" s="3">
        <v>111</v>
      </c>
      <c r="N3" s="3">
        <v>150</v>
      </c>
      <c r="O3" s="3"/>
      <c r="P3" s="3">
        <v>151</v>
      </c>
      <c r="Q3" s="3">
        <v>180</v>
      </c>
      <c r="R3" s="3"/>
      <c r="S3" s="3">
        <v>181</v>
      </c>
      <c r="T3" s="3">
        <v>200</v>
      </c>
      <c r="U3" s="3"/>
    </row>
    <row r="4" spans="1:21">
      <c r="A4" s="3">
        <v>2</v>
      </c>
      <c r="B4" s="3">
        <v>300</v>
      </c>
      <c r="C4" s="3" t="s">
        <v>88</v>
      </c>
      <c r="D4" s="3">
        <v>0</v>
      </c>
      <c r="E4" s="3">
        <v>30</v>
      </c>
      <c r="F4" s="3"/>
      <c r="G4" s="3">
        <v>31</v>
      </c>
      <c r="H4" s="3">
        <v>80</v>
      </c>
      <c r="I4" s="3"/>
      <c r="J4" s="3">
        <v>81</v>
      </c>
      <c r="K4" s="3">
        <v>110</v>
      </c>
      <c r="L4" s="3"/>
      <c r="M4" s="3">
        <v>111</v>
      </c>
      <c r="N4" s="3">
        <v>150</v>
      </c>
      <c r="O4" s="3"/>
      <c r="P4" s="3">
        <v>151</v>
      </c>
      <c r="Q4" s="3">
        <v>180</v>
      </c>
      <c r="R4" s="3"/>
      <c r="S4" s="3">
        <v>181</v>
      </c>
      <c r="T4" s="3">
        <v>200</v>
      </c>
      <c r="U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5ACA-7F07-49D0-B693-680406F30C7A}">
  <dimension ref="A1:D5"/>
  <sheetViews>
    <sheetView workbookViewId="0">
      <selection activeCell="G8" sqref="G8"/>
    </sheetView>
  </sheetViews>
  <sheetFormatPr defaultRowHeight="16.5"/>
  <cols>
    <col min="2" max="2" width="11.625" bestFit="1" customWidth="1"/>
    <col min="4" max="4" width="12.375" bestFit="1" customWidth="1"/>
  </cols>
  <sheetData>
    <row r="1" spans="1:4">
      <c r="A1" s="5" t="s">
        <v>196</v>
      </c>
      <c r="B1" s="5" t="s">
        <v>197</v>
      </c>
      <c r="C1" s="5" t="s">
        <v>198</v>
      </c>
      <c r="D1" s="5" t="s">
        <v>199</v>
      </c>
    </row>
    <row r="2" spans="1:4">
      <c r="A2" s="3">
        <v>0</v>
      </c>
      <c r="B2" s="3" t="s">
        <v>235</v>
      </c>
      <c r="C2" s="3">
        <v>3001</v>
      </c>
      <c r="D2" s="3">
        <v>1</v>
      </c>
    </row>
    <row r="3" spans="1:4">
      <c r="A3" s="3">
        <v>1</v>
      </c>
      <c r="B3" s="3" t="s">
        <v>30</v>
      </c>
      <c r="C3" s="3">
        <v>3002</v>
      </c>
      <c r="D3" s="3">
        <v>0</v>
      </c>
    </row>
    <row r="4" spans="1:4">
      <c r="A4" s="3">
        <v>2</v>
      </c>
      <c r="B4" s="3" t="s">
        <v>31</v>
      </c>
      <c r="C4" s="3">
        <v>3003</v>
      </c>
      <c r="D4" s="3">
        <v>0</v>
      </c>
    </row>
    <row r="5" spans="1:4">
      <c r="A5" s="3">
        <v>3</v>
      </c>
      <c r="B5" s="3" t="s">
        <v>32</v>
      </c>
      <c r="C5" s="3">
        <v>3004</v>
      </c>
      <c r="D5" s="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9733-F3B3-43EE-A264-5AE77953B7F9}">
  <dimension ref="A1:G4"/>
  <sheetViews>
    <sheetView workbookViewId="0">
      <selection activeCell="D7" sqref="D7"/>
    </sheetView>
  </sheetViews>
  <sheetFormatPr defaultRowHeight="16.5"/>
  <cols>
    <col min="2" max="2" width="15.875" bestFit="1" customWidth="1"/>
    <col min="3" max="3" width="8.25" customWidth="1"/>
    <col min="4" max="4" width="82" bestFit="1" customWidth="1"/>
    <col min="5" max="5" width="13.625" bestFit="1" customWidth="1"/>
    <col min="6" max="6" width="71.875" bestFit="1" customWidth="1"/>
    <col min="7" max="7" width="13.625" bestFit="1" customWidth="1"/>
  </cols>
  <sheetData>
    <row r="1" spans="1:7">
      <c r="A1" s="5" t="s">
        <v>103</v>
      </c>
      <c r="B1" s="5" t="s">
        <v>124</v>
      </c>
      <c r="C1" s="5" t="s">
        <v>2</v>
      </c>
      <c r="D1" s="5" t="s">
        <v>150</v>
      </c>
      <c r="E1" s="5" t="s">
        <v>153</v>
      </c>
      <c r="F1" s="5" t="s">
        <v>151</v>
      </c>
      <c r="G1" s="5" t="s">
        <v>153</v>
      </c>
    </row>
    <row r="2" spans="1:7">
      <c r="A2" s="3">
        <v>0</v>
      </c>
      <c r="B2" s="3" t="s">
        <v>248</v>
      </c>
      <c r="C2" s="3">
        <v>1</v>
      </c>
      <c r="D2" s="3" t="s">
        <v>156</v>
      </c>
      <c r="E2" s="3">
        <v>0</v>
      </c>
      <c r="F2" s="3" t="s">
        <v>157</v>
      </c>
      <c r="G2" s="3">
        <v>1</v>
      </c>
    </row>
    <row r="3" spans="1:7">
      <c r="A3" s="3">
        <v>1</v>
      </c>
      <c r="B3" s="3" t="s">
        <v>148</v>
      </c>
      <c r="C3" s="3">
        <v>2</v>
      </c>
      <c r="D3" s="3"/>
      <c r="E3" s="3"/>
      <c r="F3" s="3"/>
      <c r="G3" s="3"/>
    </row>
    <row r="4" spans="1:7">
      <c r="A4" s="3">
        <v>2</v>
      </c>
      <c r="B4" s="3" t="s">
        <v>149</v>
      </c>
      <c r="C4" s="3">
        <v>3</v>
      </c>
      <c r="D4" s="3"/>
      <c r="E4" s="3"/>
      <c r="F4" s="3"/>
      <c r="G4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E413-8562-4B0A-81AC-8B3DB41B990E}">
  <dimension ref="A1:H13"/>
  <sheetViews>
    <sheetView workbookViewId="0">
      <selection activeCell="F4" sqref="F4"/>
    </sheetView>
  </sheetViews>
  <sheetFormatPr defaultRowHeight="16.5"/>
  <cols>
    <col min="2" max="2" width="9.125" bestFit="1" customWidth="1"/>
    <col min="3" max="3" width="14.375" bestFit="1" customWidth="1"/>
    <col min="4" max="4" width="16" bestFit="1" customWidth="1"/>
    <col min="5" max="5" width="15.25" bestFit="1" customWidth="1"/>
    <col min="6" max="6" width="14.375" customWidth="1"/>
    <col min="7" max="7" width="16.75" bestFit="1" customWidth="1"/>
    <col min="8" max="8" width="75.625" bestFit="1" customWidth="1"/>
  </cols>
  <sheetData>
    <row r="1" spans="1:8">
      <c r="A1" s="5" t="s">
        <v>0</v>
      </c>
      <c r="B1" s="5" t="s">
        <v>9</v>
      </c>
      <c r="C1" s="5" t="s">
        <v>1</v>
      </c>
      <c r="D1" s="5" t="s">
        <v>140</v>
      </c>
      <c r="E1" s="5" t="s">
        <v>186</v>
      </c>
      <c r="F1" s="5" t="s">
        <v>187</v>
      </c>
      <c r="G1" s="5" t="s">
        <v>193</v>
      </c>
      <c r="H1" s="5" t="s">
        <v>4</v>
      </c>
    </row>
    <row r="2" spans="1:8">
      <c r="A2" s="6">
        <v>0</v>
      </c>
      <c r="B2" s="3" t="s">
        <v>125</v>
      </c>
      <c r="C2" s="3" t="s">
        <v>126</v>
      </c>
      <c r="D2" s="3">
        <v>70</v>
      </c>
      <c r="E2" s="3" t="s">
        <v>206</v>
      </c>
      <c r="F2" s="3" t="s">
        <v>207</v>
      </c>
      <c r="G2" s="3">
        <v>10</v>
      </c>
      <c r="H2" s="3" t="s">
        <v>208</v>
      </c>
    </row>
    <row r="3" spans="1:8">
      <c r="A3" s="6">
        <v>3</v>
      </c>
      <c r="B3" s="3" t="s">
        <v>125</v>
      </c>
      <c r="C3" s="3" t="s">
        <v>127</v>
      </c>
      <c r="D3" s="3"/>
      <c r="E3" s="3"/>
      <c r="F3" s="3"/>
      <c r="G3" s="3"/>
      <c r="H3" s="3" t="s">
        <v>209</v>
      </c>
    </row>
    <row r="4" spans="1:8">
      <c r="A4" s="6">
        <v>4</v>
      </c>
      <c r="B4" s="3" t="s">
        <v>125</v>
      </c>
      <c r="C4" s="3" t="s">
        <v>128</v>
      </c>
      <c r="D4" s="3"/>
      <c r="E4" s="3"/>
      <c r="F4" s="3"/>
      <c r="G4" s="3"/>
      <c r="H4" s="3" t="s">
        <v>159</v>
      </c>
    </row>
    <row r="5" spans="1:8">
      <c r="A5" s="6">
        <v>5</v>
      </c>
      <c r="B5" s="3" t="s">
        <v>125</v>
      </c>
      <c r="C5" s="3" t="s">
        <v>129</v>
      </c>
      <c r="D5" s="3"/>
      <c r="E5" s="3"/>
      <c r="F5" s="3"/>
      <c r="G5" s="3"/>
      <c r="H5" s="3" t="s">
        <v>160</v>
      </c>
    </row>
    <row r="6" spans="1:8">
      <c r="A6" s="6">
        <v>6</v>
      </c>
      <c r="B6" s="3" t="s">
        <v>130</v>
      </c>
      <c r="C6" s="3" t="s">
        <v>131</v>
      </c>
      <c r="D6" s="3"/>
      <c r="E6" s="3"/>
      <c r="F6" s="3"/>
      <c r="G6" s="3"/>
      <c r="H6" s="3" t="s">
        <v>161</v>
      </c>
    </row>
    <row r="7" spans="1:8">
      <c r="A7" s="6">
        <v>7</v>
      </c>
      <c r="B7" s="3" t="s">
        <v>130</v>
      </c>
      <c r="C7" s="3" t="s">
        <v>132</v>
      </c>
      <c r="D7" s="3"/>
      <c r="E7" s="3"/>
      <c r="F7" s="3"/>
      <c r="G7" s="3"/>
      <c r="H7" s="3" t="s">
        <v>162</v>
      </c>
    </row>
    <row r="8" spans="1:8">
      <c r="A8" s="6">
        <v>8</v>
      </c>
      <c r="B8" s="3" t="s">
        <v>130</v>
      </c>
      <c r="C8" s="3" t="s">
        <v>133</v>
      </c>
      <c r="D8" s="3"/>
      <c r="E8" s="3"/>
      <c r="F8" s="3"/>
      <c r="G8" s="3"/>
      <c r="H8" s="3" t="s">
        <v>163</v>
      </c>
    </row>
    <row r="9" spans="1:8">
      <c r="A9" s="6">
        <v>9</v>
      </c>
      <c r="B9" s="3" t="s">
        <v>130</v>
      </c>
      <c r="C9" s="3" t="s">
        <v>134</v>
      </c>
      <c r="D9" s="3"/>
      <c r="E9" s="3"/>
      <c r="F9" s="3"/>
      <c r="G9" s="3"/>
      <c r="H9" s="3" t="s">
        <v>164</v>
      </c>
    </row>
    <row r="10" spans="1:8">
      <c r="A10" s="6">
        <v>10</v>
      </c>
      <c r="B10" s="3" t="s">
        <v>135</v>
      </c>
      <c r="C10" s="3" t="s">
        <v>136</v>
      </c>
      <c r="D10" s="3"/>
      <c r="E10" s="3"/>
      <c r="F10" s="3"/>
      <c r="G10" s="3"/>
      <c r="H10" s="3" t="s">
        <v>165</v>
      </c>
    </row>
    <row r="11" spans="1:8">
      <c r="A11" s="6">
        <v>11</v>
      </c>
      <c r="B11" s="3" t="s">
        <v>135</v>
      </c>
      <c r="C11" s="3" t="s">
        <v>137</v>
      </c>
      <c r="D11" s="3"/>
      <c r="E11" s="3"/>
      <c r="F11" s="3"/>
      <c r="G11" s="3"/>
      <c r="H11" s="3" t="s">
        <v>166</v>
      </c>
    </row>
    <row r="12" spans="1:8">
      <c r="A12" s="6">
        <v>12</v>
      </c>
      <c r="B12" s="3" t="s">
        <v>135</v>
      </c>
      <c r="C12" s="3" t="s">
        <v>138</v>
      </c>
      <c r="D12" s="3"/>
      <c r="E12" s="3"/>
      <c r="F12" s="3"/>
      <c r="G12" s="3"/>
      <c r="H12" s="3" t="s">
        <v>167</v>
      </c>
    </row>
    <row r="13" spans="1:8">
      <c r="A13" s="6">
        <v>13</v>
      </c>
      <c r="B13" s="3" t="s">
        <v>135</v>
      </c>
      <c r="C13" s="3" t="s">
        <v>139</v>
      </c>
      <c r="D13" s="3"/>
      <c r="E13" s="3"/>
      <c r="F13" s="3"/>
      <c r="G13" s="3"/>
      <c r="H13" s="3" t="s">
        <v>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</vt:i4>
      </vt:variant>
    </vt:vector>
  </HeadingPairs>
  <TitlesOfParts>
    <vt:vector size="18" baseType="lpstr">
      <vt:lpstr>ITEM</vt:lpstr>
      <vt:lpstr>Item2</vt:lpstr>
      <vt:lpstr>char</vt:lpstr>
      <vt:lpstr>char information</vt:lpstr>
      <vt:lpstr>char expression</vt:lpstr>
      <vt:lpstr>Likability</vt:lpstr>
      <vt:lpstr>포션</vt:lpstr>
      <vt:lpstr>skill</vt:lpstr>
      <vt:lpstr>Map</vt:lpstr>
      <vt:lpstr>Story</vt:lpstr>
      <vt:lpstr>SubStoryTable</vt:lpstr>
      <vt:lpstr>StoryDate</vt:lpstr>
      <vt:lpstr>연출</vt:lpstr>
      <vt:lpstr>ID</vt:lpstr>
      <vt:lpstr>설명</vt:lpstr>
      <vt:lpstr>버전</vt:lpstr>
      <vt:lpstr>도감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이상로</dc:creator>
  <cp:lastModifiedBy>진호성</cp:lastModifiedBy>
  <cp:lastPrinted>2021-05-26T06:50:03Z</cp:lastPrinted>
  <dcterms:created xsi:type="dcterms:W3CDTF">2021-05-26T04:29:36Z</dcterms:created>
  <dcterms:modified xsi:type="dcterms:W3CDTF">2023-01-30T15:04:14Z</dcterms:modified>
</cp:coreProperties>
</file>