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0" i="1" l="1"/>
  <c r="L24" i="1" s="1"/>
  <c r="L19" i="1"/>
  <c r="D9" i="1"/>
  <c r="D8" i="1"/>
  <c r="L18" i="1" l="1"/>
  <c r="D7" i="1"/>
  <c r="L13" i="1" l="1"/>
  <c r="L14" i="1"/>
  <c r="L15" i="1"/>
  <c r="L16" i="1"/>
  <c r="L17" i="1"/>
  <c r="L12" i="1"/>
  <c r="L10" i="1"/>
  <c r="L9" i="1"/>
  <c r="L7" i="1"/>
  <c r="L8" i="1"/>
  <c r="L3" i="1"/>
  <c r="L4" i="1"/>
  <c r="L5" i="1"/>
  <c r="L6" i="1"/>
  <c r="L2" i="1"/>
  <c r="D6" i="1" l="1"/>
  <c r="D3" i="1"/>
  <c r="D12" i="1" s="1"/>
  <c r="E19" i="1" s="1"/>
  <c r="D4" i="1"/>
  <c r="D5" i="1"/>
  <c r="D2" i="1"/>
</calcChain>
</file>

<file path=xl/sharedStrings.xml><?xml version="1.0" encoding="utf-8"?>
<sst xmlns="http://schemas.openxmlformats.org/spreadsheetml/2006/main" count="35" uniqueCount="33">
  <si>
    <t>Cisco Catalyst WS-C3550-12T Managed Switch 12 Ports</t>
  </si>
  <si>
    <t>Urządzenie</t>
  </si>
  <si>
    <t>Ilość</t>
  </si>
  <si>
    <t>Cena jednostki</t>
  </si>
  <si>
    <t>Koszt</t>
  </si>
  <si>
    <t>Netsaq U70</t>
  </si>
  <si>
    <t>NETGEAR WNCE2001</t>
  </si>
  <si>
    <t>Kabel instalacyjny UTP 4x2 kat.6</t>
  </si>
  <si>
    <t>SZAFA 19 PRO-ALFA 4U ACT</t>
  </si>
  <si>
    <t>Gniazdo natynkowe 1xRJ 45 kat.6e kompletne biał</t>
  </si>
  <si>
    <t>Patch panel 24P Intellinet UTP Cat6 1U 520959</t>
  </si>
  <si>
    <t>Cena netto</t>
  </si>
  <si>
    <t>Cena bruttokoszt</t>
  </si>
  <si>
    <t>Nazwa</t>
  </si>
  <si>
    <t>Światłowód gotowy 50/125 4G SC/SC dł.100m.</t>
  </si>
  <si>
    <t>19in RackMount for Catalyst 3560,2960,ME-3400 Compact Switch</t>
  </si>
  <si>
    <t>RECESSED 1RU RACK MOUNT FOR 3550, 3560, and 3750</t>
  </si>
  <si>
    <t>Patch cord kat.6 UTP, CU, AWG 26/7, szary 0,5m</t>
  </si>
  <si>
    <t>Zestaw montażowy do szafy 19” dla urządzenia U30/U70</t>
  </si>
  <si>
    <t>SZAFA 10 DELTA/10 9U/255 RBA-09-AS3-CAX-C1 TRITON</t>
  </si>
  <si>
    <t>Cisco Catalyst 2960-48TT-L</t>
  </si>
  <si>
    <t>IWP-8P8C50-STP-CAT6-RJ45</t>
  </si>
  <si>
    <t>ATEN CL-1000MA KVM Konsola LCD 17 + kl+touchpad</t>
  </si>
  <si>
    <t>SOLAR 110 X5 1*E1220/4G/2*500G/DVR/R134SH/W8F</t>
  </si>
  <si>
    <t>ActiveJet UPS ACP 2000 RACK 19 (SINUSOIDA)+</t>
  </si>
  <si>
    <t>LISTWA-KANAŁ EKD 80X40</t>
  </si>
  <si>
    <t>LISTWA-LE 80 (79,5X20,5MM)</t>
  </si>
  <si>
    <t>SZAFA 19 DELTA/S 18U/600x600mm stojąca TRITON</t>
  </si>
  <si>
    <t>Moduł Multi Mode VDSL2/ADSL/2/2+ EHWIC Annex A</t>
  </si>
  <si>
    <t>Cisco HWIC-CABLE-E/J-2=</t>
  </si>
  <si>
    <t>CISCO1921-ADSL2/K9</t>
  </si>
  <si>
    <t>Molex Premise Networks : 19"</t>
  </si>
  <si>
    <t>Patch cord światłowodowy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</si>
</sst>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b/>
      <sz val="24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1" applyAlignment="1">
      <alignment vertical="center"/>
    </xf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eracomp.pl/main.php?pg=17&amp;prod_acro=MOL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A5" workbookViewId="0">
      <selection activeCell="E19" sqref="E19"/>
    </sheetView>
  </sheetViews>
  <sheetFormatPr defaultRowHeight="15" x14ac:dyDescent="0.25"/>
  <cols>
    <col min="1" max="1" width="37.28515625" customWidth="1"/>
    <col min="8" max="8" width="34.28515625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H1" t="s">
        <v>13</v>
      </c>
      <c r="I1" t="s">
        <v>2</v>
      </c>
      <c r="J1" t="s">
        <v>11</v>
      </c>
      <c r="K1" t="s">
        <v>12</v>
      </c>
      <c r="L1" t="s">
        <v>4</v>
      </c>
    </row>
    <row r="2" spans="1:12" x14ac:dyDescent="0.25">
      <c r="A2" t="s">
        <v>0</v>
      </c>
      <c r="B2">
        <v>4</v>
      </c>
      <c r="C2">
        <v>4000</v>
      </c>
      <c r="D2">
        <f>B2 * C2</f>
        <v>16000</v>
      </c>
      <c r="H2" t="s">
        <v>7</v>
      </c>
      <c r="I2">
        <v>22</v>
      </c>
      <c r="J2">
        <v>352</v>
      </c>
      <c r="K2">
        <v>433</v>
      </c>
      <c r="L2">
        <f>K2*I2</f>
        <v>9526</v>
      </c>
    </row>
    <row r="3" spans="1:12" x14ac:dyDescent="0.25">
      <c r="A3" s="1" t="s">
        <v>30</v>
      </c>
      <c r="B3">
        <v>2</v>
      </c>
      <c r="C3">
        <v>3200</v>
      </c>
      <c r="D3">
        <f t="shared" ref="D3:D9" si="0">B3 * C3</f>
        <v>6400</v>
      </c>
      <c r="H3" s="1" t="s">
        <v>8</v>
      </c>
      <c r="I3">
        <v>5</v>
      </c>
      <c r="J3">
        <v>150</v>
      </c>
      <c r="K3">
        <v>185</v>
      </c>
      <c r="L3">
        <f t="shared" ref="L3:L20" si="1">K3*I3</f>
        <v>925</v>
      </c>
    </row>
    <row r="4" spans="1:12" x14ac:dyDescent="0.25">
      <c r="A4" t="s">
        <v>5</v>
      </c>
      <c r="B4">
        <v>2</v>
      </c>
      <c r="C4">
        <v>7000</v>
      </c>
      <c r="D4">
        <f t="shared" si="0"/>
        <v>14000</v>
      </c>
      <c r="H4" t="s">
        <v>9</v>
      </c>
      <c r="I4">
        <v>260</v>
      </c>
      <c r="J4">
        <v>4.5</v>
      </c>
      <c r="K4">
        <v>5.6</v>
      </c>
      <c r="L4">
        <f t="shared" si="1"/>
        <v>1456</v>
      </c>
    </row>
    <row r="5" spans="1:12" x14ac:dyDescent="0.25">
      <c r="A5" t="s">
        <v>6</v>
      </c>
      <c r="B5">
        <v>8</v>
      </c>
      <c r="C5">
        <v>150</v>
      </c>
      <c r="D5">
        <f t="shared" si="0"/>
        <v>1200</v>
      </c>
      <c r="H5" t="s">
        <v>10</v>
      </c>
      <c r="I5">
        <v>14</v>
      </c>
      <c r="J5">
        <v>111</v>
      </c>
      <c r="K5">
        <v>137</v>
      </c>
      <c r="L5">
        <f t="shared" si="1"/>
        <v>1918</v>
      </c>
    </row>
    <row r="6" spans="1:12" x14ac:dyDescent="0.25">
      <c r="A6" t="s">
        <v>20</v>
      </c>
      <c r="B6">
        <v>8</v>
      </c>
      <c r="C6">
        <v>4875</v>
      </c>
      <c r="D6">
        <f t="shared" si="0"/>
        <v>39000</v>
      </c>
      <c r="H6" s="1" t="s">
        <v>14</v>
      </c>
      <c r="I6">
        <v>4</v>
      </c>
      <c r="J6">
        <v>470</v>
      </c>
      <c r="K6">
        <v>577</v>
      </c>
      <c r="L6">
        <f t="shared" si="1"/>
        <v>2308</v>
      </c>
    </row>
    <row r="7" spans="1:12" x14ac:dyDescent="0.25">
      <c r="A7" s="1" t="s">
        <v>23</v>
      </c>
      <c r="B7">
        <v>4</v>
      </c>
      <c r="C7">
        <v>5453</v>
      </c>
      <c r="D7">
        <f t="shared" si="0"/>
        <v>21812</v>
      </c>
      <c r="H7" s="1" t="s">
        <v>15</v>
      </c>
      <c r="I7">
        <v>8</v>
      </c>
      <c r="J7">
        <v>154</v>
      </c>
      <c r="K7">
        <v>187</v>
      </c>
      <c r="L7">
        <f t="shared" si="1"/>
        <v>1496</v>
      </c>
    </row>
    <row r="8" spans="1:12" x14ac:dyDescent="0.25">
      <c r="A8" t="s">
        <v>28</v>
      </c>
      <c r="B8">
        <v>1</v>
      </c>
      <c r="C8">
        <v>2347</v>
      </c>
      <c r="D8">
        <f t="shared" si="0"/>
        <v>2347</v>
      </c>
      <c r="H8" s="1" t="s">
        <v>16</v>
      </c>
      <c r="I8">
        <v>4</v>
      </c>
      <c r="J8">
        <v>103</v>
      </c>
      <c r="K8">
        <v>126</v>
      </c>
      <c r="L8">
        <f t="shared" si="1"/>
        <v>504</v>
      </c>
    </row>
    <row r="9" spans="1:12" x14ac:dyDescent="0.25">
      <c r="A9" t="s">
        <v>29</v>
      </c>
      <c r="B9">
        <v>1</v>
      </c>
      <c r="C9">
        <v>1347</v>
      </c>
      <c r="D9">
        <f t="shared" si="0"/>
        <v>1347</v>
      </c>
      <c r="H9" s="1" t="s">
        <v>17</v>
      </c>
      <c r="I9">
        <v>370</v>
      </c>
      <c r="J9">
        <v>7.8</v>
      </c>
      <c r="K9">
        <v>9.6999999999999993</v>
      </c>
      <c r="L9">
        <f t="shared" si="1"/>
        <v>3588.9999999999995</v>
      </c>
    </row>
    <row r="10" spans="1:12" x14ac:dyDescent="0.25">
      <c r="H10" s="1" t="s">
        <v>18</v>
      </c>
      <c r="I10">
        <v>2</v>
      </c>
      <c r="J10">
        <v>101</v>
      </c>
      <c r="K10">
        <v>121</v>
      </c>
      <c r="L10">
        <f t="shared" si="1"/>
        <v>242</v>
      </c>
    </row>
    <row r="11" spans="1:12" ht="31.5" x14ac:dyDescent="0.25">
      <c r="A11" s="4"/>
      <c r="H11" s="1"/>
    </row>
    <row r="12" spans="1:12" x14ac:dyDescent="0.25">
      <c r="D12">
        <f>SUM(D2:D9)</f>
        <v>102106</v>
      </c>
      <c r="H12" s="1" t="s">
        <v>19</v>
      </c>
      <c r="I12">
        <v>1</v>
      </c>
      <c r="J12">
        <v>257</v>
      </c>
      <c r="K12">
        <v>315</v>
      </c>
      <c r="L12">
        <f t="shared" si="1"/>
        <v>315</v>
      </c>
    </row>
    <row r="13" spans="1:12" x14ac:dyDescent="0.25">
      <c r="H13" s="1" t="s">
        <v>27</v>
      </c>
      <c r="I13">
        <v>1</v>
      </c>
      <c r="J13">
        <v>1035</v>
      </c>
      <c r="K13">
        <v>1273</v>
      </c>
      <c r="L13">
        <f t="shared" si="1"/>
        <v>1273</v>
      </c>
    </row>
    <row r="14" spans="1:12" x14ac:dyDescent="0.25">
      <c r="H14" s="2" t="s">
        <v>21</v>
      </c>
      <c r="I14">
        <v>100</v>
      </c>
      <c r="K14">
        <v>1</v>
      </c>
      <c r="L14">
        <f t="shared" si="1"/>
        <v>100</v>
      </c>
    </row>
    <row r="15" spans="1:12" x14ac:dyDescent="0.25">
      <c r="H15" s="1" t="s">
        <v>22</v>
      </c>
      <c r="I15">
        <v>1</v>
      </c>
      <c r="J15">
        <v>2319</v>
      </c>
      <c r="K15">
        <v>2852</v>
      </c>
      <c r="L15">
        <f t="shared" si="1"/>
        <v>2852</v>
      </c>
    </row>
    <row r="16" spans="1:12" x14ac:dyDescent="0.25">
      <c r="H16" s="1" t="s">
        <v>24</v>
      </c>
      <c r="I16">
        <v>1</v>
      </c>
      <c r="J16">
        <v>1416</v>
      </c>
      <c r="K16">
        <v>1742</v>
      </c>
      <c r="L16">
        <f t="shared" si="1"/>
        <v>1742</v>
      </c>
    </row>
    <row r="17" spans="5:12" x14ac:dyDescent="0.25">
      <c r="H17" s="2" t="s">
        <v>25</v>
      </c>
      <c r="I17">
        <v>30</v>
      </c>
      <c r="K17">
        <v>25</v>
      </c>
      <c r="L17">
        <f t="shared" si="1"/>
        <v>750</v>
      </c>
    </row>
    <row r="18" spans="5:12" x14ac:dyDescent="0.25">
      <c r="H18" s="3" t="s">
        <v>26</v>
      </c>
      <c r="I18">
        <v>15</v>
      </c>
      <c r="K18">
        <v>26</v>
      </c>
      <c r="L18">
        <f t="shared" si="1"/>
        <v>390</v>
      </c>
    </row>
    <row r="19" spans="5:12" x14ac:dyDescent="0.25">
      <c r="E19">
        <f>D12 +L24</f>
        <v>132552</v>
      </c>
      <c r="H19" s="5" t="s">
        <v>31</v>
      </c>
      <c r="I19">
        <v>2</v>
      </c>
      <c r="K19">
        <v>390</v>
      </c>
      <c r="L19">
        <f t="shared" si="1"/>
        <v>780</v>
      </c>
    </row>
    <row r="20" spans="5:12" ht="23.25" x14ac:dyDescent="0.25">
      <c r="H20" s="6" t="s">
        <v>32</v>
      </c>
      <c r="I20">
        <v>4</v>
      </c>
      <c r="K20">
        <v>70</v>
      </c>
      <c r="L20">
        <f t="shared" si="1"/>
        <v>280</v>
      </c>
    </row>
    <row r="24" spans="5:12" x14ac:dyDescent="0.25">
      <c r="L24">
        <f>SUM(L2:L20)</f>
        <v>30446</v>
      </c>
    </row>
  </sheetData>
  <hyperlinks>
    <hyperlink ref="H19" r:id="rId1" display="http://www.veracomp.pl/main.php?pg=17&amp;prod_acro=MOLEX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</dc:creator>
  <cp:lastModifiedBy>jacek</cp:lastModifiedBy>
  <dcterms:created xsi:type="dcterms:W3CDTF">2012-01-04T04:32:57Z</dcterms:created>
  <dcterms:modified xsi:type="dcterms:W3CDTF">2012-01-04T10:26:05Z</dcterms:modified>
</cp:coreProperties>
</file>