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7235" windowHeight="64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6" i="1" l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5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O56" i="1" l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5" i="1"/>
  <c r="O93" i="1" s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55" i="1"/>
  <c r="L57" i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56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55" i="1"/>
  <c r="J96" i="1" s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55" i="1"/>
  <c r="G91" i="1"/>
  <c r="G92" i="1" s="1"/>
  <c r="G93" i="1" s="1"/>
  <c r="G94" i="1" s="1"/>
  <c r="G95" i="1" s="1"/>
  <c r="G83" i="1"/>
  <c r="G84" i="1" s="1"/>
  <c r="G85" i="1" s="1"/>
  <c r="G86" i="1" s="1"/>
  <c r="G87" i="1" s="1"/>
  <c r="G88" i="1" s="1"/>
  <c r="G89" i="1" s="1"/>
  <c r="G90" i="1" s="1"/>
  <c r="G57" i="1"/>
  <c r="G58" i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56" i="1"/>
  <c r="D80" i="1"/>
  <c r="B79" i="1"/>
  <c r="B78" i="1"/>
  <c r="B77" i="1"/>
  <c r="A78" i="1"/>
  <c r="A79" i="1" s="1"/>
  <c r="C72" i="1"/>
  <c r="C73" i="1"/>
  <c r="C7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55" i="1"/>
  <c r="B64" i="1"/>
  <c r="B65" i="1"/>
  <c r="B66" i="1"/>
  <c r="B67" i="1"/>
  <c r="B68" i="1"/>
  <c r="B69" i="1"/>
  <c r="B70" i="1"/>
  <c r="B71" i="1"/>
  <c r="B72" i="1"/>
  <c r="B73" i="1"/>
  <c r="B74" i="1"/>
  <c r="B56" i="1"/>
  <c r="B57" i="1"/>
  <c r="B58" i="1"/>
  <c r="B59" i="1"/>
  <c r="B60" i="1"/>
  <c r="B61" i="1"/>
  <c r="B62" i="1"/>
  <c r="B63" i="1"/>
  <c r="B55" i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6" i="1"/>
  <c r="U46" i="1"/>
  <c r="S44" i="1"/>
  <c r="T41" i="1"/>
  <c r="T42" i="1"/>
  <c r="T43" i="1"/>
  <c r="S41" i="1"/>
  <c r="S42" i="1"/>
  <c r="S43" i="1"/>
  <c r="T40" i="1"/>
  <c r="S40" i="1"/>
  <c r="R40" i="1"/>
  <c r="R41" i="1" s="1"/>
  <c r="R42" i="1" s="1"/>
  <c r="R43" i="1" s="1"/>
  <c r="R44" i="1" s="1"/>
  <c r="R45" i="1" s="1"/>
  <c r="T38" i="1"/>
  <c r="T39" i="1"/>
  <c r="S38" i="1"/>
  <c r="S39" i="1"/>
  <c r="T33" i="1"/>
  <c r="T34" i="1"/>
  <c r="T35" i="1"/>
  <c r="T36" i="1"/>
  <c r="T37" i="1"/>
  <c r="S33" i="1"/>
  <c r="S34" i="1"/>
  <c r="S35" i="1"/>
  <c r="S36" i="1"/>
  <c r="S37" i="1"/>
  <c r="T26" i="1"/>
  <c r="T27" i="1"/>
  <c r="T28" i="1"/>
  <c r="T29" i="1"/>
  <c r="T30" i="1"/>
  <c r="T31" i="1"/>
  <c r="T32" i="1"/>
  <c r="T25" i="1"/>
  <c r="S26" i="1"/>
  <c r="S27" i="1"/>
  <c r="S28" i="1"/>
  <c r="S29" i="1"/>
  <c r="S30" i="1"/>
  <c r="S31" i="1"/>
  <c r="S32" i="1"/>
  <c r="S25" i="1"/>
  <c r="S24" i="1"/>
  <c r="S23" i="1"/>
  <c r="S22" i="1"/>
  <c r="S21" i="1"/>
  <c r="S20" i="1"/>
  <c r="T19" i="1"/>
  <c r="S19" i="1"/>
  <c r="T16" i="1"/>
  <c r="T17" i="1"/>
  <c r="T18" i="1"/>
  <c r="S16" i="1"/>
  <c r="S17" i="1"/>
  <c r="S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S6" i="1"/>
  <c r="S7" i="1"/>
  <c r="S8" i="1"/>
  <c r="S9" i="1"/>
  <c r="S10" i="1"/>
  <c r="S11" i="1"/>
  <c r="S12" i="1"/>
  <c r="S13" i="1"/>
  <c r="S14" i="1"/>
  <c r="S15" i="1"/>
  <c r="S5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3" i="1"/>
  <c r="O40" i="1"/>
  <c r="M39" i="1"/>
  <c r="M38" i="1"/>
  <c r="M37" i="1"/>
  <c r="M36" i="1"/>
  <c r="M35" i="1"/>
  <c r="M34" i="1"/>
  <c r="M33" i="1"/>
  <c r="M32" i="1"/>
  <c r="M31" i="1"/>
  <c r="M30" i="1"/>
  <c r="M29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3" i="1"/>
  <c r="J49" i="1"/>
  <c r="D22" i="1"/>
  <c r="H43" i="1"/>
  <c r="H44" i="1"/>
  <c r="H45" i="1"/>
  <c r="H46" i="1"/>
  <c r="H48" i="1"/>
  <c r="H47" i="1"/>
  <c r="H42" i="1"/>
  <c r="H41" i="1"/>
  <c r="H40" i="1"/>
  <c r="H39" i="1"/>
  <c r="H38" i="1"/>
  <c r="H37" i="1"/>
  <c r="H36" i="1"/>
  <c r="H35" i="1"/>
  <c r="H34" i="1"/>
  <c r="H33" i="1"/>
  <c r="H32" i="1"/>
  <c r="G47" i="1"/>
  <c r="G48" i="1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H31" i="1"/>
  <c r="H30" i="1"/>
  <c r="H29" i="1"/>
  <c r="H28" i="1"/>
  <c r="H27" i="1"/>
  <c r="H26" i="1"/>
  <c r="H25" i="1"/>
  <c r="G28" i="1"/>
  <c r="G29" i="1" s="1"/>
  <c r="G30" i="1" s="1"/>
  <c r="G31" i="1" s="1"/>
  <c r="G32" i="1" s="1"/>
  <c r="G33" i="1" s="1"/>
  <c r="H24" i="1"/>
  <c r="G24" i="1"/>
  <c r="G25" i="1" s="1"/>
  <c r="G26" i="1" s="1"/>
  <c r="G27" i="1" s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8" i="1"/>
  <c r="H7" i="1"/>
  <c r="H6" i="1"/>
  <c r="H5" i="1"/>
  <c r="H4" i="1"/>
  <c r="H3" i="1"/>
  <c r="H2" i="1"/>
  <c r="A14" i="1"/>
  <c r="A15" i="1" s="1"/>
  <c r="A16" i="1" s="1"/>
  <c r="A8" i="1"/>
  <c r="A9" i="1"/>
  <c r="A10" i="1" s="1"/>
  <c r="A11" i="1" s="1"/>
  <c r="A12" i="1" s="1"/>
  <c r="A13" i="1" s="1"/>
  <c r="A7" i="1"/>
  <c r="G104" i="1" l="1"/>
</calcChain>
</file>

<file path=xl/sharedStrings.xml><?xml version="1.0" encoding="utf-8"?>
<sst xmlns="http://schemas.openxmlformats.org/spreadsheetml/2006/main" count="21" uniqueCount="9">
  <si>
    <t>b1p0</t>
  </si>
  <si>
    <t>mm</t>
  </si>
  <si>
    <t>drzwi</t>
  </si>
  <si>
    <t>b1p1</t>
  </si>
  <si>
    <t>b1p2</t>
  </si>
  <si>
    <t>b1p3</t>
  </si>
  <si>
    <t>b2p0</t>
  </si>
  <si>
    <t>b2p1</t>
  </si>
  <si>
    <t>b2p2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</si>
</sst>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topLeftCell="C68" workbookViewId="0">
      <selection activeCell="O55" sqref="O55:O9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G1" t="s">
        <v>3</v>
      </c>
      <c r="H1" t="s">
        <v>1</v>
      </c>
      <c r="I1" t="s">
        <v>2</v>
      </c>
      <c r="L1" t="s">
        <v>4</v>
      </c>
      <c r="M1" t="s">
        <v>1</v>
      </c>
      <c r="N1" t="s">
        <v>2</v>
      </c>
      <c r="R1" t="s">
        <v>5</v>
      </c>
      <c r="S1" t="s">
        <v>1</v>
      </c>
      <c r="T1" t="s">
        <v>2</v>
      </c>
    </row>
    <row r="2" spans="1:21" x14ac:dyDescent="0.25">
      <c r="A2">
        <v>1</v>
      </c>
      <c r="B2">
        <v>30</v>
      </c>
      <c r="C2">
        <v>1</v>
      </c>
      <c r="D2" s="1">
        <f>CEILING(B2*0.2,1)+(4*C2)</f>
        <v>10</v>
      </c>
      <c r="G2">
        <v>1</v>
      </c>
      <c r="H2">
        <f>7+11</f>
        <v>18</v>
      </c>
      <c r="I2">
        <v>0</v>
      </c>
      <c r="J2">
        <f>CEILING(H2*0.2,1)+(I2*4)</f>
        <v>4</v>
      </c>
      <c r="L2">
        <v>1</v>
      </c>
      <c r="M2">
        <f>16</f>
        <v>16</v>
      </c>
      <c r="N2">
        <v>0</v>
      </c>
      <c r="O2">
        <f>CEILING(M2*0.2,1) + (N2*4)</f>
        <v>4</v>
      </c>
      <c r="R2">
        <v>1</v>
      </c>
      <c r="S2">
        <v>18</v>
      </c>
      <c r="T2">
        <f>I2</f>
        <v>0</v>
      </c>
      <c r="U2">
        <f>CEILING(S2*0.2,1) + (T2*4)</f>
        <v>4</v>
      </c>
    </row>
    <row r="3" spans="1:21" x14ac:dyDescent="0.25">
      <c r="A3">
        <v>2</v>
      </c>
      <c r="B3">
        <v>30</v>
      </c>
      <c r="C3">
        <v>1</v>
      </c>
      <c r="D3" s="1">
        <f t="shared" ref="D3:D21" si="0">CEILING(B3*0.2,1)+(4*C3)</f>
        <v>10</v>
      </c>
      <c r="G3">
        <v>2</v>
      </c>
      <c r="H3">
        <f>7+19</f>
        <v>26</v>
      </c>
      <c r="I3">
        <v>0</v>
      </c>
      <c r="J3">
        <f t="shared" ref="J3:J48" si="1">CEILING(H3*0.2,1)+(I3*4)</f>
        <v>6</v>
      </c>
      <c r="L3">
        <f>L2+1</f>
        <v>2</v>
      </c>
      <c r="M3">
        <f>M2+10</f>
        <v>26</v>
      </c>
      <c r="N3">
        <v>0</v>
      </c>
      <c r="O3">
        <f t="shared" ref="O3:O39" si="2">CEILING(M3*0.2,1) + (N3*4)</f>
        <v>6</v>
      </c>
      <c r="R3">
        <f>R2+1</f>
        <v>2</v>
      </c>
      <c r="S3">
        <v>26</v>
      </c>
      <c r="T3">
        <f t="shared" ref="T3:T19" si="3">I3</f>
        <v>0</v>
      </c>
      <c r="U3">
        <f t="shared" ref="U3:U45" si="4">CEILING(S3*0.2,1) + (T3*4)</f>
        <v>6</v>
      </c>
    </row>
    <row r="4" spans="1:21" x14ac:dyDescent="0.25">
      <c r="A4">
        <v>3</v>
      </c>
      <c r="B4">
        <v>42</v>
      </c>
      <c r="C4">
        <v>1</v>
      </c>
      <c r="D4" s="1">
        <f t="shared" si="0"/>
        <v>13</v>
      </c>
      <c r="G4">
        <v>3</v>
      </c>
      <c r="H4">
        <f>7+28</f>
        <v>35</v>
      </c>
      <c r="I4">
        <v>0</v>
      </c>
      <c r="J4">
        <f t="shared" si="1"/>
        <v>7</v>
      </c>
      <c r="L4">
        <f t="shared" ref="L4:L39" si="5">L3+1</f>
        <v>3</v>
      </c>
      <c r="M4">
        <f>17+11</f>
        <v>28</v>
      </c>
      <c r="N4">
        <v>1</v>
      </c>
      <c r="O4">
        <f t="shared" si="2"/>
        <v>10</v>
      </c>
      <c r="R4">
        <f t="shared" ref="R4:R45" si="6">R3+1</f>
        <v>3</v>
      </c>
      <c r="S4">
        <v>35</v>
      </c>
      <c r="T4">
        <f t="shared" si="3"/>
        <v>0</v>
      </c>
      <c r="U4">
        <f t="shared" si="4"/>
        <v>7</v>
      </c>
    </row>
    <row r="5" spans="1:21" x14ac:dyDescent="0.25">
      <c r="A5">
        <v>4</v>
      </c>
      <c r="B5">
        <v>42</v>
      </c>
      <c r="C5">
        <v>1</v>
      </c>
      <c r="D5" s="1">
        <f t="shared" si="0"/>
        <v>13</v>
      </c>
      <c r="G5">
        <v>4</v>
      </c>
      <c r="H5">
        <f>5+11</f>
        <v>16</v>
      </c>
      <c r="I5">
        <v>0</v>
      </c>
      <c r="J5">
        <f t="shared" si="1"/>
        <v>4</v>
      </c>
      <c r="L5">
        <f t="shared" si="5"/>
        <v>4</v>
      </c>
      <c r="M5">
        <f>M4+9</f>
        <v>37</v>
      </c>
      <c r="N5">
        <v>1</v>
      </c>
      <c r="O5">
        <f t="shared" si="2"/>
        <v>12</v>
      </c>
      <c r="R5">
        <f t="shared" si="6"/>
        <v>4</v>
      </c>
      <c r="S5">
        <f>H5</f>
        <v>16</v>
      </c>
      <c r="T5">
        <f t="shared" si="3"/>
        <v>0</v>
      </c>
      <c r="U5">
        <f t="shared" si="4"/>
        <v>4</v>
      </c>
    </row>
    <row r="6" spans="1:21" x14ac:dyDescent="0.25">
      <c r="A6">
        <v>5</v>
      </c>
      <c r="B6">
        <v>42</v>
      </c>
      <c r="C6">
        <v>1</v>
      </c>
      <c r="D6" s="1">
        <f t="shared" si="0"/>
        <v>13</v>
      </c>
      <c r="G6">
        <v>5</v>
      </c>
      <c r="H6">
        <f>5+19</f>
        <v>24</v>
      </c>
      <c r="I6">
        <v>0</v>
      </c>
      <c r="J6">
        <f t="shared" si="1"/>
        <v>5</v>
      </c>
      <c r="L6">
        <f t="shared" si="5"/>
        <v>5</v>
      </c>
      <c r="M6">
        <f>M5+10</f>
        <v>47</v>
      </c>
      <c r="N6">
        <v>1</v>
      </c>
      <c r="O6">
        <f t="shared" si="2"/>
        <v>14</v>
      </c>
      <c r="R6">
        <f t="shared" si="6"/>
        <v>5</v>
      </c>
      <c r="S6">
        <f t="shared" ref="S6:S19" si="7">H6</f>
        <v>24</v>
      </c>
      <c r="T6">
        <f t="shared" si="3"/>
        <v>0</v>
      </c>
      <c r="U6">
        <f t="shared" si="4"/>
        <v>5</v>
      </c>
    </row>
    <row r="7" spans="1:21" x14ac:dyDescent="0.25">
      <c r="A7">
        <f>A6+1</f>
        <v>6</v>
      </c>
      <c r="B7">
        <v>62</v>
      </c>
      <c r="C7">
        <v>2</v>
      </c>
      <c r="D7" s="1">
        <f t="shared" si="0"/>
        <v>21</v>
      </c>
      <c r="G7">
        <v>6</v>
      </c>
      <c r="H7">
        <f>5+28</f>
        <v>33</v>
      </c>
      <c r="I7">
        <v>0</v>
      </c>
      <c r="J7">
        <f t="shared" si="1"/>
        <v>7</v>
      </c>
      <c r="L7">
        <f t="shared" si="5"/>
        <v>6</v>
      </c>
      <c r="M7">
        <f>31</f>
        <v>31</v>
      </c>
      <c r="N7">
        <v>1</v>
      </c>
      <c r="O7">
        <f t="shared" si="2"/>
        <v>11</v>
      </c>
      <c r="R7">
        <f t="shared" si="6"/>
        <v>6</v>
      </c>
      <c r="S7">
        <f t="shared" si="7"/>
        <v>33</v>
      </c>
      <c r="T7">
        <f t="shared" si="3"/>
        <v>0</v>
      </c>
      <c r="U7">
        <f t="shared" si="4"/>
        <v>7</v>
      </c>
    </row>
    <row r="8" spans="1:21" x14ac:dyDescent="0.25">
      <c r="A8">
        <f t="shared" ref="A8:A16" si="8">A7+1</f>
        <v>7</v>
      </c>
      <c r="B8">
        <v>69</v>
      </c>
      <c r="C8">
        <v>2</v>
      </c>
      <c r="D8" s="1">
        <f t="shared" si="0"/>
        <v>22</v>
      </c>
      <c r="G8">
        <f>G7+1</f>
        <v>7</v>
      </c>
      <c r="H8">
        <f>5+28+20</f>
        <v>53</v>
      </c>
      <c r="I8">
        <v>0</v>
      </c>
      <c r="J8">
        <f t="shared" si="1"/>
        <v>11</v>
      </c>
      <c r="L8">
        <f t="shared" si="5"/>
        <v>7</v>
      </c>
      <c r="M8">
        <f>M7+9</f>
        <v>40</v>
      </c>
      <c r="N8">
        <v>1</v>
      </c>
      <c r="O8">
        <f t="shared" si="2"/>
        <v>12</v>
      </c>
      <c r="R8">
        <f t="shared" si="6"/>
        <v>7</v>
      </c>
      <c r="S8">
        <f t="shared" si="7"/>
        <v>53</v>
      </c>
      <c r="T8">
        <f t="shared" si="3"/>
        <v>0</v>
      </c>
      <c r="U8">
        <f t="shared" si="4"/>
        <v>11</v>
      </c>
    </row>
    <row r="9" spans="1:21" x14ac:dyDescent="0.25">
      <c r="A9">
        <f t="shared" si="8"/>
        <v>8</v>
      </c>
      <c r="B9">
        <v>86</v>
      </c>
      <c r="C9">
        <v>2</v>
      </c>
      <c r="D9" s="1">
        <f t="shared" si="0"/>
        <v>26</v>
      </c>
      <c r="G9">
        <f t="shared" ref="G9:G48" si="9">G8+1</f>
        <v>8</v>
      </c>
      <c r="H9">
        <f>H8+9</f>
        <v>62</v>
      </c>
      <c r="I9">
        <v>0</v>
      </c>
      <c r="J9">
        <f t="shared" si="1"/>
        <v>13</v>
      </c>
      <c r="L9">
        <f t="shared" si="5"/>
        <v>8</v>
      </c>
      <c r="M9">
        <f>M8+10</f>
        <v>50</v>
      </c>
      <c r="N9">
        <v>1</v>
      </c>
      <c r="O9">
        <f t="shared" si="2"/>
        <v>14</v>
      </c>
      <c r="R9">
        <f t="shared" si="6"/>
        <v>8</v>
      </c>
      <c r="S9">
        <f t="shared" si="7"/>
        <v>62</v>
      </c>
      <c r="T9">
        <f t="shared" si="3"/>
        <v>0</v>
      </c>
      <c r="U9">
        <f t="shared" si="4"/>
        <v>13</v>
      </c>
    </row>
    <row r="10" spans="1:21" x14ac:dyDescent="0.25">
      <c r="A10">
        <f t="shared" si="8"/>
        <v>9</v>
      </c>
      <c r="B10">
        <v>89</v>
      </c>
      <c r="C10">
        <v>2</v>
      </c>
      <c r="D10" s="1">
        <f t="shared" si="0"/>
        <v>26</v>
      </c>
      <c r="G10">
        <f t="shared" si="9"/>
        <v>9</v>
      </c>
      <c r="H10">
        <f>H9+8</f>
        <v>70</v>
      </c>
      <c r="I10">
        <v>0</v>
      </c>
      <c r="J10">
        <f t="shared" si="1"/>
        <v>14</v>
      </c>
      <c r="L10">
        <f t="shared" si="5"/>
        <v>9</v>
      </c>
      <c r="M10">
        <f>36</f>
        <v>36</v>
      </c>
      <c r="N10">
        <v>2</v>
      </c>
      <c r="O10">
        <f t="shared" si="2"/>
        <v>16</v>
      </c>
      <c r="R10">
        <f t="shared" si="6"/>
        <v>9</v>
      </c>
      <c r="S10">
        <f t="shared" si="7"/>
        <v>70</v>
      </c>
      <c r="T10">
        <f t="shared" si="3"/>
        <v>0</v>
      </c>
      <c r="U10">
        <f t="shared" si="4"/>
        <v>14</v>
      </c>
    </row>
    <row r="11" spans="1:21" x14ac:dyDescent="0.25">
      <c r="A11">
        <f t="shared" si="8"/>
        <v>10</v>
      </c>
      <c r="B11">
        <v>103</v>
      </c>
      <c r="C11">
        <v>2</v>
      </c>
      <c r="D11" s="1">
        <f t="shared" si="0"/>
        <v>29</v>
      </c>
      <c r="G11">
        <f t="shared" si="9"/>
        <v>10</v>
      </c>
      <c r="H11">
        <f>5+28+22</f>
        <v>55</v>
      </c>
      <c r="I11">
        <v>0</v>
      </c>
      <c r="J11">
        <f t="shared" si="1"/>
        <v>11</v>
      </c>
      <c r="L11">
        <f t="shared" si="5"/>
        <v>10</v>
      </c>
      <c r="M11">
        <f>M10+5+5</f>
        <v>46</v>
      </c>
      <c r="N11">
        <v>2</v>
      </c>
      <c r="O11">
        <f t="shared" si="2"/>
        <v>18</v>
      </c>
      <c r="R11">
        <f t="shared" si="6"/>
        <v>10</v>
      </c>
      <c r="S11">
        <f t="shared" si="7"/>
        <v>55</v>
      </c>
      <c r="T11">
        <f t="shared" si="3"/>
        <v>0</v>
      </c>
      <c r="U11">
        <f t="shared" si="4"/>
        <v>11</v>
      </c>
    </row>
    <row r="12" spans="1:21" x14ac:dyDescent="0.25">
      <c r="A12">
        <f t="shared" si="8"/>
        <v>11</v>
      </c>
      <c r="B12">
        <v>114</v>
      </c>
      <c r="C12">
        <v>2</v>
      </c>
      <c r="D12" s="1">
        <f t="shared" si="0"/>
        <v>31</v>
      </c>
      <c r="G12">
        <f t="shared" si="9"/>
        <v>11</v>
      </c>
      <c r="H12">
        <f>H11+9</f>
        <v>64</v>
      </c>
      <c r="I12">
        <v>0</v>
      </c>
      <c r="J12">
        <f t="shared" si="1"/>
        <v>13</v>
      </c>
      <c r="L12">
        <f t="shared" si="5"/>
        <v>11</v>
      </c>
      <c r="M12">
        <f>M11+20</f>
        <v>66</v>
      </c>
      <c r="N12">
        <v>3</v>
      </c>
      <c r="O12">
        <f t="shared" si="2"/>
        <v>26</v>
      </c>
      <c r="R12">
        <f t="shared" si="6"/>
        <v>11</v>
      </c>
      <c r="S12">
        <f t="shared" si="7"/>
        <v>64</v>
      </c>
      <c r="T12">
        <f t="shared" si="3"/>
        <v>0</v>
      </c>
      <c r="U12">
        <f t="shared" si="4"/>
        <v>13</v>
      </c>
    </row>
    <row r="13" spans="1:21" x14ac:dyDescent="0.25">
      <c r="A13">
        <f t="shared" si="8"/>
        <v>12</v>
      </c>
      <c r="B13">
        <v>122</v>
      </c>
      <c r="C13">
        <v>2</v>
      </c>
      <c r="D13" s="1">
        <f t="shared" si="0"/>
        <v>33</v>
      </c>
      <c r="G13">
        <f t="shared" si="9"/>
        <v>12</v>
      </c>
      <c r="H13">
        <f>H12+8</f>
        <v>72</v>
      </c>
      <c r="I13">
        <v>0</v>
      </c>
      <c r="J13">
        <f t="shared" si="1"/>
        <v>15</v>
      </c>
      <c r="L13">
        <f t="shared" si="5"/>
        <v>12</v>
      </c>
      <c r="M13">
        <f>M12+7</f>
        <v>73</v>
      </c>
      <c r="N13">
        <v>3</v>
      </c>
      <c r="O13">
        <f t="shared" si="2"/>
        <v>27</v>
      </c>
      <c r="R13">
        <f t="shared" si="6"/>
        <v>12</v>
      </c>
      <c r="S13">
        <f t="shared" si="7"/>
        <v>72</v>
      </c>
      <c r="T13">
        <f t="shared" si="3"/>
        <v>0</v>
      </c>
      <c r="U13">
        <f t="shared" si="4"/>
        <v>15</v>
      </c>
    </row>
    <row r="14" spans="1:21" x14ac:dyDescent="0.25">
      <c r="A14">
        <f>A13+1</f>
        <v>13</v>
      </c>
      <c r="B14">
        <v>139</v>
      </c>
      <c r="C14">
        <v>2</v>
      </c>
      <c r="D14" s="1">
        <f t="shared" si="0"/>
        <v>36</v>
      </c>
      <c r="G14">
        <f t="shared" si="9"/>
        <v>13</v>
      </c>
      <c r="H14">
        <f>H11+19+4</f>
        <v>78</v>
      </c>
      <c r="I14">
        <v>0</v>
      </c>
      <c r="J14">
        <f t="shared" si="1"/>
        <v>16</v>
      </c>
      <c r="L14">
        <f t="shared" si="5"/>
        <v>13</v>
      </c>
      <c r="M14">
        <f>M13+18</f>
        <v>91</v>
      </c>
      <c r="N14">
        <v>3</v>
      </c>
      <c r="O14">
        <f t="shared" si="2"/>
        <v>31</v>
      </c>
      <c r="R14">
        <f t="shared" si="6"/>
        <v>13</v>
      </c>
      <c r="S14">
        <f t="shared" si="7"/>
        <v>78</v>
      </c>
      <c r="T14">
        <f t="shared" si="3"/>
        <v>0</v>
      </c>
      <c r="U14">
        <f t="shared" si="4"/>
        <v>16</v>
      </c>
    </row>
    <row r="15" spans="1:21" x14ac:dyDescent="0.25">
      <c r="A15">
        <f t="shared" si="8"/>
        <v>14</v>
      </c>
      <c r="B15">
        <v>147</v>
      </c>
      <c r="C15">
        <v>2</v>
      </c>
      <c r="D15" s="1">
        <f t="shared" si="0"/>
        <v>38</v>
      </c>
      <c r="G15">
        <f t="shared" si="9"/>
        <v>14</v>
      </c>
      <c r="H15">
        <f>H14+21</f>
        <v>99</v>
      </c>
      <c r="I15">
        <v>1</v>
      </c>
      <c r="J15">
        <f t="shared" si="1"/>
        <v>24</v>
      </c>
      <c r="L15">
        <f t="shared" si="5"/>
        <v>14</v>
      </c>
      <c r="M15">
        <f>M14+20</f>
        <v>111</v>
      </c>
      <c r="N15">
        <v>3</v>
      </c>
      <c r="O15">
        <f t="shared" si="2"/>
        <v>35</v>
      </c>
      <c r="R15">
        <f t="shared" si="6"/>
        <v>14</v>
      </c>
      <c r="S15">
        <f t="shared" si="7"/>
        <v>99</v>
      </c>
      <c r="T15">
        <f t="shared" si="3"/>
        <v>1</v>
      </c>
      <c r="U15">
        <f t="shared" si="4"/>
        <v>24</v>
      </c>
    </row>
    <row r="16" spans="1:21" x14ac:dyDescent="0.25">
      <c r="A16">
        <f t="shared" si="8"/>
        <v>15</v>
      </c>
      <c r="B16">
        <v>76</v>
      </c>
      <c r="C16">
        <v>2</v>
      </c>
      <c r="D16" s="1">
        <f t="shared" si="0"/>
        <v>24</v>
      </c>
      <c r="G16">
        <f t="shared" si="9"/>
        <v>15</v>
      </c>
      <c r="H16">
        <f>H14+17</f>
        <v>95</v>
      </c>
      <c r="I16">
        <v>0</v>
      </c>
      <c r="J16">
        <f t="shared" si="1"/>
        <v>19</v>
      </c>
      <c r="L16">
        <f t="shared" si="5"/>
        <v>15</v>
      </c>
      <c r="M16">
        <f>M15+11</f>
        <v>122</v>
      </c>
      <c r="N16">
        <v>3</v>
      </c>
      <c r="O16">
        <f t="shared" si="2"/>
        <v>37</v>
      </c>
      <c r="R16">
        <f t="shared" si="6"/>
        <v>15</v>
      </c>
      <c r="S16">
        <f t="shared" si="7"/>
        <v>95</v>
      </c>
      <c r="T16">
        <f t="shared" si="3"/>
        <v>0</v>
      </c>
      <c r="U16">
        <f t="shared" si="4"/>
        <v>19</v>
      </c>
    </row>
    <row r="17" spans="1:21" x14ac:dyDescent="0.25">
      <c r="A17">
        <v>16</v>
      </c>
      <c r="B17">
        <v>96</v>
      </c>
      <c r="C17">
        <v>3</v>
      </c>
      <c r="D17" s="1">
        <f t="shared" si="0"/>
        <v>32</v>
      </c>
      <c r="G17">
        <f t="shared" si="9"/>
        <v>16</v>
      </c>
      <c r="H17">
        <f>H14+20+8</f>
        <v>106</v>
      </c>
      <c r="I17">
        <v>0</v>
      </c>
      <c r="J17">
        <f t="shared" si="1"/>
        <v>22</v>
      </c>
      <c r="L17">
        <f t="shared" si="5"/>
        <v>16</v>
      </c>
      <c r="M17">
        <f>79</f>
        <v>79</v>
      </c>
      <c r="N17">
        <v>3</v>
      </c>
      <c r="O17">
        <f t="shared" si="2"/>
        <v>28</v>
      </c>
      <c r="R17">
        <f t="shared" si="6"/>
        <v>16</v>
      </c>
      <c r="S17">
        <f t="shared" si="7"/>
        <v>106</v>
      </c>
      <c r="T17">
        <f t="shared" si="3"/>
        <v>0</v>
      </c>
      <c r="U17">
        <f t="shared" si="4"/>
        <v>22</v>
      </c>
    </row>
    <row r="18" spans="1:21" x14ac:dyDescent="0.25">
      <c r="A18">
        <v>17</v>
      </c>
      <c r="B18">
        <v>108</v>
      </c>
      <c r="C18">
        <v>3</v>
      </c>
      <c r="D18" s="1">
        <f t="shared" si="0"/>
        <v>34</v>
      </c>
      <c r="G18">
        <f t="shared" si="9"/>
        <v>17</v>
      </c>
      <c r="H18">
        <f>H14+20+17</f>
        <v>115</v>
      </c>
      <c r="I18">
        <v>0</v>
      </c>
      <c r="J18">
        <f t="shared" si="1"/>
        <v>23</v>
      </c>
      <c r="L18">
        <f t="shared" si="5"/>
        <v>17</v>
      </c>
      <c r="M18">
        <f>M14+3</f>
        <v>94</v>
      </c>
      <c r="N18">
        <v>3</v>
      </c>
      <c r="O18">
        <f t="shared" si="2"/>
        <v>31</v>
      </c>
      <c r="R18">
        <f t="shared" si="6"/>
        <v>17</v>
      </c>
      <c r="S18">
        <f t="shared" si="7"/>
        <v>115</v>
      </c>
      <c r="T18">
        <f t="shared" si="3"/>
        <v>0</v>
      </c>
      <c r="U18">
        <f t="shared" si="4"/>
        <v>23</v>
      </c>
    </row>
    <row r="19" spans="1:21" x14ac:dyDescent="0.25">
      <c r="A19">
        <v>18</v>
      </c>
      <c r="B19">
        <v>77</v>
      </c>
      <c r="C19">
        <v>1</v>
      </c>
      <c r="D19" s="1">
        <f t="shared" si="0"/>
        <v>20</v>
      </c>
      <c r="G19">
        <f t="shared" si="9"/>
        <v>18</v>
      </c>
      <c r="H19">
        <f>H16+3</f>
        <v>98</v>
      </c>
      <c r="I19">
        <v>0</v>
      </c>
      <c r="J19">
        <f t="shared" si="1"/>
        <v>20</v>
      </c>
      <c r="L19">
        <f t="shared" si="5"/>
        <v>18</v>
      </c>
      <c r="M19">
        <f>M18+14</f>
        <v>108</v>
      </c>
      <c r="N19">
        <v>3</v>
      </c>
      <c r="O19">
        <f t="shared" si="2"/>
        <v>34</v>
      </c>
      <c r="R19">
        <f t="shared" si="6"/>
        <v>18</v>
      </c>
      <c r="S19">
        <f t="shared" si="7"/>
        <v>98</v>
      </c>
      <c r="T19">
        <f t="shared" si="3"/>
        <v>0</v>
      </c>
      <c r="U19">
        <f t="shared" si="4"/>
        <v>20</v>
      </c>
    </row>
    <row r="20" spans="1:21" x14ac:dyDescent="0.25">
      <c r="A20">
        <v>19</v>
      </c>
      <c r="B20">
        <v>80</v>
      </c>
      <c r="C20">
        <v>1</v>
      </c>
      <c r="D20" s="1">
        <f t="shared" si="0"/>
        <v>20</v>
      </c>
      <c r="G20">
        <f t="shared" si="9"/>
        <v>19</v>
      </c>
      <c r="H20">
        <f>H19+14</f>
        <v>112</v>
      </c>
      <c r="I20">
        <v>0</v>
      </c>
      <c r="J20">
        <f t="shared" si="1"/>
        <v>23</v>
      </c>
      <c r="L20">
        <f t="shared" si="5"/>
        <v>19</v>
      </c>
      <c r="M20">
        <f>M19+12</f>
        <v>120</v>
      </c>
      <c r="N20">
        <v>3</v>
      </c>
      <c r="O20">
        <f t="shared" si="2"/>
        <v>36</v>
      </c>
      <c r="R20">
        <f t="shared" si="6"/>
        <v>19</v>
      </c>
      <c r="S20">
        <f>S19+25</f>
        <v>123</v>
      </c>
      <c r="T20">
        <v>0</v>
      </c>
      <c r="U20">
        <f t="shared" si="4"/>
        <v>25</v>
      </c>
    </row>
    <row r="21" spans="1:21" x14ac:dyDescent="0.25">
      <c r="A21">
        <v>20</v>
      </c>
      <c r="B21">
        <v>95</v>
      </c>
      <c r="C21">
        <v>1</v>
      </c>
      <c r="D21" s="1">
        <f t="shared" si="0"/>
        <v>23</v>
      </c>
      <c r="G21">
        <f t="shared" si="9"/>
        <v>20</v>
      </c>
      <c r="H21">
        <f>H20+12</f>
        <v>124</v>
      </c>
      <c r="I21">
        <v>0</v>
      </c>
      <c r="J21">
        <f t="shared" si="1"/>
        <v>25</v>
      </c>
      <c r="L21">
        <f t="shared" si="5"/>
        <v>20</v>
      </c>
      <c r="M21">
        <f>M20+8</f>
        <v>128</v>
      </c>
      <c r="N21">
        <v>3</v>
      </c>
      <c r="O21">
        <f t="shared" si="2"/>
        <v>38</v>
      </c>
      <c r="R21">
        <f t="shared" si="6"/>
        <v>20</v>
      </c>
      <c r="S21">
        <f>S20+14</f>
        <v>137</v>
      </c>
      <c r="T21">
        <v>0</v>
      </c>
      <c r="U21">
        <f t="shared" si="4"/>
        <v>28</v>
      </c>
    </row>
    <row r="22" spans="1:21" x14ac:dyDescent="0.25">
      <c r="D22" s="1">
        <f>SUM(D2:D21)</f>
        <v>474</v>
      </c>
      <c r="G22">
        <f t="shared" si="9"/>
        <v>21</v>
      </c>
      <c r="H22">
        <f>H21+8</f>
        <v>132</v>
      </c>
      <c r="I22">
        <v>0</v>
      </c>
      <c r="J22">
        <f t="shared" si="1"/>
        <v>27</v>
      </c>
      <c r="L22">
        <f t="shared" si="5"/>
        <v>21</v>
      </c>
      <c r="M22">
        <f>M21+13</f>
        <v>141</v>
      </c>
      <c r="N22">
        <v>3</v>
      </c>
      <c r="O22">
        <f t="shared" si="2"/>
        <v>41</v>
      </c>
      <c r="R22">
        <f t="shared" si="6"/>
        <v>21</v>
      </c>
      <c r="S22">
        <f>S20+41</f>
        <v>164</v>
      </c>
      <c r="T22">
        <v>0</v>
      </c>
      <c r="U22">
        <f t="shared" si="4"/>
        <v>33</v>
      </c>
    </row>
    <row r="23" spans="1:21" x14ac:dyDescent="0.25">
      <c r="G23">
        <f t="shared" si="9"/>
        <v>22</v>
      </c>
      <c r="H23">
        <f>H22+9</f>
        <v>141</v>
      </c>
      <c r="I23">
        <v>0</v>
      </c>
      <c r="J23">
        <f t="shared" si="1"/>
        <v>29</v>
      </c>
      <c r="L23">
        <f t="shared" si="5"/>
        <v>22</v>
      </c>
      <c r="M23">
        <f>M22+9</f>
        <v>150</v>
      </c>
      <c r="N23">
        <v>3</v>
      </c>
      <c r="O23">
        <f t="shared" si="2"/>
        <v>42</v>
      </c>
      <c r="R23">
        <f t="shared" si="6"/>
        <v>22</v>
      </c>
      <c r="S23">
        <f>S15+6+12</f>
        <v>117</v>
      </c>
      <c r="T23">
        <v>0</v>
      </c>
      <c r="U23">
        <f t="shared" si="4"/>
        <v>24</v>
      </c>
    </row>
    <row r="24" spans="1:21" x14ac:dyDescent="0.25">
      <c r="G24">
        <f t="shared" si="9"/>
        <v>23</v>
      </c>
      <c r="H24">
        <f>H23+14</f>
        <v>155</v>
      </c>
      <c r="I24">
        <v>0</v>
      </c>
      <c r="J24">
        <f t="shared" si="1"/>
        <v>31</v>
      </c>
      <c r="L24">
        <f t="shared" si="5"/>
        <v>23</v>
      </c>
      <c r="M24">
        <f>61+18</f>
        <v>79</v>
      </c>
      <c r="N24">
        <v>2</v>
      </c>
      <c r="O24">
        <f t="shared" si="2"/>
        <v>24</v>
      </c>
      <c r="R24">
        <f t="shared" si="6"/>
        <v>23</v>
      </c>
      <c r="S24">
        <f>127+14</f>
        <v>141</v>
      </c>
      <c r="T24">
        <v>0</v>
      </c>
      <c r="U24">
        <f t="shared" si="4"/>
        <v>29</v>
      </c>
    </row>
    <row r="25" spans="1:21" x14ac:dyDescent="0.25">
      <c r="G25">
        <f t="shared" si="9"/>
        <v>24</v>
      </c>
      <c r="H25">
        <f>H21+4+18</f>
        <v>146</v>
      </c>
      <c r="I25">
        <v>0</v>
      </c>
      <c r="J25">
        <f t="shared" si="1"/>
        <v>30</v>
      </c>
      <c r="L25">
        <f t="shared" si="5"/>
        <v>24</v>
      </c>
      <c r="M25">
        <f>M24+3</f>
        <v>82</v>
      </c>
      <c r="N25">
        <v>2</v>
      </c>
      <c r="O25">
        <f t="shared" si="2"/>
        <v>25</v>
      </c>
      <c r="R25">
        <f t="shared" si="6"/>
        <v>24</v>
      </c>
      <c r="S25">
        <f>H28</f>
        <v>149</v>
      </c>
      <c r="T25">
        <f>I28</f>
        <v>0</v>
      </c>
      <c r="U25">
        <f t="shared" si="4"/>
        <v>30</v>
      </c>
    </row>
    <row r="26" spans="1:21" x14ac:dyDescent="0.25">
      <c r="G26">
        <f t="shared" si="9"/>
        <v>25</v>
      </c>
      <c r="H26">
        <f>H21+4+7</f>
        <v>135</v>
      </c>
      <c r="I26">
        <v>0</v>
      </c>
      <c r="J26">
        <f t="shared" si="1"/>
        <v>27</v>
      </c>
      <c r="L26">
        <f t="shared" si="5"/>
        <v>25</v>
      </c>
      <c r="M26">
        <f>M25+13</f>
        <v>95</v>
      </c>
      <c r="N26">
        <v>2</v>
      </c>
      <c r="O26">
        <f t="shared" si="2"/>
        <v>27</v>
      </c>
      <c r="R26">
        <f t="shared" si="6"/>
        <v>25</v>
      </c>
      <c r="S26">
        <f t="shared" ref="S26:S39" si="10">H29</f>
        <v>145</v>
      </c>
      <c r="T26">
        <f t="shared" ref="T26:T39" si="11">I29</f>
        <v>0</v>
      </c>
      <c r="U26">
        <f t="shared" si="4"/>
        <v>29</v>
      </c>
    </row>
    <row r="27" spans="1:21" x14ac:dyDescent="0.25">
      <c r="G27">
        <f t="shared" si="9"/>
        <v>26</v>
      </c>
      <c r="H27">
        <f>H21+19+6</f>
        <v>149</v>
      </c>
      <c r="I27">
        <v>0</v>
      </c>
      <c r="J27">
        <f t="shared" si="1"/>
        <v>30</v>
      </c>
      <c r="L27">
        <f t="shared" si="5"/>
        <v>26</v>
      </c>
      <c r="M27">
        <f>11</f>
        <v>11</v>
      </c>
      <c r="N27">
        <v>0</v>
      </c>
      <c r="O27">
        <f t="shared" si="2"/>
        <v>3</v>
      </c>
      <c r="R27">
        <f t="shared" si="6"/>
        <v>26</v>
      </c>
      <c r="S27">
        <f t="shared" si="10"/>
        <v>169</v>
      </c>
      <c r="T27">
        <f t="shared" si="11"/>
        <v>0</v>
      </c>
      <c r="U27">
        <f t="shared" si="4"/>
        <v>34</v>
      </c>
    </row>
    <row r="28" spans="1:21" x14ac:dyDescent="0.25">
      <c r="G28">
        <f t="shared" si="9"/>
        <v>27</v>
      </c>
      <c r="H28">
        <f>H15+6+36+8</f>
        <v>149</v>
      </c>
      <c r="I28">
        <v>0</v>
      </c>
      <c r="J28">
        <f t="shared" si="1"/>
        <v>30</v>
      </c>
      <c r="L28">
        <f t="shared" si="5"/>
        <v>27</v>
      </c>
      <c r="M28">
        <v>30</v>
      </c>
      <c r="N28">
        <v>0</v>
      </c>
      <c r="O28">
        <f t="shared" si="2"/>
        <v>6</v>
      </c>
      <c r="R28">
        <f t="shared" si="6"/>
        <v>27</v>
      </c>
      <c r="S28">
        <f t="shared" si="10"/>
        <v>184</v>
      </c>
      <c r="T28">
        <f t="shared" si="11"/>
        <v>0</v>
      </c>
      <c r="U28">
        <f t="shared" si="4"/>
        <v>37</v>
      </c>
    </row>
    <row r="29" spans="1:21" x14ac:dyDescent="0.25">
      <c r="G29">
        <f t="shared" si="9"/>
        <v>28</v>
      </c>
      <c r="H29">
        <f>H16+6+36+8</f>
        <v>145</v>
      </c>
      <c r="I29">
        <v>0</v>
      </c>
      <c r="J29">
        <f t="shared" si="1"/>
        <v>29</v>
      </c>
      <c r="L29">
        <f t="shared" si="5"/>
        <v>28</v>
      </c>
      <c r="M29">
        <f>41</f>
        <v>41</v>
      </c>
      <c r="N29">
        <v>0</v>
      </c>
      <c r="O29">
        <f t="shared" si="2"/>
        <v>9</v>
      </c>
      <c r="R29">
        <f t="shared" si="6"/>
        <v>28</v>
      </c>
      <c r="S29">
        <f t="shared" si="10"/>
        <v>199</v>
      </c>
      <c r="T29">
        <f t="shared" si="11"/>
        <v>0</v>
      </c>
      <c r="U29">
        <f t="shared" si="4"/>
        <v>40</v>
      </c>
    </row>
    <row r="30" spans="1:21" x14ac:dyDescent="0.25">
      <c r="G30">
        <f t="shared" si="9"/>
        <v>29</v>
      </c>
      <c r="H30">
        <f>H29+15+9</f>
        <v>169</v>
      </c>
      <c r="I30">
        <v>0</v>
      </c>
      <c r="J30">
        <f t="shared" si="1"/>
        <v>34</v>
      </c>
      <c r="L30">
        <f t="shared" si="5"/>
        <v>29</v>
      </c>
      <c r="M30">
        <f>M29+12</f>
        <v>53</v>
      </c>
      <c r="N30">
        <v>0</v>
      </c>
      <c r="O30">
        <f t="shared" si="2"/>
        <v>11</v>
      </c>
      <c r="R30">
        <f t="shared" si="6"/>
        <v>29</v>
      </c>
      <c r="S30">
        <f t="shared" si="10"/>
        <v>215</v>
      </c>
      <c r="T30">
        <f t="shared" si="11"/>
        <v>0</v>
      </c>
      <c r="U30">
        <f t="shared" si="4"/>
        <v>43</v>
      </c>
    </row>
    <row r="31" spans="1:21" x14ac:dyDescent="0.25">
      <c r="G31">
        <f t="shared" si="9"/>
        <v>30</v>
      </c>
      <c r="H31">
        <f>H30+15</f>
        <v>184</v>
      </c>
      <c r="I31">
        <v>0</v>
      </c>
      <c r="J31">
        <f t="shared" si="1"/>
        <v>37</v>
      </c>
      <c r="L31">
        <f t="shared" si="5"/>
        <v>30</v>
      </c>
      <c r="M31">
        <f>M30+13</f>
        <v>66</v>
      </c>
      <c r="N31">
        <v>0</v>
      </c>
      <c r="O31">
        <f t="shared" si="2"/>
        <v>14</v>
      </c>
      <c r="R31">
        <f t="shared" si="6"/>
        <v>30</v>
      </c>
      <c r="S31">
        <f t="shared" si="10"/>
        <v>223</v>
      </c>
      <c r="T31">
        <f t="shared" si="11"/>
        <v>0</v>
      </c>
      <c r="U31">
        <f t="shared" si="4"/>
        <v>45</v>
      </c>
    </row>
    <row r="32" spans="1:21" x14ac:dyDescent="0.25">
      <c r="G32">
        <f t="shared" si="9"/>
        <v>31</v>
      </c>
      <c r="H32">
        <f>H31+15</f>
        <v>199</v>
      </c>
      <c r="I32">
        <v>0</v>
      </c>
      <c r="J32">
        <f t="shared" si="1"/>
        <v>40</v>
      </c>
      <c r="L32">
        <f t="shared" si="5"/>
        <v>31</v>
      </c>
      <c r="M32">
        <f>55+7</f>
        <v>62</v>
      </c>
      <c r="N32">
        <v>0</v>
      </c>
      <c r="O32">
        <f t="shared" si="2"/>
        <v>13</v>
      </c>
      <c r="R32">
        <f t="shared" si="6"/>
        <v>31</v>
      </c>
      <c r="S32">
        <f t="shared" si="10"/>
        <v>237</v>
      </c>
      <c r="T32">
        <f t="shared" si="11"/>
        <v>0</v>
      </c>
      <c r="U32">
        <f t="shared" si="4"/>
        <v>48</v>
      </c>
    </row>
    <row r="33" spans="7:21" x14ac:dyDescent="0.25">
      <c r="G33">
        <f t="shared" si="9"/>
        <v>32</v>
      </c>
      <c r="H33">
        <f>H32+16</f>
        <v>215</v>
      </c>
      <c r="I33">
        <v>0</v>
      </c>
      <c r="J33">
        <f t="shared" si="1"/>
        <v>43</v>
      </c>
      <c r="L33">
        <f t="shared" si="5"/>
        <v>32</v>
      </c>
      <c r="M33">
        <f>M32+16</f>
        <v>78</v>
      </c>
      <c r="N33">
        <v>1</v>
      </c>
      <c r="O33">
        <f t="shared" si="2"/>
        <v>20</v>
      </c>
      <c r="R33">
        <f t="shared" si="6"/>
        <v>32</v>
      </c>
      <c r="S33">
        <f t="shared" si="10"/>
        <v>202</v>
      </c>
      <c r="T33">
        <f t="shared" si="11"/>
        <v>0</v>
      </c>
      <c r="U33">
        <f t="shared" si="4"/>
        <v>41</v>
      </c>
    </row>
    <row r="34" spans="7:21" x14ac:dyDescent="0.25">
      <c r="G34">
        <f t="shared" si="9"/>
        <v>33</v>
      </c>
      <c r="H34">
        <f>H33+8</f>
        <v>223</v>
      </c>
      <c r="I34">
        <v>0</v>
      </c>
      <c r="J34">
        <f t="shared" si="1"/>
        <v>45</v>
      </c>
      <c r="L34">
        <f t="shared" si="5"/>
        <v>33</v>
      </c>
      <c r="M34">
        <f>55+6</f>
        <v>61</v>
      </c>
      <c r="N34">
        <v>0</v>
      </c>
      <c r="O34">
        <f t="shared" si="2"/>
        <v>13</v>
      </c>
      <c r="R34">
        <f t="shared" si="6"/>
        <v>33</v>
      </c>
      <c r="S34">
        <f t="shared" si="10"/>
        <v>217</v>
      </c>
      <c r="T34">
        <f t="shared" si="11"/>
        <v>0</v>
      </c>
      <c r="U34">
        <f t="shared" si="4"/>
        <v>44</v>
      </c>
    </row>
    <row r="35" spans="7:21" x14ac:dyDescent="0.25">
      <c r="G35">
        <f t="shared" si="9"/>
        <v>34</v>
      </c>
      <c r="H35">
        <f>H34+14</f>
        <v>237</v>
      </c>
      <c r="I35">
        <v>0</v>
      </c>
      <c r="J35">
        <f t="shared" si="1"/>
        <v>48</v>
      </c>
      <c r="L35">
        <f t="shared" si="5"/>
        <v>34</v>
      </c>
      <c r="M35">
        <f>M34+10</f>
        <v>71</v>
      </c>
      <c r="N35">
        <v>0</v>
      </c>
      <c r="O35">
        <f t="shared" si="2"/>
        <v>15</v>
      </c>
      <c r="R35">
        <f t="shared" si="6"/>
        <v>34</v>
      </c>
      <c r="S35">
        <f t="shared" si="10"/>
        <v>242</v>
      </c>
      <c r="T35">
        <f t="shared" si="11"/>
        <v>0</v>
      </c>
      <c r="U35">
        <f t="shared" si="4"/>
        <v>49</v>
      </c>
    </row>
    <row r="36" spans="7:21" x14ac:dyDescent="0.25">
      <c r="G36">
        <f t="shared" si="9"/>
        <v>35</v>
      </c>
      <c r="H36">
        <f>H32+3</f>
        <v>202</v>
      </c>
      <c r="I36">
        <v>0</v>
      </c>
      <c r="J36">
        <f t="shared" si="1"/>
        <v>41</v>
      </c>
      <c r="L36">
        <f t="shared" si="5"/>
        <v>35</v>
      </c>
      <c r="M36">
        <f>M35+13</f>
        <v>84</v>
      </c>
      <c r="N36">
        <v>0</v>
      </c>
      <c r="O36">
        <f t="shared" si="2"/>
        <v>17</v>
      </c>
      <c r="R36">
        <f t="shared" si="6"/>
        <v>35</v>
      </c>
      <c r="S36">
        <f t="shared" si="10"/>
        <v>258</v>
      </c>
      <c r="T36">
        <f t="shared" si="11"/>
        <v>0</v>
      </c>
      <c r="U36">
        <f t="shared" si="4"/>
        <v>52</v>
      </c>
    </row>
    <row r="37" spans="7:21" x14ac:dyDescent="0.25">
      <c r="G37">
        <f t="shared" si="9"/>
        <v>36</v>
      </c>
      <c r="H37">
        <f>H36+15</f>
        <v>217</v>
      </c>
      <c r="I37">
        <v>0</v>
      </c>
      <c r="J37">
        <f t="shared" si="1"/>
        <v>44</v>
      </c>
      <c r="L37">
        <f t="shared" si="5"/>
        <v>36</v>
      </c>
      <c r="M37">
        <f>M36+6</f>
        <v>90</v>
      </c>
      <c r="N37">
        <v>0</v>
      </c>
      <c r="O37">
        <f t="shared" si="2"/>
        <v>18</v>
      </c>
      <c r="R37">
        <f t="shared" si="6"/>
        <v>36</v>
      </c>
      <c r="S37">
        <f t="shared" si="10"/>
        <v>288</v>
      </c>
      <c r="T37">
        <f t="shared" si="11"/>
        <v>0</v>
      </c>
      <c r="U37">
        <f t="shared" si="4"/>
        <v>58</v>
      </c>
    </row>
    <row r="38" spans="7:21" x14ac:dyDescent="0.25">
      <c r="G38">
        <f t="shared" si="9"/>
        <v>37</v>
      </c>
      <c r="H38">
        <f>H36+40</f>
        <v>242</v>
      </c>
      <c r="I38">
        <v>0</v>
      </c>
      <c r="J38">
        <f t="shared" si="1"/>
        <v>49</v>
      </c>
      <c r="L38">
        <f t="shared" si="5"/>
        <v>37</v>
      </c>
      <c r="M38">
        <f>M37+15</f>
        <v>105</v>
      </c>
      <c r="N38">
        <v>0</v>
      </c>
      <c r="O38">
        <f t="shared" si="2"/>
        <v>21</v>
      </c>
      <c r="R38">
        <f t="shared" si="6"/>
        <v>37</v>
      </c>
      <c r="S38">
        <f t="shared" si="10"/>
        <v>171</v>
      </c>
      <c r="T38">
        <f t="shared" si="11"/>
        <v>0</v>
      </c>
      <c r="U38">
        <f t="shared" si="4"/>
        <v>35</v>
      </c>
    </row>
    <row r="39" spans="7:21" x14ac:dyDescent="0.25">
      <c r="G39">
        <f t="shared" si="9"/>
        <v>38</v>
      </c>
      <c r="H39">
        <f>H38+16</f>
        <v>258</v>
      </c>
      <c r="I39">
        <v>0</v>
      </c>
      <c r="J39">
        <f t="shared" si="1"/>
        <v>52</v>
      </c>
      <c r="L39">
        <f t="shared" si="5"/>
        <v>38</v>
      </c>
      <c r="M39">
        <f>M38+10</f>
        <v>115</v>
      </c>
      <c r="N39">
        <v>0</v>
      </c>
      <c r="O39">
        <f t="shared" si="2"/>
        <v>23</v>
      </c>
      <c r="R39">
        <f t="shared" si="6"/>
        <v>38</v>
      </c>
      <c r="S39">
        <f t="shared" si="10"/>
        <v>175</v>
      </c>
      <c r="T39">
        <f t="shared" si="11"/>
        <v>0</v>
      </c>
      <c r="U39">
        <f t="shared" si="4"/>
        <v>35</v>
      </c>
    </row>
    <row r="40" spans="7:21" x14ac:dyDescent="0.25">
      <c r="G40">
        <f t="shared" si="9"/>
        <v>39</v>
      </c>
      <c r="H40">
        <f>H39+30</f>
        <v>288</v>
      </c>
      <c r="I40">
        <v>0</v>
      </c>
      <c r="J40">
        <f t="shared" si="1"/>
        <v>58</v>
      </c>
      <c r="O40">
        <f>SUM(O2:O39)</f>
        <v>782</v>
      </c>
      <c r="R40">
        <f t="shared" si="6"/>
        <v>39</v>
      </c>
      <c r="S40">
        <f>H43</f>
        <v>113</v>
      </c>
      <c r="T40">
        <f>I43</f>
        <v>0</v>
      </c>
      <c r="U40">
        <f t="shared" si="4"/>
        <v>23</v>
      </c>
    </row>
    <row r="41" spans="7:21" x14ac:dyDescent="0.25">
      <c r="G41">
        <f t="shared" si="9"/>
        <v>40</v>
      </c>
      <c r="H41">
        <f>H29+15+2+9</f>
        <v>171</v>
      </c>
      <c r="I41">
        <v>0</v>
      </c>
      <c r="J41">
        <f t="shared" si="1"/>
        <v>35</v>
      </c>
      <c r="R41">
        <f t="shared" si="6"/>
        <v>40</v>
      </c>
      <c r="S41">
        <f t="shared" ref="S41:S43" si="12">H44</f>
        <v>102</v>
      </c>
      <c r="T41">
        <f t="shared" ref="T41:T43" si="13">I44</f>
        <v>0</v>
      </c>
      <c r="U41">
        <f t="shared" si="4"/>
        <v>21</v>
      </c>
    </row>
    <row r="42" spans="7:21" x14ac:dyDescent="0.25">
      <c r="G42">
        <f t="shared" si="9"/>
        <v>41</v>
      </c>
      <c r="H42">
        <f>H41+4</f>
        <v>175</v>
      </c>
      <c r="I42">
        <v>0</v>
      </c>
      <c r="J42">
        <f t="shared" si="1"/>
        <v>35</v>
      </c>
      <c r="R42">
        <f t="shared" si="6"/>
        <v>41</v>
      </c>
      <c r="S42">
        <f t="shared" si="12"/>
        <v>100</v>
      </c>
      <c r="T42">
        <f t="shared" si="13"/>
        <v>0</v>
      </c>
      <c r="U42">
        <f t="shared" si="4"/>
        <v>20</v>
      </c>
    </row>
    <row r="43" spans="7:21" x14ac:dyDescent="0.25">
      <c r="G43">
        <f t="shared" si="9"/>
        <v>42</v>
      </c>
      <c r="H43">
        <f>H44+11</f>
        <v>113</v>
      </c>
      <c r="I43">
        <v>0</v>
      </c>
      <c r="J43">
        <f t="shared" si="1"/>
        <v>23</v>
      </c>
      <c r="R43">
        <f t="shared" si="6"/>
        <v>42</v>
      </c>
      <c r="S43">
        <f t="shared" si="12"/>
        <v>55</v>
      </c>
      <c r="T43">
        <f t="shared" si="13"/>
        <v>0</v>
      </c>
      <c r="U43">
        <f t="shared" si="4"/>
        <v>11</v>
      </c>
    </row>
    <row r="44" spans="7:21" x14ac:dyDescent="0.25">
      <c r="G44">
        <f t="shared" si="9"/>
        <v>43</v>
      </c>
      <c r="H44">
        <f>H45+2</f>
        <v>102</v>
      </c>
      <c r="I44">
        <v>0</v>
      </c>
      <c r="J44">
        <f t="shared" si="1"/>
        <v>21</v>
      </c>
      <c r="R44">
        <f t="shared" si="6"/>
        <v>43</v>
      </c>
      <c r="S44">
        <f>S40+2</f>
        <v>115</v>
      </c>
      <c r="T44">
        <v>0</v>
      </c>
      <c r="U44">
        <f t="shared" si="4"/>
        <v>23</v>
      </c>
    </row>
    <row r="45" spans="7:21" x14ac:dyDescent="0.25">
      <c r="G45">
        <f t="shared" si="9"/>
        <v>44</v>
      </c>
      <c r="H45">
        <f>H46+45</f>
        <v>100</v>
      </c>
      <c r="I45">
        <v>0</v>
      </c>
      <c r="J45">
        <f t="shared" si="1"/>
        <v>20</v>
      </c>
      <c r="R45">
        <f t="shared" si="6"/>
        <v>44</v>
      </c>
      <c r="S45">
        <v>115</v>
      </c>
      <c r="T45">
        <v>0</v>
      </c>
      <c r="U45">
        <f t="shared" si="4"/>
        <v>23</v>
      </c>
    </row>
    <row r="46" spans="7:21" x14ac:dyDescent="0.25">
      <c r="G46">
        <f t="shared" si="9"/>
        <v>45</v>
      </c>
      <c r="H46">
        <f>50+5</f>
        <v>55</v>
      </c>
      <c r="I46">
        <v>0</v>
      </c>
      <c r="J46">
        <f t="shared" si="1"/>
        <v>11</v>
      </c>
      <c r="U46">
        <f>SUM(U2:U45)</f>
        <v>1114</v>
      </c>
    </row>
    <row r="47" spans="7:21" x14ac:dyDescent="0.25">
      <c r="G47">
        <f t="shared" si="9"/>
        <v>46</v>
      </c>
      <c r="H47">
        <f>50+9</f>
        <v>59</v>
      </c>
      <c r="I47">
        <v>0</v>
      </c>
      <c r="J47">
        <f t="shared" si="1"/>
        <v>12</v>
      </c>
    </row>
    <row r="48" spans="7:21" x14ac:dyDescent="0.25">
      <c r="G48">
        <f t="shared" si="9"/>
        <v>47</v>
      </c>
      <c r="H48">
        <f>H47+7</f>
        <v>66</v>
      </c>
      <c r="I48">
        <v>0</v>
      </c>
      <c r="J48">
        <f t="shared" si="1"/>
        <v>14</v>
      </c>
    </row>
    <row r="49" spans="1:15" x14ac:dyDescent="0.25">
      <c r="J49">
        <f>SUM(J2:J48)</f>
        <v>1177</v>
      </c>
    </row>
    <row r="54" spans="1:15" x14ac:dyDescent="0.25">
      <c r="A54" t="s">
        <v>6</v>
      </c>
      <c r="B54" t="s">
        <v>1</v>
      </c>
      <c r="C54" t="s">
        <v>2</v>
      </c>
      <c r="G54" t="s">
        <v>7</v>
      </c>
      <c r="H54" t="s">
        <v>1</v>
      </c>
      <c r="I54" t="s">
        <v>2</v>
      </c>
      <c r="L54" t="s">
        <v>8</v>
      </c>
      <c r="M54" t="s">
        <v>1</v>
      </c>
      <c r="N54" t="s">
        <v>2</v>
      </c>
    </row>
    <row r="55" spans="1:15" x14ac:dyDescent="0.25">
      <c r="A55">
        <v>1</v>
      </c>
      <c r="B55">
        <f>B2</f>
        <v>30</v>
      </c>
      <c r="C55">
        <f>C2</f>
        <v>1</v>
      </c>
      <c r="D55">
        <f>CEILING(B55*0.2,1) + (C55*4)</f>
        <v>10</v>
      </c>
      <c r="G55">
        <v>1</v>
      </c>
      <c r="H55">
        <f>H2</f>
        <v>18</v>
      </c>
      <c r="I55">
        <f>I2</f>
        <v>0</v>
      </c>
      <c r="J55">
        <f>J2</f>
        <v>4</v>
      </c>
      <c r="L55">
        <v>1</v>
      </c>
      <c r="M55">
        <f>M2</f>
        <v>16</v>
      </c>
      <c r="N55">
        <f>N2</f>
        <v>0</v>
      </c>
      <c r="O55">
        <f>O2</f>
        <v>4</v>
      </c>
    </row>
    <row r="56" spans="1:15" x14ac:dyDescent="0.25">
      <c r="A56">
        <f>A55+1</f>
        <v>2</v>
      </c>
      <c r="B56">
        <f t="shared" ref="B56:C74" si="14">B3</f>
        <v>30</v>
      </c>
      <c r="C56">
        <f t="shared" si="14"/>
        <v>1</v>
      </c>
      <c r="D56">
        <f t="shared" ref="D56:D79" si="15">CEILING(B56*0.2,1) + (C56*4)</f>
        <v>10</v>
      </c>
      <c r="G56">
        <f>G55+1</f>
        <v>2</v>
      </c>
      <c r="H56">
        <f t="shared" ref="H56:J95" si="16">H3</f>
        <v>26</v>
      </c>
      <c r="I56">
        <f t="shared" si="16"/>
        <v>0</v>
      </c>
      <c r="J56">
        <f t="shared" si="16"/>
        <v>6</v>
      </c>
      <c r="L56">
        <f>L55+1</f>
        <v>2</v>
      </c>
      <c r="M56">
        <f t="shared" ref="M56:O92" si="17">M3</f>
        <v>26</v>
      </c>
      <c r="N56">
        <f t="shared" si="17"/>
        <v>0</v>
      </c>
      <c r="O56">
        <f t="shared" si="17"/>
        <v>6</v>
      </c>
    </row>
    <row r="57" spans="1:15" x14ac:dyDescent="0.25">
      <c r="A57">
        <f t="shared" ref="A57:A79" si="18">A56+1</f>
        <v>3</v>
      </c>
      <c r="B57">
        <f t="shared" si="14"/>
        <v>42</v>
      </c>
      <c r="C57">
        <f t="shared" si="14"/>
        <v>1</v>
      </c>
      <c r="D57">
        <f t="shared" si="15"/>
        <v>13</v>
      </c>
      <c r="G57">
        <f t="shared" ref="G57:G95" si="19">G56+1</f>
        <v>3</v>
      </c>
      <c r="H57">
        <f t="shared" si="16"/>
        <v>35</v>
      </c>
      <c r="I57">
        <f t="shared" si="16"/>
        <v>0</v>
      </c>
      <c r="J57">
        <f t="shared" si="16"/>
        <v>7</v>
      </c>
      <c r="L57">
        <f t="shared" ref="L57:L92" si="20">L56+1</f>
        <v>3</v>
      </c>
      <c r="M57">
        <f t="shared" si="17"/>
        <v>28</v>
      </c>
      <c r="N57">
        <f t="shared" si="17"/>
        <v>1</v>
      </c>
      <c r="O57">
        <f t="shared" si="17"/>
        <v>10</v>
      </c>
    </row>
    <row r="58" spans="1:15" x14ac:dyDescent="0.25">
      <c r="A58">
        <f t="shared" si="18"/>
        <v>4</v>
      </c>
      <c r="B58">
        <f t="shared" si="14"/>
        <v>42</v>
      </c>
      <c r="C58">
        <f t="shared" si="14"/>
        <v>1</v>
      </c>
      <c r="D58">
        <f t="shared" si="15"/>
        <v>13</v>
      </c>
      <c r="G58">
        <f t="shared" si="19"/>
        <v>4</v>
      </c>
      <c r="H58">
        <f t="shared" si="16"/>
        <v>16</v>
      </c>
      <c r="I58">
        <f t="shared" si="16"/>
        <v>0</v>
      </c>
      <c r="J58">
        <f t="shared" si="16"/>
        <v>4</v>
      </c>
      <c r="L58">
        <f t="shared" si="20"/>
        <v>4</v>
      </c>
      <c r="M58">
        <f t="shared" si="17"/>
        <v>37</v>
      </c>
      <c r="N58">
        <f t="shared" si="17"/>
        <v>1</v>
      </c>
      <c r="O58">
        <f t="shared" si="17"/>
        <v>12</v>
      </c>
    </row>
    <row r="59" spans="1:15" x14ac:dyDescent="0.25">
      <c r="A59">
        <f t="shared" si="18"/>
        <v>5</v>
      </c>
      <c r="B59">
        <f t="shared" si="14"/>
        <v>42</v>
      </c>
      <c r="C59">
        <f t="shared" si="14"/>
        <v>1</v>
      </c>
      <c r="D59">
        <f t="shared" si="15"/>
        <v>13</v>
      </c>
      <c r="G59">
        <f t="shared" si="19"/>
        <v>5</v>
      </c>
      <c r="H59">
        <f t="shared" si="16"/>
        <v>24</v>
      </c>
      <c r="I59">
        <f t="shared" si="16"/>
        <v>0</v>
      </c>
      <c r="J59">
        <f t="shared" si="16"/>
        <v>5</v>
      </c>
      <c r="L59">
        <f t="shared" si="20"/>
        <v>5</v>
      </c>
      <c r="M59">
        <f t="shared" si="17"/>
        <v>47</v>
      </c>
      <c r="N59">
        <f t="shared" si="17"/>
        <v>1</v>
      </c>
      <c r="O59">
        <f t="shared" si="17"/>
        <v>14</v>
      </c>
    </row>
    <row r="60" spans="1:15" x14ac:dyDescent="0.25">
      <c r="A60">
        <f t="shared" si="18"/>
        <v>6</v>
      </c>
      <c r="B60">
        <f t="shared" si="14"/>
        <v>62</v>
      </c>
      <c r="C60">
        <f t="shared" si="14"/>
        <v>2</v>
      </c>
      <c r="D60">
        <f t="shared" si="15"/>
        <v>21</v>
      </c>
      <c r="G60">
        <f t="shared" si="19"/>
        <v>6</v>
      </c>
      <c r="H60">
        <f t="shared" si="16"/>
        <v>33</v>
      </c>
      <c r="I60">
        <f t="shared" si="16"/>
        <v>0</v>
      </c>
      <c r="J60">
        <f t="shared" si="16"/>
        <v>7</v>
      </c>
      <c r="L60">
        <f t="shared" si="20"/>
        <v>6</v>
      </c>
      <c r="M60">
        <f t="shared" si="17"/>
        <v>31</v>
      </c>
      <c r="N60">
        <f t="shared" si="17"/>
        <v>1</v>
      </c>
      <c r="O60">
        <f t="shared" si="17"/>
        <v>11</v>
      </c>
    </row>
    <row r="61" spans="1:15" x14ac:dyDescent="0.25">
      <c r="A61">
        <f t="shared" si="18"/>
        <v>7</v>
      </c>
      <c r="B61">
        <f t="shared" si="14"/>
        <v>69</v>
      </c>
      <c r="C61">
        <f t="shared" si="14"/>
        <v>2</v>
      </c>
      <c r="D61">
        <f t="shared" si="15"/>
        <v>22</v>
      </c>
      <c r="G61">
        <f t="shared" si="19"/>
        <v>7</v>
      </c>
      <c r="H61">
        <f t="shared" si="16"/>
        <v>53</v>
      </c>
      <c r="I61">
        <f t="shared" si="16"/>
        <v>0</v>
      </c>
      <c r="J61">
        <f t="shared" si="16"/>
        <v>11</v>
      </c>
      <c r="L61">
        <f t="shared" si="20"/>
        <v>7</v>
      </c>
      <c r="M61">
        <f t="shared" si="17"/>
        <v>40</v>
      </c>
      <c r="N61">
        <f t="shared" si="17"/>
        <v>1</v>
      </c>
      <c r="O61">
        <f t="shared" si="17"/>
        <v>12</v>
      </c>
    </row>
    <row r="62" spans="1:15" x14ac:dyDescent="0.25">
      <c r="A62">
        <f t="shared" si="18"/>
        <v>8</v>
      </c>
      <c r="B62">
        <f t="shared" si="14"/>
        <v>86</v>
      </c>
      <c r="C62">
        <f t="shared" si="14"/>
        <v>2</v>
      </c>
      <c r="D62">
        <f t="shared" si="15"/>
        <v>26</v>
      </c>
      <c r="G62">
        <f t="shared" si="19"/>
        <v>8</v>
      </c>
      <c r="H62">
        <f t="shared" si="16"/>
        <v>62</v>
      </c>
      <c r="I62">
        <f t="shared" si="16"/>
        <v>0</v>
      </c>
      <c r="J62">
        <f t="shared" si="16"/>
        <v>13</v>
      </c>
      <c r="L62">
        <f t="shared" si="20"/>
        <v>8</v>
      </c>
      <c r="M62">
        <f t="shared" si="17"/>
        <v>50</v>
      </c>
      <c r="N62">
        <f t="shared" si="17"/>
        <v>1</v>
      </c>
      <c r="O62">
        <f t="shared" si="17"/>
        <v>14</v>
      </c>
    </row>
    <row r="63" spans="1:15" x14ac:dyDescent="0.25">
      <c r="A63">
        <f t="shared" si="18"/>
        <v>9</v>
      </c>
      <c r="B63">
        <f t="shared" si="14"/>
        <v>89</v>
      </c>
      <c r="C63">
        <f t="shared" si="14"/>
        <v>2</v>
      </c>
      <c r="D63">
        <f t="shared" si="15"/>
        <v>26</v>
      </c>
      <c r="G63">
        <f t="shared" si="19"/>
        <v>9</v>
      </c>
      <c r="H63">
        <f t="shared" si="16"/>
        <v>70</v>
      </c>
      <c r="I63">
        <f t="shared" si="16"/>
        <v>0</v>
      </c>
      <c r="J63">
        <f t="shared" si="16"/>
        <v>14</v>
      </c>
      <c r="L63">
        <f t="shared" si="20"/>
        <v>9</v>
      </c>
      <c r="M63">
        <f t="shared" si="17"/>
        <v>36</v>
      </c>
      <c r="N63">
        <f t="shared" si="17"/>
        <v>2</v>
      </c>
      <c r="O63">
        <f t="shared" si="17"/>
        <v>16</v>
      </c>
    </row>
    <row r="64" spans="1:15" x14ac:dyDescent="0.25">
      <c r="A64">
        <f t="shared" si="18"/>
        <v>10</v>
      </c>
      <c r="B64">
        <f t="shared" si="14"/>
        <v>103</v>
      </c>
      <c r="C64">
        <f t="shared" si="14"/>
        <v>2</v>
      </c>
      <c r="D64">
        <f t="shared" si="15"/>
        <v>29</v>
      </c>
      <c r="G64">
        <f t="shared" si="19"/>
        <v>10</v>
      </c>
      <c r="H64">
        <f t="shared" si="16"/>
        <v>55</v>
      </c>
      <c r="I64">
        <f t="shared" si="16"/>
        <v>0</v>
      </c>
      <c r="J64">
        <f t="shared" si="16"/>
        <v>11</v>
      </c>
      <c r="L64">
        <f t="shared" si="20"/>
        <v>10</v>
      </c>
      <c r="M64">
        <f t="shared" si="17"/>
        <v>46</v>
      </c>
      <c r="N64">
        <f t="shared" si="17"/>
        <v>2</v>
      </c>
      <c r="O64">
        <f t="shared" si="17"/>
        <v>18</v>
      </c>
    </row>
    <row r="65" spans="1:15" x14ac:dyDescent="0.25">
      <c r="A65">
        <f t="shared" si="18"/>
        <v>11</v>
      </c>
      <c r="B65">
        <f t="shared" si="14"/>
        <v>114</v>
      </c>
      <c r="C65">
        <f t="shared" si="14"/>
        <v>2</v>
      </c>
      <c r="D65">
        <f t="shared" si="15"/>
        <v>31</v>
      </c>
      <c r="G65">
        <f t="shared" si="19"/>
        <v>11</v>
      </c>
      <c r="H65">
        <f t="shared" si="16"/>
        <v>64</v>
      </c>
      <c r="I65">
        <f t="shared" si="16"/>
        <v>0</v>
      </c>
      <c r="J65">
        <f t="shared" si="16"/>
        <v>13</v>
      </c>
      <c r="L65">
        <f t="shared" si="20"/>
        <v>11</v>
      </c>
      <c r="M65">
        <f t="shared" si="17"/>
        <v>66</v>
      </c>
      <c r="N65">
        <f t="shared" si="17"/>
        <v>3</v>
      </c>
      <c r="O65">
        <f t="shared" si="17"/>
        <v>26</v>
      </c>
    </row>
    <row r="66" spans="1:15" x14ac:dyDescent="0.25">
      <c r="A66">
        <f t="shared" si="18"/>
        <v>12</v>
      </c>
      <c r="B66">
        <f t="shared" si="14"/>
        <v>122</v>
      </c>
      <c r="C66">
        <f t="shared" si="14"/>
        <v>2</v>
      </c>
      <c r="D66">
        <f t="shared" si="15"/>
        <v>33</v>
      </c>
      <c r="G66">
        <f t="shared" si="19"/>
        <v>12</v>
      </c>
      <c r="H66">
        <f t="shared" si="16"/>
        <v>72</v>
      </c>
      <c r="I66">
        <f t="shared" si="16"/>
        <v>0</v>
      </c>
      <c r="J66">
        <f t="shared" si="16"/>
        <v>15</v>
      </c>
      <c r="L66">
        <f t="shared" si="20"/>
        <v>12</v>
      </c>
      <c r="M66">
        <f t="shared" si="17"/>
        <v>73</v>
      </c>
      <c r="N66">
        <f t="shared" si="17"/>
        <v>3</v>
      </c>
      <c r="O66">
        <f t="shared" si="17"/>
        <v>27</v>
      </c>
    </row>
    <row r="67" spans="1:15" x14ac:dyDescent="0.25">
      <c r="A67">
        <f t="shared" si="18"/>
        <v>13</v>
      </c>
      <c r="B67">
        <f t="shared" si="14"/>
        <v>139</v>
      </c>
      <c r="C67">
        <f t="shared" si="14"/>
        <v>2</v>
      </c>
      <c r="D67">
        <f t="shared" si="15"/>
        <v>36</v>
      </c>
      <c r="G67">
        <f t="shared" si="19"/>
        <v>13</v>
      </c>
      <c r="H67">
        <f t="shared" si="16"/>
        <v>78</v>
      </c>
      <c r="I67">
        <f t="shared" si="16"/>
        <v>0</v>
      </c>
      <c r="J67">
        <f t="shared" si="16"/>
        <v>16</v>
      </c>
      <c r="L67">
        <f t="shared" si="20"/>
        <v>13</v>
      </c>
      <c r="M67">
        <f t="shared" si="17"/>
        <v>91</v>
      </c>
      <c r="N67">
        <f t="shared" si="17"/>
        <v>3</v>
      </c>
      <c r="O67">
        <f t="shared" si="17"/>
        <v>31</v>
      </c>
    </row>
    <row r="68" spans="1:15" x14ac:dyDescent="0.25">
      <c r="A68">
        <f t="shared" si="18"/>
        <v>14</v>
      </c>
      <c r="B68">
        <f t="shared" si="14"/>
        <v>147</v>
      </c>
      <c r="C68">
        <f t="shared" si="14"/>
        <v>2</v>
      </c>
      <c r="D68">
        <f t="shared" si="15"/>
        <v>38</v>
      </c>
      <c r="G68">
        <f t="shared" si="19"/>
        <v>14</v>
      </c>
      <c r="H68">
        <f t="shared" si="16"/>
        <v>99</v>
      </c>
      <c r="I68">
        <f t="shared" si="16"/>
        <v>1</v>
      </c>
      <c r="J68">
        <f t="shared" si="16"/>
        <v>24</v>
      </c>
      <c r="L68">
        <f t="shared" si="20"/>
        <v>14</v>
      </c>
      <c r="M68">
        <f t="shared" si="17"/>
        <v>111</v>
      </c>
      <c r="N68">
        <f t="shared" si="17"/>
        <v>3</v>
      </c>
      <c r="O68">
        <f t="shared" si="17"/>
        <v>35</v>
      </c>
    </row>
    <row r="69" spans="1:15" x14ac:dyDescent="0.25">
      <c r="A69">
        <f t="shared" si="18"/>
        <v>15</v>
      </c>
      <c r="B69">
        <f t="shared" si="14"/>
        <v>76</v>
      </c>
      <c r="C69">
        <f t="shared" si="14"/>
        <v>2</v>
      </c>
      <c r="D69">
        <f t="shared" si="15"/>
        <v>24</v>
      </c>
      <c r="G69">
        <f t="shared" si="19"/>
        <v>15</v>
      </c>
      <c r="H69">
        <f t="shared" si="16"/>
        <v>95</v>
      </c>
      <c r="I69">
        <f t="shared" si="16"/>
        <v>0</v>
      </c>
      <c r="J69">
        <f t="shared" si="16"/>
        <v>19</v>
      </c>
      <c r="L69">
        <f t="shared" si="20"/>
        <v>15</v>
      </c>
      <c r="M69">
        <f t="shared" si="17"/>
        <v>122</v>
      </c>
      <c r="N69">
        <f t="shared" si="17"/>
        <v>3</v>
      </c>
      <c r="O69">
        <f t="shared" si="17"/>
        <v>37</v>
      </c>
    </row>
    <row r="70" spans="1:15" x14ac:dyDescent="0.25">
      <c r="A70">
        <f t="shared" si="18"/>
        <v>16</v>
      </c>
      <c r="B70">
        <f t="shared" si="14"/>
        <v>96</v>
      </c>
      <c r="C70">
        <f t="shared" si="14"/>
        <v>3</v>
      </c>
      <c r="D70">
        <f t="shared" si="15"/>
        <v>32</v>
      </c>
      <c r="G70">
        <f t="shared" si="19"/>
        <v>16</v>
      </c>
      <c r="H70">
        <f t="shared" si="16"/>
        <v>106</v>
      </c>
      <c r="I70">
        <f t="shared" si="16"/>
        <v>0</v>
      </c>
      <c r="J70">
        <f t="shared" si="16"/>
        <v>22</v>
      </c>
      <c r="L70">
        <f t="shared" si="20"/>
        <v>16</v>
      </c>
      <c r="M70">
        <f t="shared" si="17"/>
        <v>79</v>
      </c>
      <c r="N70">
        <f t="shared" si="17"/>
        <v>3</v>
      </c>
      <c r="O70">
        <f t="shared" si="17"/>
        <v>28</v>
      </c>
    </row>
    <row r="71" spans="1:15" x14ac:dyDescent="0.25">
      <c r="A71">
        <f t="shared" si="18"/>
        <v>17</v>
      </c>
      <c r="B71">
        <f t="shared" si="14"/>
        <v>108</v>
      </c>
      <c r="C71">
        <f t="shared" si="14"/>
        <v>3</v>
      </c>
      <c r="D71">
        <f t="shared" si="15"/>
        <v>34</v>
      </c>
      <c r="G71">
        <f t="shared" si="19"/>
        <v>17</v>
      </c>
      <c r="H71">
        <f t="shared" si="16"/>
        <v>115</v>
      </c>
      <c r="I71">
        <f t="shared" si="16"/>
        <v>0</v>
      </c>
      <c r="J71">
        <f t="shared" si="16"/>
        <v>23</v>
      </c>
      <c r="L71">
        <f t="shared" si="20"/>
        <v>17</v>
      </c>
      <c r="M71">
        <f t="shared" si="17"/>
        <v>94</v>
      </c>
      <c r="N71">
        <f t="shared" si="17"/>
        <v>3</v>
      </c>
      <c r="O71">
        <f t="shared" si="17"/>
        <v>31</v>
      </c>
    </row>
    <row r="72" spans="1:15" x14ac:dyDescent="0.25">
      <c r="A72">
        <f t="shared" si="18"/>
        <v>18</v>
      </c>
      <c r="B72">
        <f t="shared" si="14"/>
        <v>77</v>
      </c>
      <c r="C72">
        <f>C19</f>
        <v>1</v>
      </c>
      <c r="D72">
        <f t="shared" si="15"/>
        <v>20</v>
      </c>
      <c r="G72">
        <f t="shared" si="19"/>
        <v>18</v>
      </c>
      <c r="H72">
        <f t="shared" si="16"/>
        <v>98</v>
      </c>
      <c r="I72">
        <f t="shared" si="16"/>
        <v>0</v>
      </c>
      <c r="J72">
        <f t="shared" si="16"/>
        <v>20</v>
      </c>
      <c r="L72">
        <f t="shared" si="20"/>
        <v>18</v>
      </c>
      <c r="M72">
        <f t="shared" si="17"/>
        <v>108</v>
      </c>
      <c r="N72">
        <f t="shared" si="17"/>
        <v>3</v>
      </c>
      <c r="O72">
        <f t="shared" si="17"/>
        <v>34</v>
      </c>
    </row>
    <row r="73" spans="1:15" x14ac:dyDescent="0.25">
      <c r="A73">
        <f t="shared" si="18"/>
        <v>19</v>
      </c>
      <c r="B73">
        <f t="shared" si="14"/>
        <v>80</v>
      </c>
      <c r="C73">
        <f t="shared" ref="C73" si="21">C20</f>
        <v>1</v>
      </c>
      <c r="D73">
        <f t="shared" si="15"/>
        <v>20</v>
      </c>
      <c r="G73">
        <f t="shared" si="19"/>
        <v>19</v>
      </c>
      <c r="H73">
        <f t="shared" si="16"/>
        <v>112</v>
      </c>
      <c r="I73">
        <f t="shared" si="16"/>
        <v>0</v>
      </c>
      <c r="J73">
        <f t="shared" si="16"/>
        <v>23</v>
      </c>
      <c r="L73">
        <f t="shared" si="20"/>
        <v>19</v>
      </c>
      <c r="M73">
        <f t="shared" si="17"/>
        <v>120</v>
      </c>
      <c r="N73">
        <f t="shared" si="17"/>
        <v>3</v>
      </c>
      <c r="O73">
        <f t="shared" si="17"/>
        <v>36</v>
      </c>
    </row>
    <row r="74" spans="1:15" x14ac:dyDescent="0.25">
      <c r="A74">
        <f t="shared" si="18"/>
        <v>20</v>
      </c>
      <c r="B74">
        <f t="shared" si="14"/>
        <v>95</v>
      </c>
      <c r="C74">
        <f t="shared" ref="C74" si="22">C21</f>
        <v>1</v>
      </c>
      <c r="D74">
        <f t="shared" si="15"/>
        <v>23</v>
      </c>
      <c r="G74">
        <f t="shared" si="19"/>
        <v>20</v>
      </c>
      <c r="H74">
        <f t="shared" si="16"/>
        <v>124</v>
      </c>
      <c r="I74">
        <f t="shared" si="16"/>
        <v>0</v>
      </c>
      <c r="J74">
        <f t="shared" si="16"/>
        <v>25</v>
      </c>
      <c r="L74">
        <f t="shared" si="20"/>
        <v>20</v>
      </c>
      <c r="M74">
        <f t="shared" si="17"/>
        <v>128</v>
      </c>
      <c r="N74">
        <f t="shared" si="17"/>
        <v>3</v>
      </c>
      <c r="O74">
        <f t="shared" si="17"/>
        <v>38</v>
      </c>
    </row>
    <row r="75" spans="1:15" x14ac:dyDescent="0.25">
      <c r="A75">
        <f t="shared" si="18"/>
        <v>21</v>
      </c>
      <c r="B75">
        <v>18</v>
      </c>
      <c r="C75">
        <v>0</v>
      </c>
      <c r="D75">
        <f t="shared" si="15"/>
        <v>4</v>
      </c>
      <c r="G75">
        <f t="shared" si="19"/>
        <v>21</v>
      </c>
      <c r="H75">
        <f t="shared" si="16"/>
        <v>132</v>
      </c>
      <c r="I75">
        <f t="shared" si="16"/>
        <v>0</v>
      </c>
      <c r="J75">
        <f t="shared" si="16"/>
        <v>27</v>
      </c>
      <c r="L75">
        <f t="shared" si="20"/>
        <v>21</v>
      </c>
      <c r="M75">
        <f t="shared" si="17"/>
        <v>141</v>
      </c>
      <c r="N75">
        <f t="shared" si="17"/>
        <v>3</v>
      </c>
      <c r="O75">
        <f t="shared" si="17"/>
        <v>41</v>
      </c>
    </row>
    <row r="76" spans="1:15" x14ac:dyDescent="0.25">
      <c r="A76">
        <f t="shared" si="18"/>
        <v>22</v>
      </c>
      <c r="B76">
        <v>26</v>
      </c>
      <c r="C76">
        <v>0</v>
      </c>
      <c r="D76">
        <f t="shared" si="15"/>
        <v>6</v>
      </c>
      <c r="G76">
        <f t="shared" si="19"/>
        <v>22</v>
      </c>
      <c r="H76">
        <f t="shared" si="16"/>
        <v>141</v>
      </c>
      <c r="I76">
        <f t="shared" si="16"/>
        <v>0</v>
      </c>
      <c r="J76">
        <f t="shared" si="16"/>
        <v>29</v>
      </c>
      <c r="L76">
        <f t="shared" si="20"/>
        <v>22</v>
      </c>
      <c r="M76">
        <f t="shared" si="17"/>
        <v>150</v>
      </c>
      <c r="N76">
        <f t="shared" si="17"/>
        <v>3</v>
      </c>
      <c r="O76">
        <f t="shared" si="17"/>
        <v>42</v>
      </c>
    </row>
    <row r="77" spans="1:15" x14ac:dyDescent="0.25">
      <c r="A77">
        <f t="shared" si="18"/>
        <v>23</v>
      </c>
      <c r="B77">
        <f>B76+17</f>
        <v>43</v>
      </c>
      <c r="C77">
        <v>0</v>
      </c>
      <c r="D77">
        <f t="shared" si="15"/>
        <v>9</v>
      </c>
      <c r="G77">
        <f t="shared" si="19"/>
        <v>23</v>
      </c>
      <c r="H77">
        <f t="shared" si="16"/>
        <v>155</v>
      </c>
      <c r="I77">
        <f t="shared" si="16"/>
        <v>0</v>
      </c>
      <c r="J77">
        <f t="shared" si="16"/>
        <v>31</v>
      </c>
      <c r="L77">
        <f t="shared" si="20"/>
        <v>23</v>
      </c>
      <c r="M77">
        <f t="shared" si="17"/>
        <v>79</v>
      </c>
      <c r="N77">
        <f t="shared" si="17"/>
        <v>2</v>
      </c>
      <c r="O77">
        <f t="shared" si="17"/>
        <v>24</v>
      </c>
    </row>
    <row r="78" spans="1:15" x14ac:dyDescent="0.25">
      <c r="A78">
        <f t="shared" si="18"/>
        <v>24</v>
      </c>
      <c r="B78">
        <f>B77+12</f>
        <v>55</v>
      </c>
      <c r="C78">
        <v>0</v>
      </c>
      <c r="D78">
        <f t="shared" si="15"/>
        <v>11</v>
      </c>
      <c r="G78">
        <f t="shared" si="19"/>
        <v>24</v>
      </c>
      <c r="H78">
        <f t="shared" si="16"/>
        <v>146</v>
      </c>
      <c r="I78">
        <f t="shared" si="16"/>
        <v>0</v>
      </c>
      <c r="J78">
        <f t="shared" si="16"/>
        <v>30</v>
      </c>
      <c r="L78">
        <f t="shared" si="20"/>
        <v>24</v>
      </c>
      <c r="M78">
        <f t="shared" si="17"/>
        <v>82</v>
      </c>
      <c r="N78">
        <f t="shared" si="17"/>
        <v>2</v>
      </c>
      <c r="O78">
        <f t="shared" si="17"/>
        <v>25</v>
      </c>
    </row>
    <row r="79" spans="1:15" x14ac:dyDescent="0.25">
      <c r="A79">
        <f t="shared" si="18"/>
        <v>25</v>
      </c>
      <c r="B79">
        <f>B78+13</f>
        <v>68</v>
      </c>
      <c r="C79">
        <v>0</v>
      </c>
      <c r="D79">
        <f t="shared" si="15"/>
        <v>14</v>
      </c>
      <c r="G79">
        <f t="shared" si="19"/>
        <v>25</v>
      </c>
      <c r="H79">
        <f t="shared" si="16"/>
        <v>135</v>
      </c>
      <c r="I79">
        <f t="shared" si="16"/>
        <v>0</v>
      </c>
      <c r="J79">
        <f t="shared" si="16"/>
        <v>27</v>
      </c>
      <c r="L79">
        <f t="shared" si="20"/>
        <v>25</v>
      </c>
      <c r="M79">
        <f t="shared" si="17"/>
        <v>95</v>
      </c>
      <c r="N79">
        <f t="shared" si="17"/>
        <v>2</v>
      </c>
      <c r="O79">
        <f t="shared" si="17"/>
        <v>27</v>
      </c>
    </row>
    <row r="80" spans="1:15" x14ac:dyDescent="0.25">
      <c r="D80">
        <f>SUM(D55:D79)</f>
        <v>518</v>
      </c>
      <c r="G80">
        <f t="shared" si="19"/>
        <v>26</v>
      </c>
      <c r="H80">
        <f t="shared" si="16"/>
        <v>149</v>
      </c>
      <c r="I80">
        <f t="shared" si="16"/>
        <v>0</v>
      </c>
      <c r="J80">
        <f t="shared" si="16"/>
        <v>30</v>
      </c>
      <c r="L80">
        <f t="shared" si="20"/>
        <v>26</v>
      </c>
      <c r="M80">
        <f t="shared" si="17"/>
        <v>11</v>
      </c>
      <c r="N80">
        <f t="shared" si="17"/>
        <v>0</v>
      </c>
      <c r="O80">
        <f t="shared" si="17"/>
        <v>3</v>
      </c>
    </row>
    <row r="81" spans="7:15" x14ac:dyDescent="0.25">
      <c r="G81">
        <f t="shared" si="19"/>
        <v>27</v>
      </c>
      <c r="H81">
        <f t="shared" si="16"/>
        <v>149</v>
      </c>
      <c r="I81">
        <f t="shared" si="16"/>
        <v>0</v>
      </c>
      <c r="J81">
        <f t="shared" si="16"/>
        <v>30</v>
      </c>
      <c r="L81">
        <f t="shared" si="20"/>
        <v>27</v>
      </c>
      <c r="M81">
        <f t="shared" si="17"/>
        <v>30</v>
      </c>
      <c r="N81">
        <f t="shared" si="17"/>
        <v>0</v>
      </c>
      <c r="O81">
        <f t="shared" si="17"/>
        <v>6</v>
      </c>
    </row>
    <row r="82" spans="7:15" x14ac:dyDescent="0.25">
      <c r="G82">
        <f t="shared" si="19"/>
        <v>28</v>
      </c>
      <c r="H82">
        <f t="shared" si="16"/>
        <v>145</v>
      </c>
      <c r="I82">
        <f t="shared" si="16"/>
        <v>0</v>
      </c>
      <c r="J82">
        <f t="shared" si="16"/>
        <v>29</v>
      </c>
      <c r="L82">
        <f t="shared" si="20"/>
        <v>28</v>
      </c>
      <c r="M82">
        <f t="shared" si="17"/>
        <v>41</v>
      </c>
      <c r="N82">
        <f t="shared" si="17"/>
        <v>0</v>
      </c>
      <c r="O82">
        <f t="shared" si="17"/>
        <v>9</v>
      </c>
    </row>
    <row r="83" spans="7:15" x14ac:dyDescent="0.25">
      <c r="G83">
        <f>G82+1</f>
        <v>29</v>
      </c>
      <c r="H83">
        <f t="shared" si="16"/>
        <v>169</v>
      </c>
      <c r="I83">
        <f t="shared" si="16"/>
        <v>0</v>
      </c>
      <c r="J83">
        <f t="shared" si="16"/>
        <v>34</v>
      </c>
      <c r="L83">
        <f t="shared" si="20"/>
        <v>29</v>
      </c>
      <c r="M83">
        <f t="shared" si="17"/>
        <v>53</v>
      </c>
      <c r="N83">
        <f t="shared" si="17"/>
        <v>0</v>
      </c>
      <c r="O83">
        <f t="shared" si="17"/>
        <v>11</v>
      </c>
    </row>
    <row r="84" spans="7:15" x14ac:dyDescent="0.25">
      <c r="G84">
        <f t="shared" si="19"/>
        <v>30</v>
      </c>
      <c r="H84">
        <f t="shared" si="16"/>
        <v>184</v>
      </c>
      <c r="I84">
        <f t="shared" si="16"/>
        <v>0</v>
      </c>
      <c r="J84">
        <f t="shared" si="16"/>
        <v>37</v>
      </c>
      <c r="L84">
        <f t="shared" si="20"/>
        <v>30</v>
      </c>
      <c r="M84">
        <f t="shared" si="17"/>
        <v>66</v>
      </c>
      <c r="N84">
        <f t="shared" si="17"/>
        <v>0</v>
      </c>
      <c r="O84">
        <f t="shared" si="17"/>
        <v>14</v>
      </c>
    </row>
    <row r="85" spans="7:15" x14ac:dyDescent="0.25">
      <c r="G85">
        <f t="shared" si="19"/>
        <v>31</v>
      </c>
      <c r="H85">
        <f t="shared" si="16"/>
        <v>199</v>
      </c>
      <c r="I85">
        <f t="shared" si="16"/>
        <v>0</v>
      </c>
      <c r="J85">
        <f t="shared" si="16"/>
        <v>40</v>
      </c>
      <c r="L85">
        <f t="shared" si="20"/>
        <v>31</v>
      </c>
      <c r="M85">
        <f t="shared" si="17"/>
        <v>62</v>
      </c>
      <c r="N85">
        <f t="shared" si="17"/>
        <v>0</v>
      </c>
      <c r="O85">
        <f t="shared" si="17"/>
        <v>13</v>
      </c>
    </row>
    <row r="86" spans="7:15" x14ac:dyDescent="0.25">
      <c r="G86">
        <f t="shared" si="19"/>
        <v>32</v>
      </c>
      <c r="H86">
        <f t="shared" si="16"/>
        <v>215</v>
      </c>
      <c r="I86">
        <f t="shared" si="16"/>
        <v>0</v>
      </c>
      <c r="J86">
        <f t="shared" si="16"/>
        <v>43</v>
      </c>
      <c r="L86">
        <f t="shared" si="20"/>
        <v>32</v>
      </c>
      <c r="M86">
        <f t="shared" si="17"/>
        <v>78</v>
      </c>
      <c r="N86">
        <f t="shared" si="17"/>
        <v>1</v>
      </c>
      <c r="O86">
        <f t="shared" si="17"/>
        <v>20</v>
      </c>
    </row>
    <row r="87" spans="7:15" x14ac:dyDescent="0.25">
      <c r="G87">
        <f t="shared" si="19"/>
        <v>33</v>
      </c>
      <c r="H87">
        <f t="shared" si="16"/>
        <v>223</v>
      </c>
      <c r="I87">
        <f t="shared" si="16"/>
        <v>0</v>
      </c>
      <c r="J87">
        <f t="shared" si="16"/>
        <v>45</v>
      </c>
      <c r="L87">
        <f t="shared" si="20"/>
        <v>33</v>
      </c>
      <c r="M87">
        <f t="shared" si="17"/>
        <v>61</v>
      </c>
      <c r="N87">
        <f t="shared" si="17"/>
        <v>0</v>
      </c>
      <c r="O87">
        <f t="shared" si="17"/>
        <v>13</v>
      </c>
    </row>
    <row r="88" spans="7:15" x14ac:dyDescent="0.25">
      <c r="G88">
        <f t="shared" si="19"/>
        <v>34</v>
      </c>
      <c r="H88">
        <f t="shared" si="16"/>
        <v>237</v>
      </c>
      <c r="I88">
        <f t="shared" si="16"/>
        <v>0</v>
      </c>
      <c r="J88">
        <f t="shared" si="16"/>
        <v>48</v>
      </c>
      <c r="L88">
        <f t="shared" si="20"/>
        <v>34</v>
      </c>
      <c r="M88">
        <f t="shared" si="17"/>
        <v>71</v>
      </c>
      <c r="N88">
        <f t="shared" si="17"/>
        <v>0</v>
      </c>
      <c r="O88">
        <f t="shared" si="17"/>
        <v>15</v>
      </c>
    </row>
    <row r="89" spans="7:15" x14ac:dyDescent="0.25">
      <c r="G89">
        <f t="shared" si="19"/>
        <v>35</v>
      </c>
      <c r="H89">
        <f t="shared" si="16"/>
        <v>202</v>
      </c>
      <c r="I89">
        <f t="shared" si="16"/>
        <v>0</v>
      </c>
      <c r="J89">
        <f t="shared" si="16"/>
        <v>41</v>
      </c>
      <c r="L89">
        <f t="shared" si="20"/>
        <v>35</v>
      </c>
      <c r="M89">
        <f t="shared" si="17"/>
        <v>84</v>
      </c>
      <c r="N89">
        <f t="shared" si="17"/>
        <v>0</v>
      </c>
      <c r="O89">
        <f t="shared" si="17"/>
        <v>17</v>
      </c>
    </row>
    <row r="90" spans="7:15" x14ac:dyDescent="0.25">
      <c r="G90">
        <f t="shared" si="19"/>
        <v>36</v>
      </c>
      <c r="H90">
        <f t="shared" si="16"/>
        <v>217</v>
      </c>
      <c r="I90">
        <f t="shared" si="16"/>
        <v>0</v>
      </c>
      <c r="J90">
        <f t="shared" si="16"/>
        <v>44</v>
      </c>
      <c r="L90">
        <f t="shared" si="20"/>
        <v>36</v>
      </c>
      <c r="M90">
        <f t="shared" si="17"/>
        <v>90</v>
      </c>
      <c r="N90">
        <f t="shared" si="17"/>
        <v>0</v>
      </c>
      <c r="O90">
        <f t="shared" si="17"/>
        <v>18</v>
      </c>
    </row>
    <row r="91" spans="7:15" x14ac:dyDescent="0.25">
      <c r="G91">
        <f>G90+1</f>
        <v>37</v>
      </c>
      <c r="H91">
        <f t="shared" si="16"/>
        <v>242</v>
      </c>
      <c r="I91">
        <f t="shared" si="16"/>
        <v>0</v>
      </c>
      <c r="J91">
        <f t="shared" si="16"/>
        <v>49</v>
      </c>
      <c r="L91">
        <f t="shared" si="20"/>
        <v>37</v>
      </c>
      <c r="M91">
        <f t="shared" si="17"/>
        <v>105</v>
      </c>
      <c r="N91">
        <f t="shared" si="17"/>
        <v>0</v>
      </c>
      <c r="O91">
        <f t="shared" si="17"/>
        <v>21</v>
      </c>
    </row>
    <row r="92" spans="7:15" x14ac:dyDescent="0.25">
      <c r="G92">
        <f t="shared" si="19"/>
        <v>38</v>
      </c>
      <c r="H92">
        <f t="shared" si="16"/>
        <v>258</v>
      </c>
      <c r="I92">
        <f t="shared" si="16"/>
        <v>0</v>
      </c>
      <c r="J92">
        <f t="shared" si="16"/>
        <v>52</v>
      </c>
      <c r="L92">
        <f t="shared" si="20"/>
        <v>38</v>
      </c>
      <c r="M92">
        <f t="shared" si="17"/>
        <v>115</v>
      </c>
      <c r="N92">
        <f t="shared" si="17"/>
        <v>0</v>
      </c>
      <c r="O92">
        <f t="shared" si="17"/>
        <v>23</v>
      </c>
    </row>
    <row r="93" spans="7:15" x14ac:dyDescent="0.25">
      <c r="G93">
        <f t="shared" si="19"/>
        <v>39</v>
      </c>
      <c r="H93">
        <f t="shared" si="16"/>
        <v>288</v>
      </c>
      <c r="I93">
        <f t="shared" si="16"/>
        <v>0</v>
      </c>
      <c r="J93">
        <f t="shared" si="16"/>
        <v>58</v>
      </c>
      <c r="O93">
        <f>SUM(O55:O92)</f>
        <v>782</v>
      </c>
    </row>
    <row r="94" spans="7:15" x14ac:dyDescent="0.25">
      <c r="G94">
        <f t="shared" si="19"/>
        <v>40</v>
      </c>
      <c r="H94">
        <f t="shared" si="16"/>
        <v>171</v>
      </c>
      <c r="I94">
        <f t="shared" si="16"/>
        <v>0</v>
      </c>
      <c r="J94">
        <f t="shared" si="16"/>
        <v>35</v>
      </c>
    </row>
    <row r="95" spans="7:15" x14ac:dyDescent="0.25">
      <c r="G95">
        <f t="shared" si="19"/>
        <v>41</v>
      </c>
      <c r="H95">
        <f t="shared" si="16"/>
        <v>175</v>
      </c>
      <c r="I95">
        <f t="shared" si="16"/>
        <v>0</v>
      </c>
      <c r="J95">
        <f t="shared" si="16"/>
        <v>35</v>
      </c>
    </row>
    <row r="96" spans="7:15" x14ac:dyDescent="0.25">
      <c r="J96">
        <f>SUM(J55:J95)</f>
        <v>1076</v>
      </c>
    </row>
    <row r="104" spans="7:7" x14ac:dyDescent="0.25">
      <c r="G104" s="1">
        <f>D22+J49+O40+U46+D80+J96+O93</f>
        <v>5923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2012-01-03T23:55:55Z</dcterms:created>
  <dcterms:modified xsi:type="dcterms:W3CDTF">2012-01-04T01:57:23Z</dcterms:modified>
</cp:coreProperties>
</file>