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rra\OneDrive\Desktop\Dhuha\Data Analysis Workshop\"/>
    </mc:Choice>
  </mc:AlternateContent>
  <bookViews>
    <workbookView xWindow="0" yWindow="0" windowWidth="23040" windowHeight="9072" tabRatio="769" activeTab="3"/>
  </bookViews>
  <sheets>
    <sheet name="Data-source" sheetId="1" r:id="rId1"/>
    <sheet name="Data_cleaning" sheetId="4" r:id="rId2"/>
    <sheet name="Q" sheetId="3" r:id="rId3"/>
    <sheet name="dashboard" sheetId="7" r:id="rId4"/>
    <sheet name="Data Analysis" sheetId="5" r:id="rId5"/>
    <sheet name="Sheet1" sheetId="2" r:id="rId6"/>
    <sheet name="vis-data" sheetId="6" r:id="rId7"/>
  </sheets>
  <definedNames>
    <definedName name="_xlnm._FilterDatabase" localSheetId="0" hidden="1">'Data-source'!$A$1:$L$993</definedName>
    <definedName name="Slicer_Category">#N/A</definedName>
    <definedName name="Slicer_Exp_to">#N/A</definedName>
    <definedName name="Slicer_Imp_date">#N/A</definedName>
    <definedName name="Slicer_Imp_from">#N/A</definedName>
    <definedName name="Slicer_Years">#N/A</definedName>
  </definedNames>
  <calcPr calcId="162913"/>
  <pivotCaches>
    <pivotCache cacheId="0" r:id="rId8"/>
    <pivotCache cacheId="1" r:id="rId9"/>
    <pivotCache cacheId="6" r:id="rId10"/>
    <pivotCache cacheId="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E3" i="1" l="1"/>
  <c r="L3" i="1" s="1"/>
  <c r="E4" i="1"/>
  <c r="L4" i="1" s="1"/>
  <c r="E5" i="1"/>
  <c r="L5" i="1" s="1"/>
  <c r="E6" i="1"/>
  <c r="L6" i="1" s="1"/>
  <c r="E7" i="1"/>
  <c r="L7" i="1" s="1"/>
  <c r="E8" i="1"/>
  <c r="L8" i="1" s="1"/>
  <c r="E9" i="1"/>
  <c r="L9" i="1" s="1"/>
  <c r="E10" i="1"/>
  <c r="L10" i="1" s="1"/>
  <c r="E11" i="1"/>
  <c r="L11" i="1" s="1"/>
  <c r="E12" i="1"/>
  <c r="L12" i="1" s="1"/>
  <c r="E13" i="1"/>
  <c r="L13" i="1" s="1"/>
  <c r="E14" i="1"/>
  <c r="L14" i="1" s="1"/>
  <c r="E15" i="1"/>
  <c r="L15" i="1" s="1"/>
  <c r="E16" i="1"/>
  <c r="L16" i="1" s="1"/>
  <c r="E17" i="1"/>
  <c r="L17" i="1" s="1"/>
  <c r="E18" i="1"/>
  <c r="L18" i="1" s="1"/>
  <c r="E19" i="1"/>
  <c r="L19" i="1" s="1"/>
  <c r="E20" i="1"/>
  <c r="L20" i="1" s="1"/>
  <c r="E21" i="1"/>
  <c r="L21" i="1" s="1"/>
  <c r="E22" i="1"/>
  <c r="L22" i="1" s="1"/>
  <c r="E23" i="1"/>
  <c r="L23" i="1" s="1"/>
  <c r="E24" i="1"/>
  <c r="L24" i="1" s="1"/>
  <c r="E25" i="1"/>
  <c r="L25" i="1" s="1"/>
  <c r="E26" i="1"/>
  <c r="L26" i="1" s="1"/>
  <c r="E27" i="1"/>
  <c r="L27" i="1" s="1"/>
  <c r="E28" i="1"/>
  <c r="L28" i="1" s="1"/>
  <c r="E29" i="1"/>
  <c r="L29" i="1" s="1"/>
  <c r="E30" i="1"/>
  <c r="L30" i="1" s="1"/>
  <c r="E31" i="1"/>
  <c r="L31" i="1" s="1"/>
  <c r="E32" i="1"/>
  <c r="L32" i="1" s="1"/>
  <c r="E33" i="1"/>
  <c r="L33" i="1" s="1"/>
  <c r="E34" i="1"/>
  <c r="L34" i="1" s="1"/>
  <c r="E35" i="1"/>
  <c r="L35" i="1" s="1"/>
  <c r="E36" i="1"/>
  <c r="L36" i="1" s="1"/>
  <c r="E37" i="1"/>
  <c r="L37" i="1" s="1"/>
  <c r="E38" i="1"/>
  <c r="L38" i="1" s="1"/>
  <c r="E39" i="1"/>
  <c r="L39" i="1" s="1"/>
  <c r="E40" i="1"/>
  <c r="L40" i="1" s="1"/>
  <c r="E41" i="1"/>
  <c r="L41" i="1" s="1"/>
  <c r="E42" i="1"/>
  <c r="L42" i="1" s="1"/>
  <c r="E43" i="1"/>
  <c r="L43" i="1" s="1"/>
  <c r="E44" i="1"/>
  <c r="L44" i="1" s="1"/>
  <c r="E45" i="1"/>
  <c r="L45" i="1" s="1"/>
  <c r="E46" i="1"/>
  <c r="L46" i="1" s="1"/>
  <c r="E47" i="1"/>
  <c r="L47" i="1" s="1"/>
  <c r="E48" i="1"/>
  <c r="L48" i="1" s="1"/>
  <c r="E49" i="1"/>
  <c r="L49" i="1" s="1"/>
  <c r="E50" i="1"/>
  <c r="L50" i="1" s="1"/>
  <c r="E51" i="1"/>
  <c r="L51" i="1" s="1"/>
  <c r="E52" i="1"/>
  <c r="L52" i="1" s="1"/>
  <c r="E53" i="1"/>
  <c r="L53" i="1" s="1"/>
  <c r="E54" i="1"/>
  <c r="L54" i="1" s="1"/>
  <c r="E55" i="1"/>
  <c r="L55" i="1" s="1"/>
  <c r="E56" i="1"/>
  <c r="L56" i="1" s="1"/>
  <c r="E57" i="1"/>
  <c r="L57" i="1" s="1"/>
  <c r="E58" i="1"/>
  <c r="L58" i="1" s="1"/>
  <c r="E59" i="1"/>
  <c r="L59" i="1" s="1"/>
  <c r="E60" i="1"/>
  <c r="L60" i="1" s="1"/>
  <c r="E61" i="1"/>
  <c r="L61" i="1" s="1"/>
  <c r="E62" i="1"/>
  <c r="L62" i="1" s="1"/>
  <c r="E63" i="1"/>
  <c r="L63" i="1" s="1"/>
  <c r="E64" i="1"/>
  <c r="L64" i="1" s="1"/>
  <c r="E65" i="1"/>
  <c r="L65" i="1" s="1"/>
  <c r="E66" i="1"/>
  <c r="L66" i="1" s="1"/>
  <c r="E67" i="1"/>
  <c r="L67" i="1" s="1"/>
  <c r="E68" i="1"/>
  <c r="L68" i="1" s="1"/>
  <c r="E69" i="1"/>
  <c r="L69" i="1" s="1"/>
  <c r="E70" i="1"/>
  <c r="L70" i="1" s="1"/>
  <c r="E71" i="1"/>
  <c r="L71" i="1" s="1"/>
  <c r="E72" i="1"/>
  <c r="L72" i="1" s="1"/>
  <c r="E73" i="1"/>
  <c r="L73" i="1" s="1"/>
  <c r="E74" i="1"/>
  <c r="L74" i="1" s="1"/>
  <c r="E75" i="1"/>
  <c r="L75" i="1" s="1"/>
  <c r="E76" i="1"/>
  <c r="L76" i="1" s="1"/>
  <c r="E77" i="1"/>
  <c r="L77" i="1" s="1"/>
  <c r="E78" i="1"/>
  <c r="L78" i="1" s="1"/>
  <c r="E79" i="1"/>
  <c r="L79" i="1" s="1"/>
  <c r="E80" i="1"/>
  <c r="L80" i="1" s="1"/>
  <c r="E81" i="1"/>
  <c r="L81" i="1" s="1"/>
  <c r="E82" i="1"/>
  <c r="L82" i="1" s="1"/>
  <c r="E83" i="1"/>
  <c r="L83" i="1" s="1"/>
  <c r="E84" i="1"/>
  <c r="L84" i="1" s="1"/>
  <c r="E85" i="1"/>
  <c r="L85" i="1" s="1"/>
  <c r="E86" i="1"/>
  <c r="L86" i="1" s="1"/>
  <c r="E87" i="1"/>
  <c r="L87" i="1" s="1"/>
  <c r="E88" i="1"/>
  <c r="L88" i="1" s="1"/>
  <c r="E89" i="1"/>
  <c r="L89" i="1" s="1"/>
  <c r="E90" i="1"/>
  <c r="L90" i="1" s="1"/>
  <c r="E91" i="1"/>
  <c r="L91" i="1" s="1"/>
  <c r="E92" i="1"/>
  <c r="L92" i="1" s="1"/>
  <c r="E93" i="1"/>
  <c r="L93" i="1" s="1"/>
  <c r="E94" i="1"/>
  <c r="L94" i="1" s="1"/>
  <c r="E95" i="1"/>
  <c r="L95" i="1" s="1"/>
  <c r="E96" i="1"/>
  <c r="L96" i="1" s="1"/>
  <c r="E97" i="1"/>
  <c r="L97" i="1" s="1"/>
  <c r="E98" i="1"/>
  <c r="L98" i="1" s="1"/>
  <c r="E99" i="1"/>
  <c r="L99" i="1" s="1"/>
  <c r="E100" i="1"/>
  <c r="L100" i="1" s="1"/>
  <c r="E101" i="1"/>
  <c r="L101" i="1" s="1"/>
  <c r="E102" i="1"/>
  <c r="L102" i="1" s="1"/>
  <c r="E103" i="1"/>
  <c r="L103" i="1" s="1"/>
  <c r="E104" i="1"/>
  <c r="L104" i="1" s="1"/>
  <c r="E105" i="1"/>
  <c r="L105" i="1" s="1"/>
  <c r="E106" i="1"/>
  <c r="L106" i="1" s="1"/>
  <c r="E107" i="1"/>
  <c r="L107" i="1" s="1"/>
  <c r="E108" i="1"/>
  <c r="L108" i="1" s="1"/>
  <c r="E109" i="1"/>
  <c r="L109" i="1" s="1"/>
  <c r="E110" i="1"/>
  <c r="L110" i="1" s="1"/>
  <c r="E111" i="1"/>
  <c r="L111" i="1" s="1"/>
  <c r="E112" i="1"/>
  <c r="L112" i="1" s="1"/>
  <c r="E113" i="1"/>
  <c r="L113" i="1" s="1"/>
  <c r="E114" i="1"/>
  <c r="L114" i="1" s="1"/>
  <c r="E115" i="1"/>
  <c r="L115" i="1" s="1"/>
  <c r="E116" i="1"/>
  <c r="L116" i="1" s="1"/>
  <c r="E117" i="1"/>
  <c r="L117" i="1" s="1"/>
  <c r="E118" i="1"/>
  <c r="L118" i="1" s="1"/>
  <c r="E119" i="1"/>
  <c r="L119" i="1" s="1"/>
  <c r="E120" i="1"/>
  <c r="L120" i="1" s="1"/>
  <c r="E121" i="1"/>
  <c r="L121" i="1" s="1"/>
  <c r="E122" i="1"/>
  <c r="L122" i="1" s="1"/>
  <c r="E123" i="1"/>
  <c r="L123" i="1" s="1"/>
  <c r="E124" i="1"/>
  <c r="L124" i="1" s="1"/>
  <c r="E125" i="1"/>
  <c r="L125" i="1" s="1"/>
  <c r="E126" i="1"/>
  <c r="L126" i="1" s="1"/>
  <c r="E127" i="1"/>
  <c r="L127" i="1" s="1"/>
  <c r="E128" i="1"/>
  <c r="L128" i="1" s="1"/>
  <c r="E129" i="1"/>
  <c r="L129" i="1" s="1"/>
  <c r="E130" i="1"/>
  <c r="L130" i="1" s="1"/>
  <c r="E131" i="1"/>
  <c r="L131" i="1" s="1"/>
  <c r="E132" i="1"/>
  <c r="L132" i="1" s="1"/>
  <c r="E133" i="1"/>
  <c r="L133" i="1" s="1"/>
  <c r="E134" i="1"/>
  <c r="L134" i="1" s="1"/>
  <c r="E135" i="1"/>
  <c r="L135" i="1" s="1"/>
  <c r="E136" i="1"/>
  <c r="L136" i="1" s="1"/>
  <c r="E137" i="1"/>
  <c r="L137" i="1" s="1"/>
  <c r="E138" i="1"/>
  <c r="L138" i="1" s="1"/>
  <c r="E139" i="1"/>
  <c r="L139" i="1" s="1"/>
  <c r="E140" i="1"/>
  <c r="L140" i="1" s="1"/>
  <c r="E141" i="1"/>
  <c r="L141" i="1" s="1"/>
  <c r="E142" i="1"/>
  <c r="L142" i="1" s="1"/>
  <c r="E143" i="1"/>
  <c r="L143" i="1" s="1"/>
  <c r="E144" i="1"/>
  <c r="L144" i="1" s="1"/>
  <c r="E145" i="1"/>
  <c r="L145" i="1" s="1"/>
  <c r="E146" i="1"/>
  <c r="L146" i="1" s="1"/>
  <c r="E147" i="1"/>
  <c r="L147" i="1" s="1"/>
  <c r="E148" i="1"/>
  <c r="L148" i="1" s="1"/>
  <c r="E149" i="1"/>
  <c r="L149" i="1" s="1"/>
  <c r="E150" i="1"/>
  <c r="L150" i="1" s="1"/>
  <c r="E151" i="1"/>
  <c r="L151" i="1" s="1"/>
  <c r="E152" i="1"/>
  <c r="L152" i="1" s="1"/>
  <c r="E153" i="1"/>
  <c r="L153" i="1" s="1"/>
  <c r="E154" i="1"/>
  <c r="L154" i="1" s="1"/>
  <c r="E155" i="1"/>
  <c r="L155" i="1" s="1"/>
  <c r="E156" i="1"/>
  <c r="L156" i="1" s="1"/>
  <c r="E157" i="1"/>
  <c r="L157" i="1" s="1"/>
  <c r="E158" i="1"/>
  <c r="L158" i="1" s="1"/>
  <c r="E159" i="1"/>
  <c r="L159" i="1" s="1"/>
  <c r="E160" i="1"/>
  <c r="L160" i="1" s="1"/>
  <c r="E161" i="1"/>
  <c r="L161" i="1" s="1"/>
  <c r="E162" i="1"/>
  <c r="L162" i="1" s="1"/>
  <c r="E163" i="1"/>
  <c r="L163" i="1" s="1"/>
  <c r="E164" i="1"/>
  <c r="L164" i="1" s="1"/>
  <c r="E165" i="1"/>
  <c r="L165" i="1" s="1"/>
  <c r="E166" i="1"/>
  <c r="L166" i="1" s="1"/>
  <c r="E167" i="1"/>
  <c r="L167" i="1" s="1"/>
  <c r="E168" i="1"/>
  <c r="L168" i="1" s="1"/>
  <c r="E169" i="1"/>
  <c r="L169" i="1" s="1"/>
  <c r="E170" i="1"/>
  <c r="L170" i="1" s="1"/>
  <c r="E171" i="1"/>
  <c r="L171" i="1" s="1"/>
  <c r="E172" i="1"/>
  <c r="L172" i="1" s="1"/>
  <c r="E173" i="1"/>
  <c r="L173" i="1" s="1"/>
  <c r="E174" i="1"/>
  <c r="L174" i="1" s="1"/>
  <c r="E175" i="1"/>
  <c r="L175" i="1" s="1"/>
  <c r="E176" i="1"/>
  <c r="L176" i="1" s="1"/>
  <c r="E177" i="1"/>
  <c r="L177" i="1" s="1"/>
  <c r="E178" i="1"/>
  <c r="L178" i="1" s="1"/>
  <c r="E179" i="1"/>
  <c r="L179" i="1" s="1"/>
  <c r="E180" i="1"/>
  <c r="L180" i="1" s="1"/>
  <c r="E181" i="1"/>
  <c r="L181" i="1" s="1"/>
  <c r="E182" i="1"/>
  <c r="L182" i="1" s="1"/>
  <c r="E183" i="1"/>
  <c r="L183" i="1" s="1"/>
  <c r="E184" i="1"/>
  <c r="L184" i="1" s="1"/>
  <c r="E185" i="1"/>
  <c r="L185" i="1" s="1"/>
  <c r="E186" i="1"/>
  <c r="L186" i="1" s="1"/>
  <c r="E187" i="1"/>
  <c r="L187" i="1" s="1"/>
  <c r="E188" i="1"/>
  <c r="L188" i="1" s="1"/>
  <c r="E189" i="1"/>
  <c r="L189" i="1" s="1"/>
  <c r="E190" i="1"/>
  <c r="L190" i="1" s="1"/>
  <c r="E191" i="1"/>
  <c r="L191" i="1" s="1"/>
  <c r="E192" i="1"/>
  <c r="L192" i="1" s="1"/>
  <c r="E193" i="1"/>
  <c r="L193" i="1" s="1"/>
  <c r="E194" i="1"/>
  <c r="L194" i="1" s="1"/>
  <c r="E195" i="1"/>
  <c r="L195" i="1" s="1"/>
  <c r="E196" i="1"/>
  <c r="L196" i="1" s="1"/>
  <c r="E197" i="1"/>
  <c r="L197" i="1" s="1"/>
  <c r="E198" i="1"/>
  <c r="L198" i="1" s="1"/>
  <c r="E199" i="1"/>
  <c r="L199" i="1" s="1"/>
  <c r="E200" i="1"/>
  <c r="L200" i="1" s="1"/>
  <c r="E201" i="1"/>
  <c r="L201" i="1" s="1"/>
  <c r="E202" i="1"/>
  <c r="L202" i="1" s="1"/>
  <c r="E203" i="1"/>
  <c r="L203" i="1" s="1"/>
  <c r="E204" i="1"/>
  <c r="L204" i="1" s="1"/>
  <c r="E205" i="1"/>
  <c r="L205" i="1" s="1"/>
  <c r="E206" i="1"/>
  <c r="L206" i="1" s="1"/>
  <c r="E207" i="1"/>
  <c r="L207" i="1" s="1"/>
  <c r="E208" i="1"/>
  <c r="L208" i="1" s="1"/>
  <c r="E209" i="1"/>
  <c r="L209" i="1" s="1"/>
  <c r="E210" i="1"/>
  <c r="L210" i="1" s="1"/>
  <c r="E211" i="1"/>
  <c r="L211" i="1" s="1"/>
  <c r="E212" i="1"/>
  <c r="L212" i="1" s="1"/>
  <c r="E213" i="1"/>
  <c r="L213" i="1" s="1"/>
  <c r="E214" i="1"/>
  <c r="L214" i="1" s="1"/>
  <c r="E215" i="1"/>
  <c r="L215" i="1" s="1"/>
  <c r="E216" i="1"/>
  <c r="L216" i="1" s="1"/>
  <c r="E217" i="1"/>
  <c r="L217" i="1" s="1"/>
  <c r="E218" i="1"/>
  <c r="L218" i="1" s="1"/>
  <c r="E219" i="1"/>
  <c r="L219" i="1" s="1"/>
  <c r="E220" i="1"/>
  <c r="L220" i="1" s="1"/>
  <c r="E221" i="1"/>
  <c r="L221" i="1" s="1"/>
  <c r="E222" i="1"/>
  <c r="L222" i="1" s="1"/>
  <c r="E223" i="1"/>
  <c r="L223" i="1" s="1"/>
  <c r="E224" i="1"/>
  <c r="L224" i="1" s="1"/>
  <c r="E225" i="1"/>
  <c r="L225" i="1" s="1"/>
  <c r="E226" i="1"/>
  <c r="L226" i="1" s="1"/>
  <c r="E227" i="1"/>
  <c r="L227" i="1" s="1"/>
  <c r="E228" i="1"/>
  <c r="L228" i="1" s="1"/>
  <c r="E229" i="1"/>
  <c r="L229" i="1" s="1"/>
  <c r="E230" i="1"/>
  <c r="L230" i="1" s="1"/>
  <c r="E231" i="1"/>
  <c r="L231" i="1" s="1"/>
  <c r="E232" i="1"/>
  <c r="L232" i="1" s="1"/>
  <c r="E233" i="1"/>
  <c r="L233" i="1" s="1"/>
  <c r="E234" i="1"/>
  <c r="L234" i="1" s="1"/>
  <c r="E235" i="1"/>
  <c r="L235" i="1" s="1"/>
  <c r="E236" i="1"/>
  <c r="L236" i="1" s="1"/>
  <c r="E237" i="1"/>
  <c r="L237" i="1" s="1"/>
  <c r="E238" i="1"/>
  <c r="L238" i="1" s="1"/>
  <c r="E239" i="1"/>
  <c r="L239" i="1" s="1"/>
  <c r="E240" i="1"/>
  <c r="L240" i="1" s="1"/>
  <c r="E241" i="1"/>
  <c r="L241" i="1" s="1"/>
  <c r="E242" i="1"/>
  <c r="L242" i="1" s="1"/>
  <c r="E243" i="1"/>
  <c r="L243" i="1" s="1"/>
  <c r="E244" i="1"/>
  <c r="L244" i="1" s="1"/>
  <c r="E245" i="1"/>
  <c r="L245" i="1" s="1"/>
  <c r="E246" i="1"/>
  <c r="L246" i="1" s="1"/>
  <c r="E247" i="1"/>
  <c r="L247" i="1" s="1"/>
  <c r="E248" i="1"/>
  <c r="L248" i="1" s="1"/>
  <c r="E249" i="1"/>
  <c r="L249" i="1" s="1"/>
  <c r="E250" i="1"/>
  <c r="L250" i="1" s="1"/>
  <c r="E251" i="1"/>
  <c r="L251" i="1" s="1"/>
  <c r="E252" i="1"/>
  <c r="L252" i="1" s="1"/>
  <c r="E253" i="1"/>
  <c r="L253" i="1" s="1"/>
  <c r="E254" i="1"/>
  <c r="L254" i="1" s="1"/>
  <c r="E255" i="1"/>
  <c r="L255" i="1" s="1"/>
  <c r="E256" i="1"/>
  <c r="L256" i="1" s="1"/>
  <c r="E257" i="1"/>
  <c r="L257" i="1" s="1"/>
  <c r="E258" i="1"/>
  <c r="L258" i="1" s="1"/>
  <c r="E259" i="1"/>
  <c r="L259" i="1" s="1"/>
  <c r="E260" i="1"/>
  <c r="L260" i="1" s="1"/>
  <c r="E261" i="1"/>
  <c r="L261" i="1" s="1"/>
  <c r="E262" i="1"/>
  <c r="L262" i="1" s="1"/>
  <c r="E263" i="1"/>
  <c r="L263" i="1" s="1"/>
  <c r="E264" i="1"/>
  <c r="L264" i="1" s="1"/>
  <c r="E265" i="1"/>
  <c r="L265" i="1" s="1"/>
  <c r="E266" i="1"/>
  <c r="L266" i="1" s="1"/>
  <c r="E267" i="1"/>
  <c r="L267" i="1" s="1"/>
  <c r="E268" i="1"/>
  <c r="L268" i="1" s="1"/>
  <c r="E269" i="1"/>
  <c r="L269" i="1" s="1"/>
  <c r="E270" i="1"/>
  <c r="L270" i="1" s="1"/>
  <c r="E271" i="1"/>
  <c r="L271" i="1" s="1"/>
  <c r="E272" i="1"/>
  <c r="L272" i="1" s="1"/>
  <c r="E273" i="1"/>
  <c r="L273" i="1" s="1"/>
  <c r="E274" i="1"/>
  <c r="L274" i="1" s="1"/>
  <c r="E275" i="1"/>
  <c r="L275" i="1" s="1"/>
  <c r="E276" i="1"/>
  <c r="L276" i="1" s="1"/>
  <c r="E277" i="1"/>
  <c r="L277" i="1" s="1"/>
  <c r="E278" i="1"/>
  <c r="L278" i="1" s="1"/>
  <c r="E279" i="1"/>
  <c r="L279" i="1" s="1"/>
  <c r="E280" i="1"/>
  <c r="L280" i="1" s="1"/>
  <c r="E281" i="1"/>
  <c r="L281" i="1" s="1"/>
  <c r="E282" i="1"/>
  <c r="L282" i="1" s="1"/>
  <c r="E283" i="1"/>
  <c r="L283" i="1" s="1"/>
  <c r="E284" i="1"/>
  <c r="L284" i="1" s="1"/>
  <c r="E285" i="1"/>
  <c r="L285" i="1" s="1"/>
  <c r="E286" i="1"/>
  <c r="L286" i="1" s="1"/>
  <c r="E287" i="1"/>
  <c r="L287" i="1" s="1"/>
  <c r="E288" i="1"/>
  <c r="L288" i="1" s="1"/>
  <c r="E289" i="1"/>
  <c r="L289" i="1" s="1"/>
  <c r="E290" i="1"/>
  <c r="L290" i="1" s="1"/>
  <c r="E291" i="1"/>
  <c r="L291" i="1" s="1"/>
  <c r="E292" i="1"/>
  <c r="L292" i="1" s="1"/>
  <c r="E293" i="1"/>
  <c r="L293" i="1" s="1"/>
  <c r="E294" i="1"/>
  <c r="L294" i="1" s="1"/>
  <c r="E295" i="1"/>
  <c r="L295" i="1" s="1"/>
  <c r="E296" i="1"/>
  <c r="L296" i="1" s="1"/>
  <c r="E297" i="1"/>
  <c r="L297" i="1" s="1"/>
  <c r="E298" i="1"/>
  <c r="L298" i="1" s="1"/>
  <c r="E299" i="1"/>
  <c r="L299" i="1" s="1"/>
  <c r="E300" i="1"/>
  <c r="L300" i="1" s="1"/>
  <c r="E301" i="1"/>
  <c r="L301" i="1" s="1"/>
  <c r="E302" i="1"/>
  <c r="L302" i="1" s="1"/>
  <c r="E303" i="1"/>
  <c r="L303" i="1" s="1"/>
  <c r="E304" i="1"/>
  <c r="L304" i="1" s="1"/>
  <c r="E305" i="1"/>
  <c r="L305" i="1" s="1"/>
  <c r="E306" i="1"/>
  <c r="L306" i="1" s="1"/>
  <c r="E307" i="1"/>
  <c r="L307" i="1" s="1"/>
  <c r="E308" i="1"/>
  <c r="L308" i="1" s="1"/>
  <c r="E309" i="1"/>
  <c r="L309" i="1" s="1"/>
  <c r="E310" i="1"/>
  <c r="L310" i="1" s="1"/>
  <c r="E311" i="1"/>
  <c r="L311" i="1" s="1"/>
  <c r="E312" i="1"/>
  <c r="L312" i="1" s="1"/>
  <c r="E313" i="1"/>
  <c r="L313" i="1" s="1"/>
  <c r="E314" i="1"/>
  <c r="L314" i="1" s="1"/>
  <c r="E315" i="1"/>
  <c r="L315" i="1" s="1"/>
  <c r="E316" i="1"/>
  <c r="L316" i="1" s="1"/>
  <c r="E317" i="1"/>
  <c r="L317" i="1" s="1"/>
  <c r="E318" i="1"/>
  <c r="L318" i="1" s="1"/>
  <c r="E319" i="1"/>
  <c r="L319" i="1" s="1"/>
  <c r="E320" i="1"/>
  <c r="L320" i="1" s="1"/>
  <c r="E321" i="1"/>
  <c r="L321" i="1" s="1"/>
  <c r="E322" i="1"/>
  <c r="L322" i="1" s="1"/>
  <c r="E323" i="1"/>
  <c r="L323" i="1" s="1"/>
  <c r="E324" i="1"/>
  <c r="L324" i="1" s="1"/>
  <c r="E325" i="1"/>
  <c r="L325" i="1" s="1"/>
  <c r="E326" i="1"/>
  <c r="L326" i="1" s="1"/>
  <c r="E327" i="1"/>
  <c r="L327" i="1" s="1"/>
  <c r="E328" i="1"/>
  <c r="L328" i="1" s="1"/>
  <c r="E329" i="1"/>
  <c r="L329" i="1" s="1"/>
  <c r="E330" i="1"/>
  <c r="L330" i="1" s="1"/>
  <c r="E331" i="1"/>
  <c r="L331" i="1" s="1"/>
  <c r="E332" i="1"/>
  <c r="L332" i="1" s="1"/>
  <c r="E333" i="1"/>
  <c r="L333" i="1" s="1"/>
  <c r="E334" i="1"/>
  <c r="L334" i="1" s="1"/>
  <c r="E335" i="1"/>
  <c r="L335" i="1" s="1"/>
  <c r="E336" i="1"/>
  <c r="L336" i="1" s="1"/>
  <c r="E337" i="1"/>
  <c r="L337" i="1" s="1"/>
  <c r="E338" i="1"/>
  <c r="L338" i="1" s="1"/>
  <c r="E339" i="1"/>
  <c r="L339" i="1" s="1"/>
  <c r="E340" i="1"/>
  <c r="L340" i="1" s="1"/>
  <c r="E341" i="1"/>
  <c r="L341" i="1" s="1"/>
  <c r="E342" i="1"/>
  <c r="L342" i="1" s="1"/>
  <c r="E343" i="1"/>
  <c r="L343" i="1" s="1"/>
  <c r="E344" i="1"/>
  <c r="L344" i="1" s="1"/>
  <c r="E345" i="1"/>
  <c r="L345" i="1" s="1"/>
  <c r="E346" i="1"/>
  <c r="L346" i="1" s="1"/>
  <c r="E347" i="1"/>
  <c r="L347" i="1" s="1"/>
  <c r="E348" i="1"/>
  <c r="L348" i="1" s="1"/>
  <c r="E349" i="1"/>
  <c r="L349" i="1" s="1"/>
  <c r="E350" i="1"/>
  <c r="L350" i="1" s="1"/>
  <c r="E351" i="1"/>
  <c r="L351" i="1" s="1"/>
  <c r="E352" i="1"/>
  <c r="L352" i="1" s="1"/>
  <c r="E353" i="1"/>
  <c r="L353" i="1" s="1"/>
  <c r="E354" i="1"/>
  <c r="L354" i="1" s="1"/>
  <c r="E355" i="1"/>
  <c r="L355" i="1" s="1"/>
  <c r="E356" i="1"/>
  <c r="L356" i="1" s="1"/>
  <c r="E357" i="1"/>
  <c r="L357" i="1" s="1"/>
  <c r="E358" i="1"/>
  <c r="L358" i="1" s="1"/>
  <c r="E359" i="1"/>
  <c r="L359" i="1" s="1"/>
  <c r="E360" i="1"/>
  <c r="L360" i="1" s="1"/>
  <c r="E361" i="1"/>
  <c r="L361" i="1" s="1"/>
  <c r="E362" i="1"/>
  <c r="L362" i="1" s="1"/>
  <c r="E363" i="1"/>
  <c r="L363" i="1" s="1"/>
  <c r="E364" i="1"/>
  <c r="L364" i="1" s="1"/>
  <c r="E365" i="1"/>
  <c r="L365" i="1" s="1"/>
  <c r="E366" i="1"/>
  <c r="L366" i="1" s="1"/>
  <c r="E367" i="1"/>
  <c r="L367" i="1" s="1"/>
  <c r="E368" i="1"/>
  <c r="L368" i="1" s="1"/>
  <c r="E369" i="1"/>
  <c r="L369" i="1" s="1"/>
  <c r="E370" i="1"/>
  <c r="L370" i="1" s="1"/>
  <c r="E371" i="1"/>
  <c r="L371" i="1" s="1"/>
  <c r="E372" i="1"/>
  <c r="L372" i="1" s="1"/>
  <c r="E373" i="1"/>
  <c r="L373" i="1" s="1"/>
  <c r="E374" i="1"/>
  <c r="L374" i="1" s="1"/>
  <c r="E375" i="1"/>
  <c r="L375" i="1" s="1"/>
  <c r="E376" i="1"/>
  <c r="L376" i="1" s="1"/>
  <c r="E377" i="1"/>
  <c r="L377" i="1" s="1"/>
  <c r="E378" i="1"/>
  <c r="L378" i="1" s="1"/>
  <c r="E379" i="1"/>
  <c r="L379" i="1" s="1"/>
  <c r="E380" i="1"/>
  <c r="L380" i="1" s="1"/>
  <c r="E381" i="1"/>
  <c r="L381" i="1" s="1"/>
  <c r="E382" i="1"/>
  <c r="L382" i="1" s="1"/>
  <c r="E383" i="1"/>
  <c r="L383" i="1" s="1"/>
  <c r="E384" i="1"/>
  <c r="L384" i="1" s="1"/>
  <c r="E385" i="1"/>
  <c r="L385" i="1" s="1"/>
  <c r="E386" i="1"/>
  <c r="L386" i="1" s="1"/>
  <c r="E387" i="1"/>
  <c r="L387" i="1" s="1"/>
  <c r="E388" i="1"/>
  <c r="L388" i="1" s="1"/>
  <c r="E389" i="1"/>
  <c r="L389" i="1" s="1"/>
  <c r="E390" i="1"/>
  <c r="L390" i="1" s="1"/>
  <c r="E391" i="1"/>
  <c r="L391" i="1" s="1"/>
  <c r="E392" i="1"/>
  <c r="L392" i="1" s="1"/>
  <c r="E393" i="1"/>
  <c r="L393" i="1" s="1"/>
  <c r="E394" i="1"/>
  <c r="L394" i="1" s="1"/>
  <c r="E395" i="1"/>
  <c r="L395" i="1" s="1"/>
  <c r="E396" i="1"/>
  <c r="L396" i="1" s="1"/>
  <c r="E397" i="1"/>
  <c r="L397" i="1" s="1"/>
  <c r="E398" i="1"/>
  <c r="L398" i="1" s="1"/>
  <c r="E399" i="1"/>
  <c r="L399" i="1" s="1"/>
  <c r="E400" i="1"/>
  <c r="L400" i="1" s="1"/>
  <c r="E401" i="1"/>
  <c r="L401" i="1" s="1"/>
  <c r="E402" i="1"/>
  <c r="L402" i="1" s="1"/>
  <c r="E403" i="1"/>
  <c r="L403" i="1" s="1"/>
  <c r="E404" i="1"/>
  <c r="L404" i="1" s="1"/>
  <c r="E405" i="1"/>
  <c r="L405" i="1" s="1"/>
  <c r="E406" i="1"/>
  <c r="L406" i="1" s="1"/>
  <c r="E407" i="1"/>
  <c r="L407" i="1" s="1"/>
  <c r="E408" i="1"/>
  <c r="L408" i="1" s="1"/>
  <c r="E409" i="1"/>
  <c r="L409" i="1" s="1"/>
  <c r="E410" i="1"/>
  <c r="L410" i="1" s="1"/>
  <c r="E411" i="1"/>
  <c r="L411" i="1" s="1"/>
  <c r="E412" i="1"/>
  <c r="L412" i="1" s="1"/>
  <c r="E413" i="1"/>
  <c r="L413" i="1" s="1"/>
  <c r="E414" i="1"/>
  <c r="L414" i="1" s="1"/>
  <c r="E415" i="1"/>
  <c r="L415" i="1" s="1"/>
  <c r="E416" i="1"/>
  <c r="L416" i="1" s="1"/>
  <c r="E417" i="1"/>
  <c r="L417" i="1" s="1"/>
  <c r="E418" i="1"/>
  <c r="L418" i="1" s="1"/>
  <c r="E419" i="1"/>
  <c r="L419" i="1" s="1"/>
  <c r="E420" i="1"/>
  <c r="L420" i="1" s="1"/>
  <c r="E421" i="1"/>
  <c r="L421" i="1" s="1"/>
  <c r="E422" i="1"/>
  <c r="L422" i="1" s="1"/>
  <c r="E423" i="1"/>
  <c r="L423" i="1" s="1"/>
  <c r="E424" i="1"/>
  <c r="L424" i="1" s="1"/>
  <c r="E425" i="1"/>
  <c r="L425" i="1" s="1"/>
  <c r="E426" i="1"/>
  <c r="L426" i="1" s="1"/>
  <c r="E427" i="1"/>
  <c r="L427" i="1" s="1"/>
  <c r="E428" i="1"/>
  <c r="L428" i="1" s="1"/>
  <c r="E429" i="1"/>
  <c r="L429" i="1" s="1"/>
  <c r="E430" i="1"/>
  <c r="L430" i="1" s="1"/>
  <c r="E431" i="1"/>
  <c r="L431" i="1" s="1"/>
  <c r="E432" i="1"/>
  <c r="L432" i="1" s="1"/>
  <c r="E433" i="1"/>
  <c r="L433" i="1" s="1"/>
  <c r="E434" i="1"/>
  <c r="L434" i="1" s="1"/>
  <c r="E435" i="1"/>
  <c r="L435" i="1" s="1"/>
  <c r="E436" i="1"/>
  <c r="L436" i="1" s="1"/>
  <c r="E437" i="1"/>
  <c r="L437" i="1" s="1"/>
  <c r="E438" i="1"/>
  <c r="L438" i="1" s="1"/>
  <c r="E439" i="1"/>
  <c r="L439" i="1" s="1"/>
  <c r="E440" i="1"/>
  <c r="L440" i="1" s="1"/>
  <c r="E441" i="1"/>
  <c r="L441" i="1" s="1"/>
  <c r="E442" i="1"/>
  <c r="L442" i="1" s="1"/>
  <c r="E443" i="1"/>
  <c r="L443" i="1" s="1"/>
  <c r="E444" i="1"/>
  <c r="L444" i="1" s="1"/>
  <c r="E445" i="1"/>
  <c r="L445" i="1" s="1"/>
  <c r="E446" i="1"/>
  <c r="L446" i="1" s="1"/>
  <c r="E447" i="1"/>
  <c r="L447" i="1" s="1"/>
  <c r="E448" i="1"/>
  <c r="L448" i="1" s="1"/>
  <c r="E449" i="1"/>
  <c r="L449" i="1" s="1"/>
  <c r="E450" i="1"/>
  <c r="L450" i="1" s="1"/>
  <c r="E451" i="1"/>
  <c r="L451" i="1" s="1"/>
  <c r="E452" i="1"/>
  <c r="L452" i="1" s="1"/>
  <c r="E453" i="1"/>
  <c r="L453" i="1" s="1"/>
  <c r="E454" i="1"/>
  <c r="L454" i="1" s="1"/>
  <c r="E455" i="1"/>
  <c r="L455" i="1" s="1"/>
  <c r="E456" i="1"/>
  <c r="L456" i="1" s="1"/>
  <c r="E457" i="1"/>
  <c r="L457" i="1" s="1"/>
  <c r="E458" i="1"/>
  <c r="L458" i="1" s="1"/>
  <c r="E459" i="1"/>
  <c r="L459" i="1" s="1"/>
  <c r="E460" i="1"/>
  <c r="L460" i="1" s="1"/>
  <c r="E461" i="1"/>
  <c r="L461" i="1" s="1"/>
  <c r="E462" i="1"/>
  <c r="L462" i="1" s="1"/>
  <c r="E463" i="1"/>
  <c r="L463" i="1" s="1"/>
  <c r="E464" i="1"/>
  <c r="L464" i="1" s="1"/>
  <c r="E465" i="1"/>
  <c r="L465" i="1" s="1"/>
  <c r="E466" i="1"/>
  <c r="L466" i="1" s="1"/>
  <c r="E467" i="1"/>
  <c r="L467" i="1" s="1"/>
  <c r="E468" i="1"/>
  <c r="L468" i="1" s="1"/>
  <c r="E469" i="1"/>
  <c r="L469" i="1" s="1"/>
  <c r="E470" i="1"/>
  <c r="L470" i="1" s="1"/>
  <c r="E471" i="1"/>
  <c r="L471" i="1" s="1"/>
  <c r="E472" i="1"/>
  <c r="L472" i="1" s="1"/>
  <c r="E473" i="1"/>
  <c r="L473" i="1" s="1"/>
  <c r="E474" i="1"/>
  <c r="L474" i="1" s="1"/>
  <c r="E475" i="1"/>
  <c r="L475" i="1" s="1"/>
  <c r="E476" i="1"/>
  <c r="L476" i="1" s="1"/>
  <c r="E477" i="1"/>
  <c r="L477" i="1" s="1"/>
  <c r="E478" i="1"/>
  <c r="L478" i="1" s="1"/>
  <c r="E479" i="1"/>
  <c r="L479" i="1" s="1"/>
  <c r="E480" i="1"/>
  <c r="L480" i="1" s="1"/>
  <c r="E481" i="1"/>
  <c r="L481" i="1" s="1"/>
  <c r="E482" i="1"/>
  <c r="L482" i="1" s="1"/>
  <c r="E483" i="1"/>
  <c r="L483" i="1" s="1"/>
  <c r="E484" i="1"/>
  <c r="L484" i="1" s="1"/>
  <c r="E485" i="1"/>
  <c r="L485" i="1" s="1"/>
  <c r="E486" i="1"/>
  <c r="L486" i="1" s="1"/>
  <c r="E487" i="1"/>
  <c r="L487" i="1" s="1"/>
  <c r="E488" i="1"/>
  <c r="L488" i="1" s="1"/>
  <c r="E489" i="1"/>
  <c r="L489" i="1" s="1"/>
  <c r="E490" i="1"/>
  <c r="L490" i="1" s="1"/>
  <c r="E491" i="1"/>
  <c r="L491" i="1" s="1"/>
  <c r="E492" i="1"/>
  <c r="L492" i="1" s="1"/>
  <c r="E493" i="1"/>
  <c r="L493" i="1" s="1"/>
  <c r="E494" i="1"/>
  <c r="L494" i="1" s="1"/>
  <c r="E495" i="1"/>
  <c r="L495" i="1" s="1"/>
  <c r="E496" i="1"/>
  <c r="L496" i="1" s="1"/>
  <c r="E497" i="1"/>
  <c r="L497" i="1" s="1"/>
  <c r="E498" i="1"/>
  <c r="L498" i="1" s="1"/>
  <c r="E499" i="1"/>
  <c r="L499" i="1" s="1"/>
  <c r="E500" i="1"/>
  <c r="L500" i="1" s="1"/>
  <c r="E501" i="1"/>
  <c r="L501" i="1" s="1"/>
  <c r="E502" i="1"/>
  <c r="L502" i="1" s="1"/>
  <c r="E503" i="1"/>
  <c r="L503" i="1" s="1"/>
  <c r="E504" i="1"/>
  <c r="L504" i="1" s="1"/>
  <c r="E505" i="1"/>
  <c r="L505" i="1" s="1"/>
  <c r="E506" i="1"/>
  <c r="L506" i="1" s="1"/>
  <c r="E507" i="1"/>
  <c r="L507" i="1" s="1"/>
  <c r="E508" i="1"/>
  <c r="L508" i="1" s="1"/>
  <c r="E509" i="1"/>
  <c r="L509" i="1" s="1"/>
  <c r="E510" i="1"/>
  <c r="L510" i="1" s="1"/>
  <c r="E511" i="1"/>
  <c r="L511" i="1" s="1"/>
  <c r="E512" i="1"/>
  <c r="L512" i="1" s="1"/>
  <c r="E513" i="1"/>
  <c r="L513" i="1" s="1"/>
  <c r="E514" i="1"/>
  <c r="L514" i="1" s="1"/>
  <c r="E515" i="1"/>
  <c r="L515" i="1" s="1"/>
  <c r="E516" i="1"/>
  <c r="L516" i="1" s="1"/>
  <c r="E517" i="1"/>
  <c r="L517" i="1" s="1"/>
  <c r="E518" i="1"/>
  <c r="L518" i="1" s="1"/>
  <c r="E519" i="1"/>
  <c r="L519" i="1" s="1"/>
  <c r="E520" i="1"/>
  <c r="L520" i="1" s="1"/>
  <c r="E521" i="1"/>
  <c r="L521" i="1" s="1"/>
  <c r="E522" i="1"/>
  <c r="L522" i="1" s="1"/>
  <c r="E523" i="1"/>
  <c r="L523" i="1" s="1"/>
  <c r="E524" i="1"/>
  <c r="L524" i="1" s="1"/>
  <c r="E525" i="1"/>
  <c r="L525" i="1" s="1"/>
  <c r="E526" i="1"/>
  <c r="L526" i="1" s="1"/>
  <c r="E527" i="1"/>
  <c r="L527" i="1" s="1"/>
  <c r="E528" i="1"/>
  <c r="L528" i="1" s="1"/>
  <c r="E529" i="1"/>
  <c r="L529" i="1" s="1"/>
  <c r="E530" i="1"/>
  <c r="L530" i="1" s="1"/>
  <c r="E531" i="1"/>
  <c r="L531" i="1" s="1"/>
  <c r="E532" i="1"/>
  <c r="L532" i="1" s="1"/>
  <c r="E533" i="1"/>
  <c r="L533" i="1" s="1"/>
  <c r="E534" i="1"/>
  <c r="L534" i="1" s="1"/>
  <c r="E535" i="1"/>
  <c r="L535" i="1" s="1"/>
  <c r="E536" i="1"/>
  <c r="L536" i="1" s="1"/>
  <c r="E537" i="1"/>
  <c r="L537" i="1" s="1"/>
  <c r="E538" i="1"/>
  <c r="L538" i="1" s="1"/>
  <c r="E539" i="1"/>
  <c r="L539" i="1" s="1"/>
  <c r="E540" i="1"/>
  <c r="L540" i="1" s="1"/>
  <c r="E541" i="1"/>
  <c r="L541" i="1" s="1"/>
  <c r="E542" i="1"/>
  <c r="L542" i="1" s="1"/>
  <c r="E543" i="1"/>
  <c r="L543" i="1" s="1"/>
  <c r="E544" i="1"/>
  <c r="L544" i="1" s="1"/>
  <c r="E545" i="1"/>
  <c r="L545" i="1" s="1"/>
  <c r="E546" i="1"/>
  <c r="L546" i="1" s="1"/>
  <c r="E547" i="1"/>
  <c r="L547" i="1" s="1"/>
  <c r="E548" i="1"/>
  <c r="L548" i="1" s="1"/>
  <c r="E549" i="1"/>
  <c r="L549" i="1" s="1"/>
  <c r="E550" i="1"/>
  <c r="L550" i="1" s="1"/>
  <c r="E551" i="1"/>
  <c r="L551" i="1" s="1"/>
  <c r="E552" i="1"/>
  <c r="L552" i="1" s="1"/>
  <c r="E553" i="1"/>
  <c r="L553" i="1" s="1"/>
  <c r="E554" i="1"/>
  <c r="L554" i="1" s="1"/>
  <c r="E555" i="1"/>
  <c r="L555" i="1" s="1"/>
  <c r="E556" i="1"/>
  <c r="L556" i="1" s="1"/>
  <c r="E557" i="1"/>
  <c r="L557" i="1" s="1"/>
  <c r="E558" i="1"/>
  <c r="L558" i="1" s="1"/>
  <c r="E559" i="1"/>
  <c r="L559" i="1" s="1"/>
  <c r="E560" i="1"/>
  <c r="L560" i="1" s="1"/>
  <c r="E561" i="1"/>
  <c r="L561" i="1" s="1"/>
  <c r="E562" i="1"/>
  <c r="L562" i="1" s="1"/>
  <c r="E563" i="1"/>
  <c r="L563" i="1" s="1"/>
  <c r="E564" i="1"/>
  <c r="L564" i="1" s="1"/>
  <c r="E565" i="1"/>
  <c r="L565" i="1" s="1"/>
  <c r="E566" i="1"/>
  <c r="L566" i="1" s="1"/>
  <c r="E567" i="1"/>
  <c r="L567" i="1" s="1"/>
  <c r="E568" i="1"/>
  <c r="L568" i="1" s="1"/>
  <c r="E569" i="1"/>
  <c r="L569" i="1" s="1"/>
  <c r="E570" i="1"/>
  <c r="L570" i="1" s="1"/>
  <c r="E571" i="1"/>
  <c r="L571" i="1" s="1"/>
  <c r="E572" i="1"/>
  <c r="L572" i="1" s="1"/>
  <c r="E573" i="1"/>
  <c r="L573" i="1" s="1"/>
  <c r="E574" i="1"/>
  <c r="L574" i="1" s="1"/>
  <c r="E575" i="1"/>
  <c r="L575" i="1" s="1"/>
  <c r="E576" i="1"/>
  <c r="L576" i="1" s="1"/>
  <c r="E577" i="1"/>
  <c r="L577" i="1" s="1"/>
  <c r="E578" i="1"/>
  <c r="L578" i="1" s="1"/>
  <c r="E579" i="1"/>
  <c r="L579" i="1" s="1"/>
  <c r="E580" i="1"/>
  <c r="L580" i="1" s="1"/>
  <c r="E581" i="1"/>
  <c r="L581" i="1" s="1"/>
  <c r="E582" i="1"/>
  <c r="L582" i="1" s="1"/>
  <c r="E583" i="1"/>
  <c r="L583" i="1" s="1"/>
  <c r="E584" i="1"/>
  <c r="L584" i="1" s="1"/>
  <c r="E585" i="1"/>
  <c r="L585" i="1" s="1"/>
  <c r="E586" i="1"/>
  <c r="L586" i="1" s="1"/>
  <c r="E587" i="1"/>
  <c r="L587" i="1" s="1"/>
  <c r="E588" i="1"/>
  <c r="L588" i="1" s="1"/>
  <c r="E589" i="1"/>
  <c r="L589" i="1" s="1"/>
  <c r="E590" i="1"/>
  <c r="L590" i="1" s="1"/>
  <c r="E591" i="1"/>
  <c r="L591" i="1" s="1"/>
  <c r="E592" i="1"/>
  <c r="L592" i="1" s="1"/>
  <c r="E593" i="1"/>
  <c r="L593" i="1" s="1"/>
  <c r="E594" i="1"/>
  <c r="L594" i="1" s="1"/>
  <c r="E595" i="1"/>
  <c r="L595" i="1" s="1"/>
  <c r="E596" i="1"/>
  <c r="L596" i="1" s="1"/>
  <c r="E597" i="1"/>
  <c r="L597" i="1" s="1"/>
  <c r="E598" i="1"/>
  <c r="L598" i="1" s="1"/>
  <c r="E599" i="1"/>
  <c r="L599" i="1" s="1"/>
  <c r="E600" i="1"/>
  <c r="L600" i="1" s="1"/>
  <c r="E601" i="1"/>
  <c r="L601" i="1" s="1"/>
  <c r="E602" i="1"/>
  <c r="L602" i="1" s="1"/>
  <c r="E603" i="1"/>
  <c r="L603" i="1" s="1"/>
  <c r="E604" i="1"/>
  <c r="L604" i="1" s="1"/>
  <c r="E605" i="1"/>
  <c r="L605" i="1" s="1"/>
  <c r="E606" i="1"/>
  <c r="L606" i="1" s="1"/>
  <c r="E607" i="1"/>
  <c r="L607" i="1" s="1"/>
  <c r="E608" i="1"/>
  <c r="L608" i="1" s="1"/>
  <c r="E609" i="1"/>
  <c r="L609" i="1" s="1"/>
  <c r="E610" i="1"/>
  <c r="L610" i="1" s="1"/>
  <c r="E611" i="1"/>
  <c r="L611" i="1" s="1"/>
  <c r="E612" i="1"/>
  <c r="L612" i="1" s="1"/>
  <c r="E613" i="1"/>
  <c r="L613" i="1" s="1"/>
  <c r="E614" i="1"/>
  <c r="L614" i="1" s="1"/>
  <c r="E615" i="1"/>
  <c r="L615" i="1" s="1"/>
  <c r="E616" i="1"/>
  <c r="L616" i="1" s="1"/>
  <c r="E617" i="1"/>
  <c r="L617" i="1" s="1"/>
  <c r="E618" i="1"/>
  <c r="L618" i="1" s="1"/>
  <c r="E619" i="1"/>
  <c r="L619" i="1" s="1"/>
  <c r="E620" i="1"/>
  <c r="L620" i="1" s="1"/>
  <c r="E621" i="1"/>
  <c r="L621" i="1" s="1"/>
  <c r="E622" i="1"/>
  <c r="L622" i="1" s="1"/>
  <c r="E623" i="1"/>
  <c r="L623" i="1" s="1"/>
  <c r="E624" i="1"/>
  <c r="L624" i="1" s="1"/>
  <c r="E625" i="1"/>
  <c r="L625" i="1" s="1"/>
  <c r="E626" i="1"/>
  <c r="L626" i="1" s="1"/>
  <c r="E627" i="1"/>
  <c r="L627" i="1" s="1"/>
  <c r="E628" i="1"/>
  <c r="L628" i="1" s="1"/>
  <c r="E629" i="1"/>
  <c r="L629" i="1" s="1"/>
  <c r="E630" i="1"/>
  <c r="L630" i="1" s="1"/>
  <c r="E631" i="1"/>
  <c r="L631" i="1" s="1"/>
  <c r="E632" i="1"/>
  <c r="L632" i="1" s="1"/>
  <c r="E633" i="1"/>
  <c r="L633" i="1" s="1"/>
  <c r="E634" i="1"/>
  <c r="L634" i="1" s="1"/>
  <c r="E635" i="1"/>
  <c r="L635" i="1" s="1"/>
  <c r="E636" i="1"/>
  <c r="L636" i="1" s="1"/>
  <c r="E637" i="1"/>
  <c r="L637" i="1" s="1"/>
  <c r="E638" i="1"/>
  <c r="L638" i="1" s="1"/>
  <c r="E639" i="1"/>
  <c r="L639" i="1" s="1"/>
  <c r="E640" i="1"/>
  <c r="L640" i="1" s="1"/>
  <c r="E641" i="1"/>
  <c r="L641" i="1" s="1"/>
  <c r="E642" i="1"/>
  <c r="L642" i="1" s="1"/>
  <c r="E643" i="1"/>
  <c r="L643" i="1" s="1"/>
  <c r="E644" i="1"/>
  <c r="L644" i="1" s="1"/>
  <c r="E645" i="1"/>
  <c r="L645" i="1" s="1"/>
  <c r="E646" i="1"/>
  <c r="L646" i="1" s="1"/>
  <c r="E647" i="1"/>
  <c r="L647" i="1" s="1"/>
  <c r="E648" i="1"/>
  <c r="L648" i="1" s="1"/>
  <c r="E649" i="1"/>
  <c r="L649" i="1" s="1"/>
  <c r="E650" i="1"/>
  <c r="L650" i="1" s="1"/>
  <c r="E651" i="1"/>
  <c r="L651" i="1" s="1"/>
  <c r="E652" i="1"/>
  <c r="L652" i="1" s="1"/>
  <c r="E653" i="1"/>
  <c r="L653" i="1" s="1"/>
  <c r="E654" i="1"/>
  <c r="L654" i="1" s="1"/>
  <c r="E655" i="1"/>
  <c r="L655" i="1" s="1"/>
  <c r="E656" i="1"/>
  <c r="L656" i="1" s="1"/>
  <c r="E657" i="1"/>
  <c r="L657" i="1" s="1"/>
  <c r="E658" i="1"/>
  <c r="L658" i="1" s="1"/>
  <c r="E659" i="1"/>
  <c r="L659" i="1" s="1"/>
  <c r="E660" i="1"/>
  <c r="L660" i="1" s="1"/>
  <c r="E661" i="1"/>
  <c r="L661" i="1" s="1"/>
  <c r="E662" i="1"/>
  <c r="L662" i="1" s="1"/>
  <c r="E663" i="1"/>
  <c r="L663" i="1" s="1"/>
  <c r="E664" i="1"/>
  <c r="L664" i="1" s="1"/>
  <c r="E665" i="1"/>
  <c r="L665" i="1" s="1"/>
  <c r="E666" i="1"/>
  <c r="L666" i="1" s="1"/>
  <c r="E667" i="1"/>
  <c r="L667" i="1" s="1"/>
  <c r="E668" i="1"/>
  <c r="L668" i="1" s="1"/>
  <c r="E669" i="1"/>
  <c r="L669" i="1" s="1"/>
  <c r="E670" i="1"/>
  <c r="L670" i="1" s="1"/>
  <c r="E671" i="1"/>
  <c r="L671" i="1" s="1"/>
  <c r="E672" i="1"/>
  <c r="L672" i="1" s="1"/>
  <c r="E673" i="1"/>
  <c r="L673" i="1" s="1"/>
  <c r="E674" i="1"/>
  <c r="L674" i="1" s="1"/>
  <c r="E675" i="1"/>
  <c r="L675" i="1" s="1"/>
  <c r="E676" i="1"/>
  <c r="L676" i="1" s="1"/>
  <c r="E677" i="1"/>
  <c r="L677" i="1" s="1"/>
  <c r="E678" i="1"/>
  <c r="L678" i="1" s="1"/>
  <c r="E679" i="1"/>
  <c r="L679" i="1" s="1"/>
  <c r="E680" i="1"/>
  <c r="L680" i="1" s="1"/>
  <c r="E681" i="1"/>
  <c r="L681" i="1" s="1"/>
  <c r="E682" i="1"/>
  <c r="L682" i="1" s="1"/>
  <c r="E683" i="1"/>
  <c r="L683" i="1" s="1"/>
  <c r="E684" i="1"/>
  <c r="L684" i="1" s="1"/>
  <c r="E685" i="1"/>
  <c r="L685" i="1" s="1"/>
  <c r="E686" i="1"/>
  <c r="L686" i="1" s="1"/>
  <c r="E687" i="1"/>
  <c r="L687" i="1" s="1"/>
  <c r="E688" i="1"/>
  <c r="L688" i="1" s="1"/>
  <c r="E689" i="1"/>
  <c r="L689" i="1" s="1"/>
  <c r="E690" i="1"/>
  <c r="L690" i="1" s="1"/>
  <c r="E691" i="1"/>
  <c r="L691" i="1" s="1"/>
  <c r="E692" i="1"/>
  <c r="L692" i="1" s="1"/>
  <c r="E693" i="1"/>
  <c r="L693" i="1" s="1"/>
  <c r="E694" i="1"/>
  <c r="L694" i="1" s="1"/>
  <c r="E695" i="1"/>
  <c r="L695" i="1" s="1"/>
  <c r="E696" i="1"/>
  <c r="L696" i="1" s="1"/>
  <c r="E697" i="1"/>
  <c r="L697" i="1" s="1"/>
  <c r="E698" i="1"/>
  <c r="L698" i="1" s="1"/>
  <c r="E699" i="1"/>
  <c r="L699" i="1" s="1"/>
  <c r="E700" i="1"/>
  <c r="L700" i="1" s="1"/>
  <c r="E701" i="1"/>
  <c r="L701" i="1" s="1"/>
  <c r="E702" i="1"/>
  <c r="L702" i="1" s="1"/>
  <c r="E703" i="1"/>
  <c r="L703" i="1" s="1"/>
  <c r="E704" i="1"/>
  <c r="L704" i="1" s="1"/>
  <c r="E705" i="1"/>
  <c r="L705" i="1" s="1"/>
  <c r="E706" i="1"/>
  <c r="L706" i="1" s="1"/>
  <c r="E707" i="1"/>
  <c r="L707" i="1" s="1"/>
  <c r="E708" i="1"/>
  <c r="L708" i="1" s="1"/>
  <c r="E709" i="1"/>
  <c r="L709" i="1" s="1"/>
  <c r="E710" i="1"/>
  <c r="L710" i="1" s="1"/>
  <c r="E711" i="1"/>
  <c r="L711" i="1" s="1"/>
  <c r="E712" i="1"/>
  <c r="L712" i="1" s="1"/>
  <c r="E713" i="1"/>
  <c r="L713" i="1" s="1"/>
  <c r="E714" i="1"/>
  <c r="L714" i="1" s="1"/>
  <c r="E715" i="1"/>
  <c r="L715" i="1" s="1"/>
  <c r="E716" i="1"/>
  <c r="L716" i="1" s="1"/>
  <c r="E717" i="1"/>
  <c r="L717" i="1" s="1"/>
  <c r="E718" i="1"/>
  <c r="L718" i="1" s="1"/>
  <c r="E719" i="1"/>
  <c r="L719" i="1" s="1"/>
  <c r="E720" i="1"/>
  <c r="L720" i="1" s="1"/>
  <c r="E721" i="1"/>
  <c r="L721" i="1" s="1"/>
  <c r="E722" i="1"/>
  <c r="L722" i="1" s="1"/>
  <c r="E723" i="1"/>
  <c r="L723" i="1" s="1"/>
  <c r="E724" i="1"/>
  <c r="L724" i="1" s="1"/>
  <c r="E725" i="1"/>
  <c r="L725" i="1" s="1"/>
  <c r="E726" i="1"/>
  <c r="L726" i="1" s="1"/>
  <c r="E727" i="1"/>
  <c r="L727" i="1" s="1"/>
  <c r="E728" i="1"/>
  <c r="L728" i="1" s="1"/>
  <c r="E729" i="1"/>
  <c r="L729" i="1" s="1"/>
  <c r="E730" i="1"/>
  <c r="L730" i="1" s="1"/>
  <c r="E731" i="1"/>
  <c r="L731" i="1" s="1"/>
  <c r="E732" i="1"/>
  <c r="L732" i="1" s="1"/>
  <c r="E733" i="1"/>
  <c r="L733" i="1" s="1"/>
  <c r="E734" i="1"/>
  <c r="L734" i="1" s="1"/>
  <c r="E735" i="1"/>
  <c r="L735" i="1" s="1"/>
  <c r="E736" i="1"/>
  <c r="L736" i="1" s="1"/>
  <c r="E737" i="1"/>
  <c r="L737" i="1" s="1"/>
  <c r="E738" i="1"/>
  <c r="L738" i="1" s="1"/>
  <c r="E739" i="1"/>
  <c r="L739" i="1" s="1"/>
  <c r="E740" i="1"/>
  <c r="L740" i="1" s="1"/>
  <c r="E741" i="1"/>
  <c r="L741" i="1" s="1"/>
  <c r="E742" i="1"/>
  <c r="L742" i="1" s="1"/>
  <c r="E743" i="1"/>
  <c r="L743" i="1" s="1"/>
  <c r="E744" i="1"/>
  <c r="L744" i="1" s="1"/>
  <c r="E745" i="1"/>
  <c r="L745" i="1" s="1"/>
  <c r="E746" i="1"/>
  <c r="L746" i="1" s="1"/>
  <c r="E747" i="1"/>
  <c r="L747" i="1" s="1"/>
  <c r="E748" i="1"/>
  <c r="L748" i="1" s="1"/>
  <c r="E749" i="1"/>
  <c r="L749" i="1" s="1"/>
  <c r="E750" i="1"/>
  <c r="L750" i="1" s="1"/>
  <c r="E751" i="1"/>
  <c r="L751" i="1" s="1"/>
  <c r="E752" i="1"/>
  <c r="L752" i="1" s="1"/>
  <c r="E753" i="1"/>
  <c r="L753" i="1" s="1"/>
  <c r="E754" i="1"/>
  <c r="L754" i="1" s="1"/>
  <c r="E755" i="1"/>
  <c r="L755" i="1" s="1"/>
  <c r="E756" i="1"/>
  <c r="L756" i="1" s="1"/>
  <c r="E757" i="1"/>
  <c r="L757" i="1" s="1"/>
  <c r="E758" i="1"/>
  <c r="L758" i="1" s="1"/>
  <c r="E759" i="1"/>
  <c r="L759" i="1" s="1"/>
  <c r="E760" i="1"/>
  <c r="L760" i="1" s="1"/>
  <c r="E761" i="1"/>
  <c r="L761" i="1" s="1"/>
  <c r="E762" i="1"/>
  <c r="L762" i="1" s="1"/>
  <c r="E763" i="1"/>
  <c r="L763" i="1" s="1"/>
  <c r="E764" i="1"/>
  <c r="L764" i="1" s="1"/>
  <c r="E765" i="1"/>
  <c r="L765" i="1" s="1"/>
  <c r="E766" i="1"/>
  <c r="L766" i="1" s="1"/>
  <c r="E767" i="1"/>
  <c r="L767" i="1" s="1"/>
  <c r="E768" i="1"/>
  <c r="L768" i="1" s="1"/>
  <c r="E769" i="1"/>
  <c r="L769" i="1" s="1"/>
  <c r="E770" i="1"/>
  <c r="L770" i="1" s="1"/>
  <c r="E771" i="1"/>
  <c r="L771" i="1" s="1"/>
  <c r="E772" i="1"/>
  <c r="L772" i="1" s="1"/>
  <c r="E773" i="1"/>
  <c r="L773" i="1" s="1"/>
  <c r="E774" i="1"/>
  <c r="L774" i="1" s="1"/>
  <c r="E775" i="1"/>
  <c r="L775" i="1" s="1"/>
  <c r="E776" i="1"/>
  <c r="L776" i="1" s="1"/>
  <c r="E777" i="1"/>
  <c r="L777" i="1" s="1"/>
  <c r="E778" i="1"/>
  <c r="L778" i="1" s="1"/>
  <c r="E779" i="1"/>
  <c r="L779" i="1" s="1"/>
  <c r="E780" i="1"/>
  <c r="L780" i="1" s="1"/>
  <c r="E781" i="1"/>
  <c r="L781" i="1" s="1"/>
  <c r="E782" i="1"/>
  <c r="L782" i="1" s="1"/>
  <c r="E783" i="1"/>
  <c r="L783" i="1" s="1"/>
  <c r="E784" i="1"/>
  <c r="L784" i="1" s="1"/>
  <c r="E785" i="1"/>
  <c r="L785" i="1" s="1"/>
  <c r="E786" i="1"/>
  <c r="L786" i="1" s="1"/>
  <c r="E787" i="1"/>
  <c r="L787" i="1" s="1"/>
  <c r="E788" i="1"/>
  <c r="L788" i="1" s="1"/>
  <c r="E789" i="1"/>
  <c r="L789" i="1" s="1"/>
  <c r="E790" i="1"/>
  <c r="L790" i="1" s="1"/>
  <c r="E791" i="1"/>
  <c r="L791" i="1" s="1"/>
  <c r="E792" i="1"/>
  <c r="L792" i="1" s="1"/>
  <c r="E793" i="1"/>
  <c r="L793" i="1" s="1"/>
  <c r="E794" i="1"/>
  <c r="L794" i="1" s="1"/>
  <c r="E795" i="1"/>
  <c r="L795" i="1" s="1"/>
  <c r="E796" i="1"/>
  <c r="L796" i="1" s="1"/>
  <c r="E797" i="1"/>
  <c r="L797" i="1" s="1"/>
  <c r="E798" i="1"/>
  <c r="L798" i="1" s="1"/>
  <c r="E799" i="1"/>
  <c r="L799" i="1" s="1"/>
  <c r="E800" i="1"/>
  <c r="L800" i="1" s="1"/>
  <c r="E801" i="1"/>
  <c r="L801" i="1" s="1"/>
  <c r="E802" i="1"/>
  <c r="L802" i="1" s="1"/>
  <c r="E803" i="1"/>
  <c r="L803" i="1" s="1"/>
  <c r="E804" i="1"/>
  <c r="L804" i="1" s="1"/>
  <c r="E805" i="1"/>
  <c r="L805" i="1" s="1"/>
  <c r="E806" i="1"/>
  <c r="L806" i="1" s="1"/>
  <c r="E807" i="1"/>
  <c r="L807" i="1" s="1"/>
  <c r="E808" i="1"/>
  <c r="L808" i="1" s="1"/>
  <c r="E809" i="1"/>
  <c r="L809" i="1" s="1"/>
  <c r="E810" i="1"/>
  <c r="L810" i="1" s="1"/>
  <c r="E811" i="1"/>
  <c r="L811" i="1" s="1"/>
  <c r="E812" i="1"/>
  <c r="L812" i="1" s="1"/>
  <c r="E813" i="1"/>
  <c r="L813" i="1" s="1"/>
  <c r="E814" i="1"/>
  <c r="L814" i="1" s="1"/>
  <c r="E815" i="1"/>
  <c r="L815" i="1" s="1"/>
  <c r="E816" i="1"/>
  <c r="L816" i="1" s="1"/>
  <c r="E817" i="1"/>
  <c r="L817" i="1" s="1"/>
  <c r="E818" i="1"/>
  <c r="L818" i="1" s="1"/>
  <c r="E819" i="1"/>
  <c r="L819" i="1" s="1"/>
  <c r="E820" i="1"/>
  <c r="L820" i="1" s="1"/>
  <c r="E821" i="1"/>
  <c r="L821" i="1" s="1"/>
  <c r="E822" i="1"/>
  <c r="L822" i="1" s="1"/>
  <c r="E823" i="1"/>
  <c r="L823" i="1" s="1"/>
  <c r="E824" i="1"/>
  <c r="L824" i="1" s="1"/>
  <c r="E825" i="1"/>
  <c r="L825" i="1" s="1"/>
  <c r="E826" i="1"/>
  <c r="L826" i="1" s="1"/>
  <c r="E827" i="1"/>
  <c r="L827" i="1" s="1"/>
  <c r="E828" i="1"/>
  <c r="L828" i="1" s="1"/>
  <c r="E829" i="1"/>
  <c r="L829" i="1" s="1"/>
  <c r="E830" i="1"/>
  <c r="L830" i="1" s="1"/>
  <c r="E831" i="1"/>
  <c r="L831" i="1" s="1"/>
  <c r="E832" i="1"/>
  <c r="L832" i="1" s="1"/>
  <c r="E833" i="1"/>
  <c r="L833" i="1" s="1"/>
  <c r="E834" i="1"/>
  <c r="L834" i="1" s="1"/>
  <c r="E835" i="1"/>
  <c r="L835" i="1" s="1"/>
  <c r="E836" i="1"/>
  <c r="L836" i="1" s="1"/>
  <c r="E837" i="1"/>
  <c r="L837" i="1" s="1"/>
  <c r="E838" i="1"/>
  <c r="L838" i="1" s="1"/>
  <c r="E839" i="1"/>
  <c r="L839" i="1" s="1"/>
  <c r="E840" i="1"/>
  <c r="L840" i="1" s="1"/>
  <c r="E841" i="1"/>
  <c r="L841" i="1" s="1"/>
  <c r="E842" i="1"/>
  <c r="L842" i="1" s="1"/>
  <c r="E843" i="1"/>
  <c r="L843" i="1" s="1"/>
  <c r="E844" i="1"/>
  <c r="L844" i="1" s="1"/>
  <c r="E845" i="1"/>
  <c r="L845" i="1" s="1"/>
  <c r="E846" i="1"/>
  <c r="L846" i="1" s="1"/>
  <c r="E847" i="1"/>
  <c r="L847" i="1" s="1"/>
  <c r="E848" i="1"/>
  <c r="L848" i="1" s="1"/>
  <c r="E849" i="1"/>
  <c r="L849" i="1" s="1"/>
  <c r="E850" i="1"/>
  <c r="L850" i="1" s="1"/>
  <c r="E851" i="1"/>
  <c r="L851" i="1" s="1"/>
  <c r="E852" i="1"/>
  <c r="L852" i="1" s="1"/>
  <c r="E853" i="1"/>
  <c r="L853" i="1" s="1"/>
  <c r="E854" i="1"/>
  <c r="L854" i="1" s="1"/>
  <c r="E855" i="1"/>
  <c r="L855" i="1" s="1"/>
  <c r="E856" i="1"/>
  <c r="L856" i="1" s="1"/>
  <c r="E857" i="1"/>
  <c r="L857" i="1" s="1"/>
  <c r="E858" i="1"/>
  <c r="L858" i="1" s="1"/>
  <c r="E859" i="1"/>
  <c r="L859" i="1" s="1"/>
  <c r="E860" i="1"/>
  <c r="L860" i="1" s="1"/>
  <c r="E861" i="1"/>
  <c r="L861" i="1" s="1"/>
  <c r="E862" i="1"/>
  <c r="L862" i="1" s="1"/>
  <c r="E863" i="1"/>
  <c r="L863" i="1" s="1"/>
  <c r="E864" i="1"/>
  <c r="L864" i="1" s="1"/>
  <c r="E865" i="1"/>
  <c r="L865" i="1" s="1"/>
  <c r="E866" i="1"/>
  <c r="L866" i="1" s="1"/>
  <c r="E867" i="1"/>
  <c r="L867" i="1" s="1"/>
  <c r="E868" i="1"/>
  <c r="L868" i="1" s="1"/>
  <c r="E869" i="1"/>
  <c r="L869" i="1" s="1"/>
  <c r="E870" i="1"/>
  <c r="L870" i="1" s="1"/>
  <c r="E871" i="1"/>
  <c r="L871" i="1" s="1"/>
  <c r="E872" i="1"/>
  <c r="L872" i="1" s="1"/>
  <c r="E873" i="1"/>
  <c r="L873" i="1" s="1"/>
  <c r="E874" i="1"/>
  <c r="L874" i="1" s="1"/>
  <c r="E875" i="1"/>
  <c r="L875" i="1" s="1"/>
  <c r="E876" i="1"/>
  <c r="L876" i="1" s="1"/>
  <c r="E877" i="1"/>
  <c r="L877" i="1" s="1"/>
  <c r="E878" i="1"/>
  <c r="L878" i="1" s="1"/>
  <c r="E879" i="1"/>
  <c r="L879" i="1" s="1"/>
  <c r="E880" i="1"/>
  <c r="L880" i="1" s="1"/>
  <c r="E881" i="1"/>
  <c r="L881" i="1" s="1"/>
  <c r="E882" i="1"/>
  <c r="L882" i="1" s="1"/>
  <c r="E883" i="1"/>
  <c r="L883" i="1" s="1"/>
  <c r="E884" i="1"/>
  <c r="L884" i="1" s="1"/>
  <c r="E885" i="1"/>
  <c r="L885" i="1" s="1"/>
  <c r="E886" i="1"/>
  <c r="L886" i="1" s="1"/>
  <c r="E887" i="1"/>
  <c r="L887" i="1" s="1"/>
  <c r="E888" i="1"/>
  <c r="L888" i="1" s="1"/>
  <c r="E889" i="1"/>
  <c r="L889" i="1" s="1"/>
  <c r="E890" i="1"/>
  <c r="L890" i="1" s="1"/>
  <c r="E891" i="1"/>
  <c r="L891" i="1" s="1"/>
  <c r="E892" i="1"/>
  <c r="L892" i="1" s="1"/>
  <c r="E893" i="1"/>
  <c r="L893" i="1" s="1"/>
  <c r="E894" i="1"/>
  <c r="L894" i="1" s="1"/>
  <c r="E895" i="1"/>
  <c r="L895" i="1" s="1"/>
  <c r="E896" i="1"/>
  <c r="L896" i="1" s="1"/>
  <c r="E897" i="1"/>
  <c r="L897" i="1" s="1"/>
  <c r="E898" i="1"/>
  <c r="L898" i="1" s="1"/>
  <c r="E899" i="1"/>
  <c r="L899" i="1" s="1"/>
  <c r="E900" i="1"/>
  <c r="L900" i="1" s="1"/>
  <c r="E901" i="1"/>
  <c r="L901" i="1" s="1"/>
  <c r="E902" i="1"/>
  <c r="L902" i="1" s="1"/>
  <c r="E903" i="1"/>
  <c r="L903" i="1" s="1"/>
  <c r="E904" i="1"/>
  <c r="L904" i="1" s="1"/>
  <c r="E905" i="1"/>
  <c r="L905" i="1" s="1"/>
  <c r="E906" i="1"/>
  <c r="L906" i="1" s="1"/>
  <c r="E907" i="1"/>
  <c r="L907" i="1" s="1"/>
  <c r="E908" i="1"/>
  <c r="L908" i="1" s="1"/>
  <c r="E909" i="1"/>
  <c r="L909" i="1" s="1"/>
  <c r="E910" i="1"/>
  <c r="L910" i="1" s="1"/>
  <c r="E911" i="1"/>
  <c r="L911" i="1" s="1"/>
  <c r="E912" i="1"/>
  <c r="L912" i="1" s="1"/>
  <c r="E913" i="1"/>
  <c r="L913" i="1" s="1"/>
  <c r="E914" i="1"/>
  <c r="L914" i="1" s="1"/>
  <c r="E915" i="1"/>
  <c r="L915" i="1" s="1"/>
  <c r="E916" i="1"/>
  <c r="L916" i="1" s="1"/>
  <c r="E917" i="1"/>
  <c r="L917" i="1" s="1"/>
  <c r="E918" i="1"/>
  <c r="L918" i="1" s="1"/>
  <c r="E919" i="1"/>
  <c r="L919" i="1" s="1"/>
  <c r="E920" i="1"/>
  <c r="L920" i="1" s="1"/>
  <c r="E921" i="1"/>
  <c r="L921" i="1" s="1"/>
  <c r="E922" i="1"/>
  <c r="L922" i="1" s="1"/>
  <c r="E923" i="1"/>
  <c r="L923" i="1" s="1"/>
  <c r="E924" i="1"/>
  <c r="L924" i="1" s="1"/>
  <c r="E925" i="1"/>
  <c r="L925" i="1" s="1"/>
  <c r="E926" i="1"/>
  <c r="L926" i="1" s="1"/>
  <c r="E927" i="1"/>
  <c r="L927" i="1" s="1"/>
  <c r="E928" i="1"/>
  <c r="L928" i="1" s="1"/>
  <c r="E929" i="1"/>
  <c r="L929" i="1" s="1"/>
  <c r="E930" i="1"/>
  <c r="L930" i="1" s="1"/>
  <c r="E931" i="1"/>
  <c r="L931" i="1" s="1"/>
  <c r="E932" i="1"/>
  <c r="L932" i="1" s="1"/>
  <c r="E933" i="1"/>
  <c r="L933" i="1" s="1"/>
  <c r="E934" i="1"/>
  <c r="L934" i="1" s="1"/>
  <c r="E935" i="1"/>
  <c r="L935" i="1" s="1"/>
  <c r="E936" i="1"/>
  <c r="L936" i="1" s="1"/>
  <c r="E937" i="1"/>
  <c r="L937" i="1" s="1"/>
  <c r="E938" i="1"/>
  <c r="L938" i="1" s="1"/>
  <c r="E939" i="1"/>
  <c r="L939" i="1" s="1"/>
  <c r="E940" i="1"/>
  <c r="L940" i="1" s="1"/>
  <c r="E941" i="1"/>
  <c r="L941" i="1" s="1"/>
  <c r="E942" i="1"/>
  <c r="L942" i="1" s="1"/>
  <c r="E943" i="1"/>
  <c r="L943" i="1" s="1"/>
  <c r="E944" i="1"/>
  <c r="L944" i="1" s="1"/>
  <c r="E945" i="1"/>
  <c r="L945" i="1" s="1"/>
  <c r="E946" i="1"/>
  <c r="L946" i="1" s="1"/>
  <c r="E947" i="1"/>
  <c r="L947" i="1" s="1"/>
  <c r="E948" i="1"/>
  <c r="L948" i="1" s="1"/>
  <c r="E949" i="1"/>
  <c r="L949" i="1" s="1"/>
  <c r="E950" i="1"/>
  <c r="L950" i="1" s="1"/>
  <c r="E951" i="1"/>
  <c r="L951" i="1" s="1"/>
  <c r="E952" i="1"/>
  <c r="L952" i="1" s="1"/>
  <c r="E953" i="1"/>
  <c r="L953" i="1" s="1"/>
  <c r="E954" i="1"/>
  <c r="L954" i="1" s="1"/>
  <c r="E955" i="1"/>
  <c r="L955" i="1" s="1"/>
  <c r="E956" i="1"/>
  <c r="L956" i="1" s="1"/>
  <c r="E957" i="1"/>
  <c r="L957" i="1" s="1"/>
  <c r="E958" i="1"/>
  <c r="L958" i="1" s="1"/>
  <c r="E959" i="1"/>
  <c r="L959" i="1" s="1"/>
  <c r="E960" i="1"/>
  <c r="L960" i="1" s="1"/>
  <c r="E961" i="1"/>
  <c r="L961" i="1" s="1"/>
  <c r="E962" i="1"/>
  <c r="L962" i="1" s="1"/>
  <c r="E963" i="1"/>
  <c r="L963" i="1" s="1"/>
  <c r="E964" i="1"/>
  <c r="L964" i="1" s="1"/>
  <c r="E965" i="1"/>
  <c r="L965" i="1" s="1"/>
  <c r="E966" i="1"/>
  <c r="L966" i="1" s="1"/>
  <c r="E967" i="1"/>
  <c r="L967" i="1" s="1"/>
  <c r="E968" i="1"/>
  <c r="L968" i="1" s="1"/>
  <c r="E969" i="1"/>
  <c r="L969" i="1" s="1"/>
  <c r="E970" i="1"/>
  <c r="L970" i="1" s="1"/>
  <c r="E971" i="1"/>
  <c r="L971" i="1" s="1"/>
  <c r="E972" i="1"/>
  <c r="L972" i="1" s="1"/>
  <c r="E973" i="1"/>
  <c r="L973" i="1" s="1"/>
  <c r="E974" i="1"/>
  <c r="L974" i="1" s="1"/>
  <c r="E975" i="1"/>
  <c r="L975" i="1" s="1"/>
  <c r="E976" i="1"/>
  <c r="L976" i="1" s="1"/>
  <c r="E977" i="1"/>
  <c r="L977" i="1" s="1"/>
  <c r="E978" i="1"/>
  <c r="L978" i="1" s="1"/>
  <c r="E979" i="1"/>
  <c r="L979" i="1" s="1"/>
  <c r="E980" i="1"/>
  <c r="L980" i="1" s="1"/>
  <c r="E981" i="1"/>
  <c r="L981" i="1" s="1"/>
  <c r="E982" i="1"/>
  <c r="L982" i="1" s="1"/>
  <c r="E983" i="1"/>
  <c r="L983" i="1" s="1"/>
  <c r="E984" i="1"/>
  <c r="L984" i="1" s="1"/>
  <c r="E985" i="1"/>
  <c r="L985" i="1" s="1"/>
  <c r="E986" i="1"/>
  <c r="L986" i="1" s="1"/>
  <c r="E987" i="1"/>
  <c r="L987" i="1" s="1"/>
  <c r="E988" i="1"/>
  <c r="L988" i="1" s="1"/>
  <c r="E989" i="1"/>
  <c r="L989" i="1" s="1"/>
  <c r="E990" i="1"/>
  <c r="L990" i="1" s="1"/>
  <c r="E991" i="1"/>
  <c r="L991" i="1" s="1"/>
  <c r="E992" i="1"/>
  <c r="L992" i="1" s="1"/>
  <c r="E993" i="1"/>
  <c r="L993" i="1" s="1"/>
  <c r="E2" i="1"/>
  <c r="L2" i="1" s="1"/>
</calcChain>
</file>

<file path=xl/connections.xml><?xml version="1.0" encoding="utf-8"?>
<connections xmlns="http://schemas.openxmlformats.org/spreadsheetml/2006/main">
  <connection id="1" sourceFile="C:\Users\durra\OneDrive\Desktop\Dhuha\Data Analysis Workshop\Project 2 - workshop.xlsx" keepAlive="1" name="Project 2 - workshop" type="5" refreshedVersion="6">
    <dbPr connection="Provider=Microsoft.ACE.OLEDB.12.0;User ID=Admin;Data Source=C:\Users\durra\OneDrive\Desktop\Dhuha\Data Analysis Workshop\Project 2 - workshop.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source$'" commandType="3"/>
  </connection>
  <connection id="2" sourceFile="C:\Users\durra\OneDrive\Desktop\Dhuha\Data Analysis Workshop\Project 2 - workshop.xlsx" odcFile="C:\Users\durra\OneDrive\Documents\My Data Sources\Project 2 - workshop 'Data-source$'.od.odc" keepAlive="1" name="Project 2 - workshop 'Data-source$'.od" type="5" refreshedVersion="6">
    <dbPr connection="Provider=Microsoft.ACE.OLEDB.12.0;User ID=Admin;Data Source=C:\Users\durra\OneDrive\Desktop\Dhuha\Data Analysis Workshop\Project 2 - workshop.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source$'" commandType="3"/>
  </connection>
</connections>
</file>

<file path=xl/sharedStrings.xml><?xml version="1.0" encoding="utf-8"?>
<sst xmlns="http://schemas.openxmlformats.org/spreadsheetml/2006/main" count="3164" uniqueCount="53">
  <si>
    <t>ID</t>
  </si>
  <si>
    <t xml:space="preserve">Category </t>
  </si>
  <si>
    <t xml:space="preserve">Unit price </t>
  </si>
  <si>
    <t>Imp.from</t>
  </si>
  <si>
    <t xml:space="preserve">Imp.date </t>
  </si>
  <si>
    <t>Exp.date</t>
  </si>
  <si>
    <t>Exp.to</t>
  </si>
  <si>
    <t>Trans.cost</t>
  </si>
  <si>
    <t>China</t>
  </si>
  <si>
    <t>Electronics</t>
  </si>
  <si>
    <t xml:space="preserve">Home tools </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</si>
  <si>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</si>
  <si>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</si>
  <si>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</si>
  <si>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</si>
  <si>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</si>
  <si>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</si>
  <si>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</si>
  <si>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</si>
  <si>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</si>
  <si>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</si>
  <si>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</si>
  <si>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</si>
  <si>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</si>
  <si>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</si>
  <si>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</si>
  <si>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</si>
  <si>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</si>
  <si>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</si>
  <si>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</si>
  <si>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England</t>
  </si>
  <si>
    <t>Jordan</t>
  </si>
  <si>
    <t>Outside cost</t>
  </si>
  <si>
    <t xml:space="preserve">Egypt </t>
  </si>
  <si>
    <t>profi</t>
  </si>
  <si>
    <t>Row Labels</t>
  </si>
  <si>
    <t>Grand Total</t>
  </si>
  <si>
    <t>Sum of Qnt</t>
  </si>
  <si>
    <t>Column Labels</t>
  </si>
  <si>
    <t xml:space="preserve">Count of Category </t>
  </si>
  <si>
    <t>no.order</t>
  </si>
  <si>
    <t>product cost</t>
  </si>
  <si>
    <t>Total cost</t>
  </si>
  <si>
    <t>Count of no#order</t>
  </si>
  <si>
    <t>Sum of profi</t>
  </si>
  <si>
    <t>Sum of Total cost</t>
  </si>
  <si>
    <t>profit per category</t>
  </si>
  <si>
    <t>total profit-Exp</t>
  </si>
  <si>
    <t>total profit-Imp</t>
  </si>
  <si>
    <t>Sum of Trans#cost</t>
  </si>
  <si>
    <t>2016</t>
  </si>
  <si>
    <t>2018</t>
  </si>
  <si>
    <t>No.of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</si>
</sst>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4"/>
      <color theme="1"/>
      <name val="Calibri"/>
      <family val="2"/>
      <scheme val="minor"/>
    </font>
    <font>
      <b/>
      <sz val="15"/>
      <color theme="1"/>
      <name val="Calibri"/>
      <family val="2"/>
      <scheme val="minor"/>
    </font>
    <font>
      <b/>
      <sz val="14"/>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6">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4" fontId="2"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4" fontId="0" fillId="0" borderId="0" xfId="0" applyNumberFormat="1" applyAlignment="1">
      <alignment horizontal="center" vertical="center"/>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3" fillId="0" borderId="1" xfId="0" applyFont="1"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category</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 per</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317500" algn="ctr" rotWithShape="0">
              <a:prstClr val="black">
                <a:alpha val="25000"/>
              </a:prstClr>
            </a:outerShdw>
          </a:effectLst>
        </c:spPr>
      </c:pivotFmt>
      <c:pivotFmt>
        <c:idx val="19"/>
        <c:spPr>
          <a:solidFill>
            <a:schemeClr val="accent6"/>
          </a:solidFill>
          <a:ln>
            <a:noFill/>
          </a:ln>
          <a:effectLst>
            <a:outerShdw blurRad="317500" algn="ctr" rotWithShape="0">
              <a:prstClr val="black">
                <a:alpha val="25000"/>
              </a:prstClr>
            </a:outerShdw>
          </a:effectLst>
        </c:spPr>
      </c:pivotFmt>
      <c:pivotFmt>
        <c:idx val="20"/>
        <c:spPr>
          <a:solidFill>
            <a:schemeClr val="accent6"/>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spPr>
          <a:solidFill>
            <a:schemeClr val="accent6"/>
          </a:solidFill>
          <a:ln>
            <a:noFill/>
          </a:ln>
          <a:effectLst>
            <a:outerShdw blurRad="317500" algn="ctr" rotWithShape="0">
              <a:prstClr val="black">
                <a:alpha val="25000"/>
              </a:prstClr>
            </a:outerShdw>
          </a:effectLst>
        </c:spPr>
      </c:pivotFmt>
      <c:pivotFmt>
        <c:idx val="23"/>
        <c:spPr>
          <a:solidFill>
            <a:schemeClr val="accent6"/>
          </a:solidFill>
          <a:ln>
            <a:noFill/>
          </a:ln>
          <a:effectLst>
            <a:outerShdw blurRad="317500" algn="ctr" rotWithShape="0">
              <a:prstClr val="black">
                <a:alpha val="25000"/>
              </a:prstClr>
            </a:outerShdw>
          </a:effectLst>
        </c:spPr>
      </c:pivotFmt>
      <c:pivotFmt>
        <c:idx val="24"/>
        <c:spPr>
          <a:solidFill>
            <a:schemeClr val="accent6"/>
          </a:solidFill>
          <a:ln>
            <a:noFill/>
          </a:ln>
          <a:effectLst>
            <a:outerShdw blurRad="317500" algn="ctr" rotWithShape="0">
              <a:prstClr val="black">
                <a:alpha val="25000"/>
              </a:prstClr>
            </a:outerShdw>
          </a:effectLst>
        </c:spPr>
      </c:pivotFmt>
      <c:pivotFmt>
        <c:idx val="25"/>
        <c:spPr>
          <a:solidFill>
            <a:schemeClr val="accent6"/>
          </a:solidFill>
          <a:ln>
            <a:noFill/>
          </a:ln>
          <a:effectLst>
            <a:outerShdw blurRad="317500" algn="ctr" rotWithShape="0">
              <a:prstClr val="black">
                <a:alpha val="25000"/>
              </a:prstClr>
            </a:outerShdw>
          </a:effectLst>
        </c:spPr>
      </c:pivotFmt>
      <c:pivotFmt>
        <c:idx val="26"/>
        <c:spPr>
          <a:solidFill>
            <a:schemeClr val="accent6"/>
          </a:solidFill>
          <a:ln>
            <a:noFill/>
          </a:ln>
          <a:effectLst>
            <a:outerShdw blurRad="317500" algn="ctr" rotWithShape="0">
              <a:prstClr val="black">
                <a:alpha val="25000"/>
              </a:prstClr>
            </a:outerShdw>
          </a:effectLst>
        </c:spPr>
      </c:pivotFmt>
      <c:pivotFmt>
        <c:idx val="27"/>
        <c:spPr>
          <a:solidFill>
            <a:schemeClr val="accent6"/>
          </a:solidFill>
          <a:ln>
            <a:noFill/>
          </a:ln>
          <a:effectLst>
            <a:outerShdw blurRad="317500" algn="ctr" rotWithShape="0">
              <a:prstClr val="black">
                <a:alpha val="25000"/>
              </a:prstClr>
            </a:outerShdw>
          </a:effectLst>
        </c:spPr>
      </c:pivotFmt>
      <c:pivotFmt>
        <c:idx val="28"/>
        <c:spPr>
          <a:solidFill>
            <a:schemeClr val="accent6"/>
          </a:solidFill>
          <a:ln>
            <a:noFill/>
          </a:ln>
          <a:effectLst>
            <a:outerShdw blurRad="317500" algn="ctr" rotWithShape="0">
              <a:prstClr val="black">
                <a:alpha val="25000"/>
              </a:prstClr>
            </a:outerShdw>
          </a:effectLst>
        </c:spPr>
      </c:pivotFmt>
      <c:pivotFmt>
        <c:idx val="29"/>
        <c:spPr>
          <a:solidFill>
            <a:schemeClr val="accent6"/>
          </a:solidFill>
          <a:ln>
            <a:noFill/>
          </a:ln>
          <a:effectLst>
            <a:outerShdw blurRad="317500" algn="ctr" rotWithShape="0">
              <a:prstClr val="black">
                <a:alpha val="25000"/>
              </a:prstClr>
            </a:outerShdw>
          </a:effectLst>
        </c:spPr>
      </c:pivotFmt>
      <c:pivotFmt>
        <c:idx val="30"/>
        <c:spPr>
          <a:solidFill>
            <a:schemeClr val="accent6"/>
          </a:solidFill>
          <a:ln>
            <a:noFill/>
          </a:ln>
          <a:effectLst>
            <a:outerShdw blurRad="317500" algn="ctr" rotWithShape="0">
              <a:prstClr val="black">
                <a:alpha val="25000"/>
              </a:prstClr>
            </a:outerShdw>
          </a:effectLst>
        </c:spPr>
      </c:pivotFmt>
      <c:pivotFmt>
        <c:idx val="31"/>
        <c:spPr>
          <a:solidFill>
            <a:schemeClr val="accent6"/>
          </a:solidFill>
          <a:ln>
            <a:noFill/>
          </a:ln>
          <a:effectLst>
            <a:outerShdw blurRad="317500" algn="ctr" rotWithShape="0">
              <a:prstClr val="black">
                <a:alpha val="25000"/>
              </a:prstClr>
            </a:outerShdw>
          </a:effectLst>
        </c:spPr>
      </c:pivotFmt>
      <c:pivotFmt>
        <c:idx val="32"/>
        <c:spPr>
          <a:solidFill>
            <a:schemeClr val="accent6"/>
          </a:solidFill>
          <a:ln>
            <a:noFill/>
          </a:ln>
          <a:effectLst>
            <a:outerShdw blurRad="317500" algn="ctr" rotWithShape="0">
              <a:prstClr val="black">
                <a:alpha val="25000"/>
              </a:prstClr>
            </a:outerShdw>
          </a:effectLst>
        </c:spPr>
      </c:pivotFmt>
      <c:pivotFmt>
        <c:idx val="33"/>
        <c:spPr>
          <a:solidFill>
            <a:schemeClr val="accent6"/>
          </a:solidFill>
          <a:ln>
            <a:noFill/>
          </a:ln>
          <a:effectLst>
            <a:outerShdw blurRad="317500" algn="ctr" rotWithShape="0">
              <a:prstClr val="black">
                <a:alpha val="25000"/>
              </a:prstClr>
            </a:outerShdw>
          </a:effectLst>
        </c:spPr>
      </c:pivotFmt>
      <c:pivotFmt>
        <c:idx val="34"/>
        <c:spPr>
          <a:solidFill>
            <a:schemeClr val="accent6"/>
          </a:solidFill>
          <a:ln>
            <a:noFill/>
          </a:ln>
          <a:effectLst>
            <a:outerShdw blurRad="317500" algn="ctr" rotWithShape="0">
              <a:prstClr val="black">
                <a:alpha val="25000"/>
              </a:prstClr>
            </a:outerShdw>
          </a:effectLst>
        </c:spPr>
      </c:pivotFmt>
      <c:pivotFmt>
        <c:idx val="3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olidFill>
          <a:ln>
            <a:noFill/>
          </a:ln>
          <a:effectLst>
            <a:outerShdw blurRad="317500" algn="ctr" rotWithShape="0">
              <a:prstClr val="black">
                <a:alpha val="25000"/>
              </a:prstClr>
            </a:outerShdw>
          </a:effectLst>
        </c:spPr>
      </c:pivotFmt>
      <c:pivotFmt>
        <c:idx val="37"/>
        <c:spPr>
          <a:solidFill>
            <a:schemeClr val="accent6"/>
          </a:solidFill>
          <a:ln>
            <a:noFill/>
          </a:ln>
          <a:effectLst>
            <a:outerShdw blurRad="317500" algn="ctr" rotWithShape="0">
              <a:prstClr val="black">
                <a:alpha val="25000"/>
              </a:prstClr>
            </a:outerShdw>
          </a:effectLst>
        </c:spPr>
      </c:pivotFmt>
      <c:pivotFmt>
        <c:idx val="38"/>
        <c:spPr>
          <a:solidFill>
            <a:schemeClr val="accent6"/>
          </a:solidFill>
          <a:ln>
            <a:noFill/>
          </a:ln>
          <a:effectLst>
            <a:outerShdw blurRad="317500" algn="ctr" rotWithShape="0">
              <a:prstClr val="black">
                <a:alpha val="25000"/>
              </a:prstClr>
            </a:outerShdw>
          </a:effectLst>
        </c:spPr>
      </c:pivotFmt>
      <c:pivotFmt>
        <c:idx val="39"/>
        <c:spPr>
          <a:solidFill>
            <a:schemeClr val="accent6"/>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40"/>
        <c:spPr>
          <a:solidFill>
            <a:schemeClr val="accent6"/>
          </a:solidFill>
          <a:ln>
            <a:noFill/>
          </a:ln>
          <a:effectLst>
            <a:outerShdw blurRad="317500" algn="ctr" rotWithShape="0">
              <a:prstClr val="black">
                <a:alpha val="25000"/>
              </a:prstClr>
            </a:outerShdw>
          </a:effectLst>
        </c:spPr>
      </c:pivotFmt>
      <c:pivotFmt>
        <c:idx val="41"/>
        <c:spPr>
          <a:solidFill>
            <a:schemeClr val="accent6"/>
          </a:solidFill>
          <a:ln>
            <a:noFill/>
          </a:ln>
          <a:effectLst>
            <a:outerShdw blurRad="317500" algn="ctr" rotWithShape="0">
              <a:prstClr val="black">
                <a:alpha val="25000"/>
              </a:prstClr>
            </a:outerShdw>
          </a:effectLst>
        </c:spPr>
      </c:pivotFmt>
      <c:pivotFmt>
        <c:idx val="42"/>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'vis-data'!$O$14</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BA2-4A11-BE89-745D34A0C47E}"/>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BA2-4A11-BE89-745D34A0C47E}"/>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BA2-4A11-BE89-745D34A0C47E}"/>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BA2-4A11-BE89-745D34A0C47E}"/>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BA2-4A11-BE89-745D34A0C47E}"/>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BA2-4A11-BE89-745D34A0C47E}"/>
              </c:ext>
            </c:extLst>
          </c:dPt>
          <c:dPt>
            <c:idx val="6"/>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BA2-4A11-BE89-745D34A0C47E}"/>
              </c:ext>
            </c:extLst>
          </c:dPt>
          <c:dPt>
            <c:idx val="7"/>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BA2-4A11-BE89-745D34A0C47E}"/>
              </c:ext>
            </c:extLst>
          </c:dPt>
          <c:dPt>
            <c:idx val="8"/>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3BA2-4A11-BE89-745D34A0C47E}"/>
              </c:ext>
            </c:extLst>
          </c:dPt>
          <c:dPt>
            <c:idx val="9"/>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3BA2-4A11-BE89-745D34A0C47E}"/>
              </c:ext>
            </c:extLst>
          </c:dPt>
          <c:dPt>
            <c:idx val="10"/>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3BA2-4A11-BE89-745D34A0C47E}"/>
              </c:ext>
            </c:extLst>
          </c:dPt>
          <c:dPt>
            <c:idx val="1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3BA2-4A11-BE89-745D34A0C47E}"/>
              </c:ext>
            </c:extLst>
          </c:dPt>
          <c:dPt>
            <c:idx val="12"/>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3BA2-4A11-BE89-745D34A0C47E}"/>
              </c:ext>
            </c:extLst>
          </c:dPt>
          <c:dPt>
            <c:idx val="13"/>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3BA2-4A11-BE89-745D34A0C4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'vis-data'!$N$15:$N$18</c:f>
              <c:strCache>
                <c:ptCount val="3"/>
                <c:pt idx="0">
                  <c:v>Electronics</c:v>
                </c:pt>
                <c:pt idx="1">
                  <c:v>Home tools </c:v>
                </c:pt>
                <c:pt idx="2">
                  <c:v>Office tools</c:v>
                </c:pt>
              </c:strCache>
            </c:strRef>
          </c:cat>
          <c:val>
            <c:numRef>
              <c:f>'vis-data'!$O$15:$O$18</c:f>
              <c:numCache>
                <c:formatCode>General</c:formatCode>
                <c:ptCount val="3"/>
                <c:pt idx="0">
                  <c:v>2962456.4699999997</c:v>
                </c:pt>
                <c:pt idx="1">
                  <c:v>4949677.4350000005</c:v>
                </c:pt>
                <c:pt idx="2">
                  <c:v>54848.429999999993</c:v>
                </c:pt>
              </c:numCache>
            </c:numRef>
          </c:val>
          <c:extLst>
            <c:ext xmlns:c16="http://schemas.microsoft.com/office/drawing/2014/chart" uri="{C3380CC4-5D6E-409C-BE32-E72D297353CC}">
              <c16:uniqueId val="{0000001C-3BA2-4A11-BE89-745D34A0C47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workshop.xlsx]vis-data!Exp-order</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Exp-order</a:t>
            </a:r>
          </a:p>
        </c:rich>
      </c:tx>
      <c:layout>
        <c:manualLayout>
          <c:xMode val="edge"/>
          <c:yMode val="edge"/>
          <c:x val="0.47444661417322836"/>
          <c:y val="4.772829457811185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5201377191034E-2"/>
          <c:y val="0.17910370707793757"/>
          <c:w val="0.70399119886133632"/>
          <c:h val="0.43303442441595624"/>
        </c:manualLayout>
      </c:layout>
      <c:barChart>
        <c:barDir val="col"/>
        <c:grouping val="clustered"/>
        <c:varyColors val="0"/>
        <c:ser>
          <c:idx val="0"/>
          <c:order val="0"/>
          <c:tx>
            <c:strRef>
              <c:f>'vis-data'!$B$46:$B$47</c:f>
              <c:strCache>
                <c:ptCount val="1"/>
                <c:pt idx="0">
                  <c:v>Electronics</c:v>
                </c:pt>
              </c:strCache>
            </c:strRef>
          </c:tx>
          <c:spPr>
            <a:solidFill>
              <a:schemeClr val="accent1"/>
            </a:solidFill>
            <a:ln>
              <a:noFill/>
            </a:ln>
            <a:effectLst/>
          </c:spPr>
          <c:invertIfNegative val="0"/>
          <c:dLbls>
            <c:delete val="1"/>
          </c:dLbls>
          <c:cat>
            <c:strRef>
              <c:f>'vis-data'!$A$48:$A$49</c:f>
              <c:strCache>
                <c:ptCount val="1"/>
                <c:pt idx="0">
                  <c:v>Morocco</c:v>
                </c:pt>
              </c:strCache>
            </c:strRef>
          </c:cat>
          <c:val>
            <c:numRef>
              <c:f>'vis-data'!$B$48:$B$49</c:f>
              <c:numCache>
                <c:formatCode>General</c:formatCode>
                <c:ptCount val="1"/>
                <c:pt idx="0">
                  <c:v>1</c:v>
                </c:pt>
              </c:numCache>
            </c:numRef>
          </c:val>
          <c:extLst>
            <c:ext xmlns:c16="http://schemas.microsoft.com/office/drawing/2014/chart" uri="{C3380CC4-5D6E-409C-BE32-E72D297353CC}">
              <c16:uniqueId val="{00000000-B000-4B67-A048-D186142C37C1}"/>
            </c:ext>
          </c:extLst>
        </c:ser>
        <c:dLbls>
          <c:dLblPos val="outEnd"/>
          <c:showLegendKey val="0"/>
          <c:showVal val="1"/>
          <c:showCatName val="0"/>
          <c:showSerName val="0"/>
          <c:showPercent val="0"/>
          <c:showBubbleSize val="0"/>
        </c:dLbls>
        <c:gapWidth val="444"/>
        <c:axId val="21248000"/>
        <c:axId val="21248416"/>
      </c:barChart>
      <c:catAx>
        <c:axId val="2124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8416"/>
        <c:crosses val="autoZero"/>
        <c:auto val="1"/>
        <c:lblAlgn val="ctr"/>
        <c:lblOffset val="100"/>
        <c:noMultiLvlLbl val="0"/>
      </c:catAx>
      <c:valAx>
        <c:axId val="21248416"/>
        <c:scaling>
          <c:orientation val="minMax"/>
        </c:scaling>
        <c:delete val="1"/>
        <c:axPos val="l"/>
        <c:numFmt formatCode="General" sourceLinked="1"/>
        <c:majorTickMark val="none"/>
        <c:minorTickMark val="none"/>
        <c:tickLblPos val="nextTo"/>
        <c:crossAx val="2124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Exp-country</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a:t>
            </a:r>
            <a:r>
              <a:rPr lang="en-US" baseline="0"/>
              <a:t> per Exp-country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w="28575" cap="rnd">
            <a:solidFill>
              <a:schemeClr val="accent1"/>
            </a:solidFill>
            <a:round/>
          </a:ln>
          <a:effectLst/>
        </c:spP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s>
    <c:plotArea>
      <c:layout/>
      <c:lineChart>
        <c:grouping val="standard"/>
        <c:varyColors val="0"/>
        <c:ser>
          <c:idx val="0"/>
          <c:order val="0"/>
          <c:tx>
            <c:strRef>
              <c:f>'vis-data'!$AG$12</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64B1-47D7-B1BE-031C7D545B86}"/>
              </c:ext>
            </c:extLst>
          </c:dPt>
          <c:dPt>
            <c:idx val="1"/>
            <c:marker>
              <c:symbol val="none"/>
            </c:marker>
            <c:bubble3D val="0"/>
            <c:extLst>
              <c:ext xmlns:c16="http://schemas.microsoft.com/office/drawing/2014/chart" uri="{C3380CC4-5D6E-409C-BE32-E72D297353CC}">
                <c16:uniqueId val="{00000003-64B1-47D7-B1BE-031C7D545B86}"/>
              </c:ext>
            </c:extLst>
          </c:dPt>
          <c:dPt>
            <c:idx val="2"/>
            <c:marker>
              <c:symbol val="none"/>
            </c:marker>
            <c:bubble3D val="0"/>
            <c:extLst>
              <c:ext xmlns:c16="http://schemas.microsoft.com/office/drawing/2014/chart" uri="{C3380CC4-5D6E-409C-BE32-E72D297353CC}">
                <c16:uniqueId val="{00000005-64B1-47D7-B1BE-031C7D545B86}"/>
              </c:ext>
            </c:extLst>
          </c:dPt>
          <c:dPt>
            <c:idx val="3"/>
            <c:marker>
              <c:symbol val="none"/>
            </c:marker>
            <c:bubble3D val="0"/>
            <c:extLst>
              <c:ext xmlns:c16="http://schemas.microsoft.com/office/drawing/2014/chart" uri="{C3380CC4-5D6E-409C-BE32-E72D297353CC}">
                <c16:uniqueId val="{00000007-64B1-47D7-B1BE-031C7D545B86}"/>
              </c:ext>
            </c:extLst>
          </c:dPt>
          <c:dPt>
            <c:idx val="4"/>
            <c:marker>
              <c:symbol val="none"/>
            </c:marker>
            <c:bubble3D val="0"/>
            <c:extLst>
              <c:ext xmlns:c16="http://schemas.microsoft.com/office/drawing/2014/chart" uri="{C3380CC4-5D6E-409C-BE32-E72D297353CC}">
                <c16:uniqueId val="{00000009-64B1-47D7-B1BE-031C7D545B86}"/>
              </c:ext>
            </c:extLst>
          </c:dPt>
          <c:dPt>
            <c:idx val="5"/>
            <c:marker>
              <c:symbol val="none"/>
            </c:marker>
            <c:bubble3D val="0"/>
            <c:extLst>
              <c:ext xmlns:c16="http://schemas.microsoft.com/office/drawing/2014/chart" uri="{C3380CC4-5D6E-409C-BE32-E72D297353CC}">
                <c16:uniqueId val="{0000000B-64B1-47D7-B1BE-031C7D545B86}"/>
              </c:ext>
            </c:extLst>
          </c:dPt>
          <c:dPt>
            <c:idx val="6"/>
            <c:marker>
              <c:symbol val="none"/>
            </c:marker>
            <c:bubble3D val="0"/>
            <c:extLst>
              <c:ext xmlns:c16="http://schemas.microsoft.com/office/drawing/2014/chart" uri="{C3380CC4-5D6E-409C-BE32-E72D297353CC}">
                <c16:uniqueId val="{0000000D-64B1-47D7-B1BE-031C7D545B86}"/>
              </c:ext>
            </c:extLst>
          </c:dPt>
          <c:dPt>
            <c:idx val="7"/>
            <c:marker>
              <c:symbol val="none"/>
            </c:marker>
            <c:bubble3D val="0"/>
            <c:extLst>
              <c:ext xmlns:c16="http://schemas.microsoft.com/office/drawing/2014/chart" uri="{C3380CC4-5D6E-409C-BE32-E72D297353CC}">
                <c16:uniqueId val="{0000000F-64B1-47D7-B1BE-031C7D545B86}"/>
              </c:ext>
            </c:extLst>
          </c:dPt>
          <c:dPt>
            <c:idx val="8"/>
            <c:marker>
              <c:symbol val="none"/>
            </c:marker>
            <c:bubble3D val="0"/>
            <c:extLst>
              <c:ext xmlns:c16="http://schemas.microsoft.com/office/drawing/2014/chart" uri="{C3380CC4-5D6E-409C-BE32-E72D297353CC}">
                <c16:uniqueId val="{00000011-64B1-47D7-B1BE-031C7D545B86}"/>
              </c:ext>
            </c:extLst>
          </c:dPt>
          <c:dPt>
            <c:idx val="9"/>
            <c:marker>
              <c:symbol val="none"/>
            </c:marker>
            <c:bubble3D val="0"/>
            <c:extLst>
              <c:ext xmlns:c16="http://schemas.microsoft.com/office/drawing/2014/chart" uri="{C3380CC4-5D6E-409C-BE32-E72D297353CC}">
                <c16:uniqueId val="{00000013-64B1-47D7-B1BE-031C7D545B86}"/>
              </c:ext>
            </c:extLst>
          </c:dPt>
          <c:cat>
            <c:strRef>
              <c:f>'vis-data'!$AF$13:$AF$22</c:f>
              <c:strCache>
                <c:ptCount val="9"/>
                <c:pt idx="0">
                  <c:v>Egypt </c:v>
                </c:pt>
                <c:pt idx="1">
                  <c:v>Syria</c:v>
                </c:pt>
                <c:pt idx="2">
                  <c:v>Lebanon</c:v>
                </c:pt>
                <c:pt idx="3">
                  <c:v>Jordan</c:v>
                </c:pt>
                <c:pt idx="4">
                  <c:v>United Arab Emirates</c:v>
                </c:pt>
                <c:pt idx="5">
                  <c:v>Morocco</c:v>
                </c:pt>
                <c:pt idx="6">
                  <c:v>Algeria</c:v>
                </c:pt>
                <c:pt idx="7">
                  <c:v>Saudi Arabia</c:v>
                </c:pt>
                <c:pt idx="8">
                  <c:v>Oman</c:v>
                </c:pt>
              </c:strCache>
            </c:strRef>
          </c:cat>
          <c:val>
            <c:numRef>
              <c:f>'vis-data'!$AG$13:$AG$22</c:f>
              <c:numCache>
                <c:formatCode>General</c:formatCode>
                <c:ptCount val="9"/>
                <c:pt idx="0">
                  <c:v>1942583.8899999997</c:v>
                </c:pt>
                <c:pt idx="1">
                  <c:v>1711466.8749999998</c:v>
                </c:pt>
                <c:pt idx="2">
                  <c:v>1191572.875</c:v>
                </c:pt>
                <c:pt idx="3">
                  <c:v>946130.11999999953</c:v>
                </c:pt>
                <c:pt idx="4">
                  <c:v>752115.32500000019</c:v>
                </c:pt>
                <c:pt idx="5">
                  <c:v>420021.41999999993</c:v>
                </c:pt>
                <c:pt idx="6">
                  <c:v>385620.03999999992</c:v>
                </c:pt>
                <c:pt idx="7">
                  <c:v>348742.35500000016</c:v>
                </c:pt>
                <c:pt idx="8">
                  <c:v>268729.43499999994</c:v>
                </c:pt>
              </c:numCache>
            </c:numRef>
          </c:val>
          <c:smooth val="0"/>
          <c:extLst>
            <c:ext xmlns:c16="http://schemas.microsoft.com/office/drawing/2014/chart" uri="{C3380CC4-5D6E-409C-BE32-E72D297353CC}">
              <c16:uniqueId val="{00000000-3B82-4206-A4E1-101FBA30334F}"/>
            </c:ext>
          </c:extLst>
        </c:ser>
        <c:dLbls>
          <c:showLegendKey val="0"/>
          <c:showVal val="0"/>
          <c:showCatName val="0"/>
          <c:showSerName val="0"/>
          <c:showPercent val="0"/>
          <c:showBubbleSize val="0"/>
        </c:dLbls>
        <c:smooth val="0"/>
        <c:axId val="1078272880"/>
        <c:axId val="1078320304"/>
      </c:lineChart>
      <c:catAx>
        <c:axId val="1078272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8320304"/>
        <c:crosses val="autoZero"/>
        <c:auto val="1"/>
        <c:lblAlgn val="ctr"/>
        <c:lblOffset val="100"/>
        <c:noMultiLvlLbl val="0"/>
      </c:catAx>
      <c:valAx>
        <c:axId val="1078320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8272880"/>
        <c:crosses val="autoZero"/>
        <c:crossBetween val="between"/>
      </c:valAx>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workshop.xlsx]vis-data!trans-cost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tarans-cost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'vis-data'!$AG$69</c:f>
              <c:strCache>
                <c:ptCount val="1"/>
                <c:pt idx="0">
                  <c:v>Total</c:v>
                </c:pt>
              </c:strCache>
            </c:strRef>
          </c:tx>
          <c:spPr>
            <a:solidFill>
              <a:schemeClr val="accent1"/>
            </a:solidFill>
            <a:ln>
              <a:noFill/>
            </a:ln>
            <a:effectLst/>
          </c:spPr>
          <c:invertIfNegative val="0"/>
          <c:cat>
            <c:strRef>
              <c:f>'vis-data'!$AF$70:$AF$79</c:f>
              <c:strCache>
                <c:ptCount val="9"/>
                <c:pt idx="0">
                  <c:v>Egypt </c:v>
                </c:pt>
                <c:pt idx="1">
                  <c:v>Syria</c:v>
                </c:pt>
                <c:pt idx="2">
                  <c:v>Lebanon</c:v>
                </c:pt>
                <c:pt idx="3">
                  <c:v>Jordan</c:v>
                </c:pt>
                <c:pt idx="4">
                  <c:v>United Arab Emirates</c:v>
                </c:pt>
                <c:pt idx="5">
                  <c:v>Morocco</c:v>
                </c:pt>
                <c:pt idx="6">
                  <c:v>Saudi Arabia</c:v>
                </c:pt>
                <c:pt idx="7">
                  <c:v>Algeria</c:v>
                </c:pt>
                <c:pt idx="8">
                  <c:v>Oman</c:v>
                </c:pt>
              </c:strCache>
            </c:strRef>
          </c:cat>
          <c:val>
            <c:numRef>
              <c:f>'vis-data'!$AG$70:$AG$79</c:f>
              <c:numCache>
                <c:formatCode>General</c:formatCode>
                <c:ptCount val="9"/>
                <c:pt idx="0">
                  <c:v>1057457.8949999998</c:v>
                </c:pt>
                <c:pt idx="1">
                  <c:v>816027.76499999978</c:v>
                </c:pt>
                <c:pt idx="2">
                  <c:v>497286.76499999996</c:v>
                </c:pt>
                <c:pt idx="3">
                  <c:v>411975.23999999993</c:v>
                </c:pt>
                <c:pt idx="4">
                  <c:v>383471.29499999987</c:v>
                </c:pt>
                <c:pt idx="5">
                  <c:v>244446.45000000007</c:v>
                </c:pt>
                <c:pt idx="6">
                  <c:v>244342.28999999992</c:v>
                </c:pt>
                <c:pt idx="7">
                  <c:v>186642.44999999998</c:v>
                </c:pt>
                <c:pt idx="8">
                  <c:v>159604.84499999997</c:v>
                </c:pt>
              </c:numCache>
            </c:numRef>
          </c:val>
          <c:extLst>
            <c:ext xmlns:c16="http://schemas.microsoft.com/office/drawing/2014/chart" uri="{C3380CC4-5D6E-409C-BE32-E72D297353CC}">
              <c16:uniqueId val="{00000000-3581-41A6-A7CB-0E8AD7CB0039}"/>
            </c:ext>
          </c:extLst>
        </c:ser>
        <c:dLbls>
          <c:showLegendKey val="0"/>
          <c:showVal val="0"/>
          <c:showCatName val="0"/>
          <c:showSerName val="0"/>
          <c:showPercent val="0"/>
          <c:showBubbleSize val="0"/>
        </c:dLbls>
        <c:gapWidth val="219"/>
        <c:axId val="1644370175"/>
        <c:axId val="1644385567"/>
      </c:barChart>
      <c:catAx>
        <c:axId val="164437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85567"/>
        <c:crosses val="autoZero"/>
        <c:auto val="1"/>
        <c:lblAlgn val="ctr"/>
        <c:lblOffset val="100"/>
        <c:noMultiLvlLbl val="0"/>
      </c:catAx>
      <c:valAx>
        <c:axId val="1644385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70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totL 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'vis-data'!$P$112</c:f>
              <c:strCache>
                <c:ptCount val="1"/>
                <c:pt idx="0">
                  <c:v>Total</c:v>
                </c:pt>
              </c:strCache>
            </c:strRef>
          </c:tx>
          <c:spPr>
            <a:solidFill>
              <a:schemeClr val="accent1"/>
            </a:solidFill>
            <a:ln>
              <a:noFill/>
            </a:ln>
            <a:effectLst/>
          </c:spPr>
          <c:invertIfNegative val="0"/>
          <c:cat>
            <c:multiLvlStrRef>
              <c:f>'vis-data'!$O$113:$O$139</c:f>
              <c:multiLvlStrCache>
                <c:ptCount val="13"/>
                <c:lvl>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2018</c:v>
                  </c:pt>
                </c:lvl>
                <c:lvl>
                  <c:pt idx="0">
                    <c:v>China</c:v>
                  </c:pt>
                  <c:pt idx="1">
                    <c:v>Greece</c:v>
                  </c:pt>
                  <c:pt idx="2">
                    <c:v>Germany</c:v>
                  </c:pt>
                  <c:pt idx="3">
                    <c:v>Sweden</c:v>
                  </c:pt>
                  <c:pt idx="4">
                    <c:v>Switzerland</c:v>
                  </c:pt>
                  <c:pt idx="5">
                    <c:v>England</c:v>
                  </c:pt>
                  <c:pt idx="6">
                    <c:v>USA</c:v>
                  </c:pt>
                  <c:pt idx="7">
                    <c:v>Turkey</c:v>
                  </c:pt>
                  <c:pt idx="8">
                    <c:v>France</c:v>
                  </c:pt>
                  <c:pt idx="9">
                    <c:v>Britain</c:v>
                  </c:pt>
                  <c:pt idx="10">
                    <c:v>Spain</c:v>
                  </c:pt>
                  <c:pt idx="11">
                    <c:v>India</c:v>
                  </c:pt>
                  <c:pt idx="12">
                    <c:v>Japan</c:v>
                  </c:pt>
                </c:lvl>
              </c:multiLvlStrCache>
            </c:multiLvlStrRef>
          </c:cat>
          <c:val>
            <c:numRef>
              <c:f>'vis-data'!$P$113:$P$139</c:f>
              <c:numCache>
                <c:formatCode>General</c:formatCode>
                <c:ptCount val="13"/>
                <c:pt idx="0">
                  <c:v>11943425.754999999</c:v>
                </c:pt>
                <c:pt idx="1">
                  <c:v>10537167.924999999</c:v>
                </c:pt>
                <c:pt idx="2">
                  <c:v>6851137.1599999992</c:v>
                </c:pt>
                <c:pt idx="3">
                  <c:v>5675007.7049999991</c:v>
                </c:pt>
                <c:pt idx="4">
                  <c:v>5091633.3600000003</c:v>
                </c:pt>
                <c:pt idx="5">
                  <c:v>3601600.0200000005</c:v>
                </c:pt>
                <c:pt idx="6">
                  <c:v>1774826.0699999998</c:v>
                </c:pt>
                <c:pt idx="7">
                  <c:v>1376895.7750000001</c:v>
                </c:pt>
                <c:pt idx="8">
                  <c:v>1277715.0049999999</c:v>
                </c:pt>
                <c:pt idx="9">
                  <c:v>431888.64500000002</c:v>
                </c:pt>
                <c:pt idx="10">
                  <c:v>349993.92</c:v>
                </c:pt>
                <c:pt idx="11">
                  <c:v>218326.42500000002</c:v>
                </c:pt>
                <c:pt idx="12">
                  <c:v>125538.78000000001</c:v>
                </c:pt>
              </c:numCache>
            </c:numRef>
          </c:val>
          <c:extLst>
            <c:ext xmlns:c16="http://schemas.microsoft.com/office/drawing/2014/chart" uri="{C3380CC4-5D6E-409C-BE32-E72D297353CC}">
              <c16:uniqueId val="{00000000-86D0-422F-9AD1-9D5F2D359254}"/>
            </c:ext>
          </c:extLst>
        </c:ser>
        <c:dLbls>
          <c:showLegendKey val="0"/>
          <c:showVal val="0"/>
          <c:showCatName val="0"/>
          <c:showSerName val="0"/>
          <c:showPercent val="0"/>
          <c:showBubbleSize val="0"/>
        </c:dLbls>
        <c:gapWidth val="219"/>
        <c:overlap val="-27"/>
        <c:axId val="1519446336"/>
        <c:axId val="1519519552"/>
      </c:barChart>
      <c:catAx>
        <c:axId val="15194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19552"/>
        <c:crosses val="autoZero"/>
        <c:auto val="1"/>
        <c:lblAlgn val="ctr"/>
        <c:lblOffset val="100"/>
        <c:noMultiLvlLbl val="0"/>
      </c:catAx>
      <c:valAx>
        <c:axId val="15195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Imp-country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profit per Imp-country</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'vis-data'!$O$41</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F90C-4FEA-83BC-E738F80F7392}"/>
              </c:ext>
            </c:extLst>
          </c:dPt>
          <c:dPt>
            <c:idx val="1"/>
            <c:marker>
              <c:symbol val="none"/>
            </c:marker>
            <c:bubble3D val="0"/>
            <c:extLst>
              <c:ext xmlns:c16="http://schemas.microsoft.com/office/drawing/2014/chart" uri="{C3380CC4-5D6E-409C-BE32-E72D297353CC}">
                <c16:uniqueId val="{00000003-F90C-4FEA-83BC-E738F80F7392}"/>
              </c:ext>
            </c:extLst>
          </c:dPt>
          <c:dPt>
            <c:idx val="2"/>
            <c:marker>
              <c:symbol val="none"/>
            </c:marker>
            <c:bubble3D val="0"/>
            <c:extLst>
              <c:ext xmlns:c16="http://schemas.microsoft.com/office/drawing/2014/chart" uri="{C3380CC4-5D6E-409C-BE32-E72D297353CC}">
                <c16:uniqueId val="{00000005-F90C-4FEA-83BC-E738F80F7392}"/>
              </c:ext>
            </c:extLst>
          </c:dPt>
          <c:cat>
            <c:strRef>
              <c:f>'vis-data'!$N$42:$N$55</c:f>
              <c:strCache>
                <c:ptCount val="13"/>
                <c:pt idx="0">
                  <c:v>China</c:v>
                </c:pt>
                <c:pt idx="1">
                  <c:v>Greece</c:v>
                </c:pt>
                <c:pt idx="2">
                  <c:v>Switzerland</c:v>
                </c:pt>
                <c:pt idx="3">
                  <c:v>Germany</c:v>
                </c:pt>
                <c:pt idx="4">
                  <c:v>Sweden</c:v>
                </c:pt>
                <c:pt idx="5">
                  <c:v>USA</c:v>
                </c:pt>
                <c:pt idx="6">
                  <c:v>England</c:v>
                </c:pt>
                <c:pt idx="7">
                  <c:v>France</c:v>
                </c:pt>
                <c:pt idx="8">
                  <c:v>Turkey</c:v>
                </c:pt>
                <c:pt idx="9">
                  <c:v>Spain</c:v>
                </c:pt>
                <c:pt idx="10">
                  <c:v>India</c:v>
                </c:pt>
                <c:pt idx="11">
                  <c:v>Britain</c:v>
                </c:pt>
                <c:pt idx="12">
                  <c:v>Japan</c:v>
                </c:pt>
              </c:strCache>
            </c:strRef>
          </c:cat>
          <c:val>
            <c:numRef>
              <c:f>'vis-data'!$O$42:$O$55</c:f>
              <c:numCache>
                <c:formatCode>General</c:formatCode>
                <c:ptCount val="13"/>
                <c:pt idx="0">
                  <c:v>2508570.2849999992</c:v>
                </c:pt>
                <c:pt idx="1">
                  <c:v>1409581.0300000003</c:v>
                </c:pt>
                <c:pt idx="2">
                  <c:v>1043635.1249999993</c:v>
                </c:pt>
                <c:pt idx="3">
                  <c:v>869172.78500000015</c:v>
                </c:pt>
                <c:pt idx="4">
                  <c:v>733854.35499999975</c:v>
                </c:pt>
                <c:pt idx="5">
                  <c:v>460320.05499999993</c:v>
                </c:pt>
                <c:pt idx="6">
                  <c:v>443587.95000000013</c:v>
                </c:pt>
                <c:pt idx="7">
                  <c:v>213199.15499999991</c:v>
                </c:pt>
                <c:pt idx="8">
                  <c:v>207429.10500000004</c:v>
                </c:pt>
                <c:pt idx="9">
                  <c:v>32271.654999999999</c:v>
                </c:pt>
                <c:pt idx="10">
                  <c:v>22057.034999999996</c:v>
                </c:pt>
                <c:pt idx="11">
                  <c:v>14033.499999999993</c:v>
                </c:pt>
                <c:pt idx="12">
                  <c:v>9270.2999999999993</c:v>
                </c:pt>
              </c:numCache>
            </c:numRef>
          </c:val>
          <c:smooth val="0"/>
          <c:extLst>
            <c:ext xmlns:c16="http://schemas.microsoft.com/office/drawing/2014/chart" uri="{C3380CC4-5D6E-409C-BE32-E72D297353CC}">
              <c16:uniqueId val="{00000000-FDC8-4054-9380-B1BF5A6B3BE3}"/>
            </c:ext>
          </c:extLst>
        </c:ser>
        <c:dLbls>
          <c:showLegendKey val="0"/>
          <c:showVal val="0"/>
          <c:showCatName val="0"/>
          <c:showSerName val="0"/>
          <c:showPercent val="0"/>
          <c:showBubbleSize val="0"/>
        </c:dLbls>
        <c:smooth val="0"/>
        <c:axId val="183241232"/>
        <c:axId val="183242480"/>
      </c:lineChart>
      <c:catAx>
        <c:axId val="18324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2480"/>
        <c:auto val="1"/>
        <c:lblAlgn val="ctr"/>
        <c:lblOffset val="100"/>
        <c:noMultiLvlLbl val="0"/>
      </c:catAx>
      <c:valAx>
        <c:axId val="1832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1232"/>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workshop.xlsx]vis-data!imp-orders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'vis-data'!$B$13</c:f>
              <c:strCache>
                <c:ptCount val="1"/>
                <c:pt idx="0">
                  <c:v>Total</c:v>
                </c:pt>
              </c:strCache>
            </c:strRef>
          </c:tx>
          <c:spPr>
            <a:solidFill>
              <a:schemeClr val="accent1"/>
            </a:solidFill>
            <a:ln>
              <a:noFill/>
            </a:ln>
            <a:effectLst/>
          </c:spPr>
          <c:invertIfNegative val="0"/>
          <c:cat>
            <c:multiLvlStrRef>
              <c:f>'vis-data'!$A$14:$A$16</c:f>
              <c:multiLvlStrCache>
                <c:ptCount val="1"/>
                <c:lvl>
                  <c:pt idx="0">
                    <c:v>2016</c:v>
                  </c:pt>
                </c:lvl>
                <c:lvl>
                  <c:pt idx="0">
                    <c:v>Electronics</c:v>
                  </c:pt>
                </c:lvl>
              </c:multiLvlStrCache>
            </c:multiLvlStrRef>
          </c:cat>
          <c:val>
            <c:numRef>
              <c:f>'vis-data'!$B$14:$B$16</c:f>
              <c:numCache>
                <c:formatCode>General</c:formatCode>
                <c:ptCount val="1"/>
                <c:pt idx="0">
                  <c:v>1</c:v>
                </c:pt>
              </c:numCache>
            </c:numRef>
          </c:val>
          <c:extLst>
            <c:ext xmlns:c16="http://schemas.microsoft.com/office/drawing/2014/chart" uri="{C3380CC4-5D6E-409C-BE32-E72D297353CC}">
              <c16:uniqueId val="{00000000-AEA9-4FDF-8D6C-08C83AEB88DC}"/>
            </c:ext>
          </c:extLst>
        </c:ser>
        <c:dLbls>
          <c:showLegendKey val="0"/>
          <c:showVal val="0"/>
          <c:showCatName val="0"/>
          <c:showSerName val="0"/>
          <c:showPercent val="0"/>
          <c:showBubbleSize val="0"/>
        </c:dLbls>
        <c:gapWidth val="219"/>
        <c:axId val="876059424"/>
        <c:axId val="876066912"/>
      </c:barChart>
      <c:catAx>
        <c:axId val="8760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66912"/>
        <c:crosses val="autoZero"/>
        <c:auto val="1"/>
        <c:lblAlgn val="ctr"/>
        <c:lblOffset val="100"/>
        <c:noMultiLvlLbl val="0"/>
      </c:catAx>
      <c:valAx>
        <c:axId val="876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5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workshop.xlsx]vis-data!Exp-order</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Exp-order</a:t>
            </a:r>
          </a:p>
        </c:rich>
      </c:tx>
      <c:layout>
        <c:manualLayout>
          <c:xMode val="edge"/>
          <c:yMode val="edge"/>
          <c:x val="0.47444661417322836"/>
          <c:y val="4.772829457811185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5201377191034E-2"/>
          <c:y val="0.17910370707793757"/>
          <c:w val="0.70399119886133632"/>
          <c:h val="0.43303442441595624"/>
        </c:manualLayout>
      </c:layout>
      <c:barChart>
        <c:barDir val="col"/>
        <c:grouping val="clustered"/>
        <c:varyColors val="0"/>
        <c:ser>
          <c:idx val="0"/>
          <c:order val="0"/>
          <c:tx>
            <c:strRef>
              <c:f>'vis-data'!$B$46:$B$47</c:f>
              <c:strCache>
                <c:ptCount val="1"/>
                <c:pt idx="0">
                  <c:v>Electronics</c:v>
                </c:pt>
              </c:strCache>
            </c:strRef>
          </c:tx>
          <c:spPr>
            <a:solidFill>
              <a:schemeClr val="accent1"/>
            </a:solidFill>
            <a:ln>
              <a:noFill/>
            </a:ln>
            <a:effectLst/>
          </c:spPr>
          <c:invertIfNegative val="0"/>
          <c:dLbls>
            <c:delete val="1"/>
          </c:dLbls>
          <c:cat>
            <c:strRef>
              <c:f>'vis-data'!$A$48:$A$49</c:f>
              <c:strCache>
                <c:ptCount val="1"/>
                <c:pt idx="0">
                  <c:v>Morocco</c:v>
                </c:pt>
              </c:strCache>
            </c:strRef>
          </c:cat>
          <c:val>
            <c:numRef>
              <c:f>'vis-data'!$B$48:$B$49</c:f>
              <c:numCache>
                <c:formatCode>General</c:formatCode>
                <c:ptCount val="1"/>
                <c:pt idx="0">
                  <c:v>1</c:v>
                </c:pt>
              </c:numCache>
            </c:numRef>
          </c:val>
          <c:extLst>
            <c:ext xmlns:c16="http://schemas.microsoft.com/office/drawing/2014/chart" uri="{C3380CC4-5D6E-409C-BE32-E72D297353CC}">
              <c16:uniqueId val="{00000000-6F24-4E52-9898-2CDE3E4D22D1}"/>
            </c:ext>
          </c:extLst>
        </c:ser>
        <c:dLbls>
          <c:dLblPos val="outEnd"/>
          <c:showLegendKey val="0"/>
          <c:showVal val="1"/>
          <c:showCatName val="0"/>
          <c:showSerName val="0"/>
          <c:showPercent val="0"/>
          <c:showBubbleSize val="0"/>
        </c:dLbls>
        <c:gapWidth val="444"/>
        <c:axId val="21248000"/>
        <c:axId val="21248416"/>
      </c:barChart>
      <c:catAx>
        <c:axId val="2124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8416"/>
        <c:crosses val="autoZero"/>
        <c:auto val="1"/>
        <c:lblAlgn val="ctr"/>
        <c:lblOffset val="100"/>
        <c:noMultiLvlLbl val="0"/>
      </c:catAx>
      <c:valAx>
        <c:axId val="21248416"/>
        <c:scaling>
          <c:orientation val="minMax"/>
        </c:scaling>
        <c:delete val="1"/>
        <c:axPos val="l"/>
        <c:numFmt formatCode="General" sourceLinked="1"/>
        <c:majorTickMark val="none"/>
        <c:minorTickMark val="none"/>
        <c:tickLblPos val="nextTo"/>
        <c:crossAx val="2124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Imp-country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profit per Imp-country</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'vis-data'!$O$41</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5B7B-481A-9C92-BE6793F2C7A5}"/>
              </c:ext>
            </c:extLst>
          </c:dPt>
          <c:dPt>
            <c:idx val="1"/>
            <c:marker>
              <c:symbol val="none"/>
            </c:marker>
            <c:bubble3D val="0"/>
            <c:extLst>
              <c:ext xmlns:c16="http://schemas.microsoft.com/office/drawing/2014/chart" uri="{C3380CC4-5D6E-409C-BE32-E72D297353CC}">
                <c16:uniqueId val="{00000001-5B7B-481A-9C92-BE6793F2C7A5}"/>
              </c:ext>
            </c:extLst>
          </c:dPt>
          <c:dPt>
            <c:idx val="2"/>
            <c:marker>
              <c:symbol val="none"/>
            </c:marker>
            <c:bubble3D val="0"/>
            <c:extLst>
              <c:ext xmlns:c16="http://schemas.microsoft.com/office/drawing/2014/chart" uri="{C3380CC4-5D6E-409C-BE32-E72D297353CC}">
                <c16:uniqueId val="{00000002-5B7B-481A-9C92-BE6793F2C7A5}"/>
              </c:ext>
            </c:extLst>
          </c:dPt>
          <c:cat>
            <c:strRef>
              <c:f>'vis-data'!$N$42:$N$55</c:f>
              <c:strCache>
                <c:ptCount val="13"/>
                <c:pt idx="0">
                  <c:v>China</c:v>
                </c:pt>
                <c:pt idx="1">
                  <c:v>Greece</c:v>
                </c:pt>
                <c:pt idx="2">
                  <c:v>Switzerland</c:v>
                </c:pt>
                <c:pt idx="3">
                  <c:v>Germany</c:v>
                </c:pt>
                <c:pt idx="4">
                  <c:v>Sweden</c:v>
                </c:pt>
                <c:pt idx="5">
                  <c:v>USA</c:v>
                </c:pt>
                <c:pt idx="6">
                  <c:v>England</c:v>
                </c:pt>
                <c:pt idx="7">
                  <c:v>France</c:v>
                </c:pt>
                <c:pt idx="8">
                  <c:v>Turkey</c:v>
                </c:pt>
                <c:pt idx="9">
                  <c:v>Spain</c:v>
                </c:pt>
                <c:pt idx="10">
                  <c:v>India</c:v>
                </c:pt>
                <c:pt idx="11">
                  <c:v>Britain</c:v>
                </c:pt>
                <c:pt idx="12">
                  <c:v>Japan</c:v>
                </c:pt>
              </c:strCache>
            </c:strRef>
          </c:cat>
          <c:val>
            <c:numRef>
              <c:f>'vis-data'!$O$42:$O$55</c:f>
              <c:numCache>
                <c:formatCode>General</c:formatCode>
                <c:ptCount val="13"/>
                <c:pt idx="0">
                  <c:v>2508570.2849999992</c:v>
                </c:pt>
                <c:pt idx="1">
                  <c:v>1409581.0300000003</c:v>
                </c:pt>
                <c:pt idx="2">
                  <c:v>1043635.1249999993</c:v>
                </c:pt>
                <c:pt idx="3">
                  <c:v>869172.78500000015</c:v>
                </c:pt>
                <c:pt idx="4">
                  <c:v>733854.35499999975</c:v>
                </c:pt>
                <c:pt idx="5">
                  <c:v>460320.05499999993</c:v>
                </c:pt>
                <c:pt idx="6">
                  <c:v>443587.95000000013</c:v>
                </c:pt>
                <c:pt idx="7">
                  <c:v>213199.15499999991</c:v>
                </c:pt>
                <c:pt idx="8">
                  <c:v>207429.10500000004</c:v>
                </c:pt>
                <c:pt idx="9">
                  <c:v>32271.654999999999</c:v>
                </c:pt>
                <c:pt idx="10">
                  <c:v>22057.034999999996</c:v>
                </c:pt>
                <c:pt idx="11">
                  <c:v>14033.499999999993</c:v>
                </c:pt>
                <c:pt idx="12">
                  <c:v>9270.2999999999993</c:v>
                </c:pt>
              </c:numCache>
            </c:numRef>
          </c:val>
          <c:smooth val="0"/>
          <c:extLst>
            <c:ext xmlns:c16="http://schemas.microsoft.com/office/drawing/2014/chart" uri="{C3380CC4-5D6E-409C-BE32-E72D297353CC}">
              <c16:uniqueId val="{00000003-5B7B-481A-9C92-BE6793F2C7A5}"/>
            </c:ext>
          </c:extLst>
        </c:ser>
        <c:dLbls>
          <c:showLegendKey val="0"/>
          <c:showVal val="0"/>
          <c:showCatName val="0"/>
          <c:showSerName val="0"/>
          <c:showPercent val="0"/>
          <c:showBubbleSize val="0"/>
        </c:dLbls>
        <c:smooth val="0"/>
        <c:axId val="183241232"/>
        <c:axId val="183242480"/>
      </c:lineChart>
      <c:catAx>
        <c:axId val="18324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2480"/>
        <c:crosses val="autoZero"/>
        <c:auto val="1"/>
        <c:lblAlgn val="ctr"/>
        <c:lblOffset val="100"/>
        <c:noMultiLvlLbl val="0"/>
      </c:catAx>
      <c:valAx>
        <c:axId val="1832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Exp-country</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a:t>
            </a:r>
            <a:r>
              <a:rPr lang="en-US" baseline="0"/>
              <a:t> per Exp-country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w="28575" cap="rnd">
            <a:solidFill>
              <a:schemeClr val="accent1"/>
            </a:solidFill>
            <a:round/>
          </a:ln>
          <a:effectLst/>
        </c:spP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spPr>
          <a:ln w="28575" cap="rnd">
            <a:solidFill>
              <a:schemeClr val="accent1"/>
            </a:solidFill>
            <a:round/>
          </a:ln>
          <a:effectLst/>
        </c:spPr>
        <c:marker>
          <c:symbol val="none"/>
        </c:marker>
      </c:pivotFmt>
    </c:pivotFmts>
    <c:plotArea>
      <c:layout/>
      <c:lineChart>
        <c:grouping val="standard"/>
        <c:varyColors val="0"/>
        <c:ser>
          <c:idx val="0"/>
          <c:order val="0"/>
          <c:tx>
            <c:strRef>
              <c:f>'vis-data'!$AG$12</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94DC-4AD5-A602-2A02CEF4A8B4}"/>
              </c:ext>
            </c:extLst>
          </c:dPt>
          <c:dPt>
            <c:idx val="1"/>
            <c:marker>
              <c:symbol val="none"/>
            </c:marker>
            <c:bubble3D val="0"/>
            <c:extLst>
              <c:ext xmlns:c16="http://schemas.microsoft.com/office/drawing/2014/chart" uri="{C3380CC4-5D6E-409C-BE32-E72D297353CC}">
                <c16:uniqueId val="{00000001-94DC-4AD5-A602-2A02CEF4A8B4}"/>
              </c:ext>
            </c:extLst>
          </c:dPt>
          <c:dPt>
            <c:idx val="2"/>
            <c:marker>
              <c:symbol val="none"/>
            </c:marker>
            <c:bubble3D val="0"/>
            <c:extLst>
              <c:ext xmlns:c16="http://schemas.microsoft.com/office/drawing/2014/chart" uri="{C3380CC4-5D6E-409C-BE32-E72D297353CC}">
                <c16:uniqueId val="{00000002-94DC-4AD5-A602-2A02CEF4A8B4}"/>
              </c:ext>
            </c:extLst>
          </c:dPt>
          <c:dPt>
            <c:idx val="3"/>
            <c:marker>
              <c:symbol val="none"/>
            </c:marker>
            <c:bubble3D val="0"/>
            <c:extLst>
              <c:ext xmlns:c16="http://schemas.microsoft.com/office/drawing/2014/chart" uri="{C3380CC4-5D6E-409C-BE32-E72D297353CC}">
                <c16:uniqueId val="{00000003-94DC-4AD5-A602-2A02CEF4A8B4}"/>
              </c:ext>
            </c:extLst>
          </c:dPt>
          <c:dPt>
            <c:idx val="4"/>
            <c:marker>
              <c:symbol val="none"/>
            </c:marker>
            <c:bubble3D val="0"/>
            <c:extLst>
              <c:ext xmlns:c16="http://schemas.microsoft.com/office/drawing/2014/chart" uri="{C3380CC4-5D6E-409C-BE32-E72D297353CC}">
                <c16:uniqueId val="{00000004-94DC-4AD5-A602-2A02CEF4A8B4}"/>
              </c:ext>
            </c:extLst>
          </c:dPt>
          <c:dPt>
            <c:idx val="5"/>
            <c:marker>
              <c:symbol val="none"/>
            </c:marker>
            <c:bubble3D val="0"/>
            <c:extLst>
              <c:ext xmlns:c16="http://schemas.microsoft.com/office/drawing/2014/chart" uri="{C3380CC4-5D6E-409C-BE32-E72D297353CC}">
                <c16:uniqueId val="{00000005-94DC-4AD5-A602-2A02CEF4A8B4}"/>
              </c:ext>
            </c:extLst>
          </c:dPt>
          <c:dPt>
            <c:idx val="6"/>
            <c:marker>
              <c:symbol val="none"/>
            </c:marker>
            <c:bubble3D val="0"/>
            <c:extLst>
              <c:ext xmlns:c16="http://schemas.microsoft.com/office/drawing/2014/chart" uri="{C3380CC4-5D6E-409C-BE32-E72D297353CC}">
                <c16:uniqueId val="{00000006-94DC-4AD5-A602-2A02CEF4A8B4}"/>
              </c:ext>
            </c:extLst>
          </c:dPt>
          <c:dPt>
            <c:idx val="7"/>
            <c:marker>
              <c:symbol val="none"/>
            </c:marker>
            <c:bubble3D val="0"/>
            <c:extLst>
              <c:ext xmlns:c16="http://schemas.microsoft.com/office/drawing/2014/chart" uri="{C3380CC4-5D6E-409C-BE32-E72D297353CC}">
                <c16:uniqueId val="{00000007-94DC-4AD5-A602-2A02CEF4A8B4}"/>
              </c:ext>
            </c:extLst>
          </c:dPt>
          <c:dPt>
            <c:idx val="8"/>
            <c:marker>
              <c:symbol val="none"/>
            </c:marker>
            <c:bubble3D val="0"/>
            <c:extLst>
              <c:ext xmlns:c16="http://schemas.microsoft.com/office/drawing/2014/chart" uri="{C3380CC4-5D6E-409C-BE32-E72D297353CC}">
                <c16:uniqueId val="{00000008-94DC-4AD5-A602-2A02CEF4A8B4}"/>
              </c:ext>
            </c:extLst>
          </c:dPt>
          <c:dPt>
            <c:idx val="9"/>
            <c:marker>
              <c:symbol val="none"/>
            </c:marker>
            <c:bubble3D val="0"/>
            <c:extLst>
              <c:ext xmlns:c16="http://schemas.microsoft.com/office/drawing/2014/chart" uri="{C3380CC4-5D6E-409C-BE32-E72D297353CC}">
                <c16:uniqueId val="{00000009-94DC-4AD5-A602-2A02CEF4A8B4}"/>
              </c:ext>
            </c:extLst>
          </c:dPt>
          <c:cat>
            <c:strRef>
              <c:f>'vis-data'!$AF$13:$AF$22</c:f>
              <c:strCache>
                <c:ptCount val="9"/>
                <c:pt idx="0">
                  <c:v>Egypt </c:v>
                </c:pt>
                <c:pt idx="1">
                  <c:v>Syria</c:v>
                </c:pt>
                <c:pt idx="2">
                  <c:v>Lebanon</c:v>
                </c:pt>
                <c:pt idx="3">
                  <c:v>Jordan</c:v>
                </c:pt>
                <c:pt idx="4">
                  <c:v>United Arab Emirates</c:v>
                </c:pt>
                <c:pt idx="5">
                  <c:v>Morocco</c:v>
                </c:pt>
                <c:pt idx="6">
                  <c:v>Algeria</c:v>
                </c:pt>
                <c:pt idx="7">
                  <c:v>Saudi Arabia</c:v>
                </c:pt>
                <c:pt idx="8">
                  <c:v>Oman</c:v>
                </c:pt>
              </c:strCache>
            </c:strRef>
          </c:cat>
          <c:val>
            <c:numRef>
              <c:f>'vis-data'!$AG$13:$AG$22</c:f>
              <c:numCache>
                <c:formatCode>General</c:formatCode>
                <c:ptCount val="9"/>
                <c:pt idx="0">
                  <c:v>1942583.8899999997</c:v>
                </c:pt>
                <c:pt idx="1">
                  <c:v>1711466.8749999998</c:v>
                </c:pt>
                <c:pt idx="2">
                  <c:v>1191572.875</c:v>
                </c:pt>
                <c:pt idx="3">
                  <c:v>946130.11999999953</c:v>
                </c:pt>
                <c:pt idx="4">
                  <c:v>752115.32500000019</c:v>
                </c:pt>
                <c:pt idx="5">
                  <c:v>420021.41999999993</c:v>
                </c:pt>
                <c:pt idx="6">
                  <c:v>385620.03999999992</c:v>
                </c:pt>
                <c:pt idx="7">
                  <c:v>348742.35500000016</c:v>
                </c:pt>
                <c:pt idx="8">
                  <c:v>268729.43499999994</c:v>
                </c:pt>
              </c:numCache>
            </c:numRef>
          </c:val>
          <c:smooth val="0"/>
          <c:extLst>
            <c:ext xmlns:c16="http://schemas.microsoft.com/office/drawing/2014/chart" uri="{C3380CC4-5D6E-409C-BE32-E72D297353CC}">
              <c16:uniqueId val="{0000000A-94DC-4AD5-A602-2A02CEF4A8B4}"/>
            </c:ext>
          </c:extLst>
        </c:ser>
        <c:dLbls>
          <c:showLegendKey val="0"/>
          <c:showVal val="0"/>
          <c:showCatName val="0"/>
          <c:showSerName val="0"/>
          <c:showPercent val="0"/>
          <c:showBubbleSize val="0"/>
        </c:dLbls>
        <c:smooth val="0"/>
        <c:axId val="1078272880"/>
        <c:axId val="1078320304"/>
      </c:lineChart>
      <c:catAx>
        <c:axId val="1078272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8320304"/>
        <c:crosses val="autoZero"/>
        <c:auto val="1"/>
        <c:lblAlgn val="ctr"/>
        <c:lblOffset val="100"/>
        <c:noMultiLvlLbl val="0"/>
      </c:catAx>
      <c:valAx>
        <c:axId val="1078320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8272880"/>
        <c:crosses val="autoZero"/>
        <c:crossBetween val="between"/>
      </c:valAx>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workshop.xlsx]vis-data!imp-orders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'vis-data'!$B$13</c:f>
              <c:strCache>
                <c:ptCount val="1"/>
                <c:pt idx="0">
                  <c:v>Total</c:v>
                </c:pt>
              </c:strCache>
            </c:strRef>
          </c:tx>
          <c:spPr>
            <a:solidFill>
              <a:schemeClr val="accent1"/>
            </a:solidFill>
            <a:ln>
              <a:noFill/>
            </a:ln>
            <a:effectLst/>
          </c:spPr>
          <c:invertIfNegative val="0"/>
          <c:cat>
            <c:multiLvlStrRef>
              <c:f>'vis-data'!$A$14:$A$16</c:f>
              <c:multiLvlStrCache>
                <c:ptCount val="1"/>
                <c:lvl>
                  <c:pt idx="0">
                    <c:v>2016</c:v>
                  </c:pt>
                </c:lvl>
                <c:lvl>
                  <c:pt idx="0">
                    <c:v>Electronics</c:v>
                  </c:pt>
                </c:lvl>
              </c:multiLvlStrCache>
            </c:multiLvlStrRef>
          </c:cat>
          <c:val>
            <c:numRef>
              <c:f>'vis-data'!$B$14:$B$16</c:f>
              <c:numCache>
                <c:formatCode>General</c:formatCode>
                <c:ptCount val="1"/>
                <c:pt idx="0">
                  <c:v>1</c:v>
                </c:pt>
              </c:numCache>
            </c:numRef>
          </c:val>
          <c:extLst>
            <c:ext xmlns:c16="http://schemas.microsoft.com/office/drawing/2014/chart" uri="{C3380CC4-5D6E-409C-BE32-E72D297353CC}">
              <c16:uniqueId val="{00000000-5AA3-4467-8DBF-4F0114ADED0D}"/>
            </c:ext>
          </c:extLst>
        </c:ser>
        <c:dLbls>
          <c:showLegendKey val="0"/>
          <c:showVal val="0"/>
          <c:showCatName val="0"/>
          <c:showSerName val="0"/>
          <c:showPercent val="0"/>
          <c:showBubbleSize val="0"/>
        </c:dLbls>
        <c:gapWidth val="219"/>
        <c:axId val="876059424"/>
        <c:axId val="876066912"/>
      </c:barChart>
      <c:catAx>
        <c:axId val="8760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66912"/>
        <c:crosses val="autoZero"/>
        <c:auto val="1"/>
        <c:lblAlgn val="ctr"/>
        <c:lblOffset val="100"/>
        <c:noMultiLvlLbl val="0"/>
      </c:catAx>
      <c:valAx>
        <c:axId val="876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5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country out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'vis-data'!$O$84:$O$85</c:f>
              <c:strCache>
                <c:ptCount val="1"/>
                <c:pt idx="0">
                  <c:v>Electronics</c:v>
                </c:pt>
              </c:strCache>
            </c:strRef>
          </c:tx>
          <c:spPr>
            <a:solidFill>
              <a:schemeClr val="accent1"/>
            </a:solidFill>
            <a:ln>
              <a:noFill/>
            </a:ln>
            <a:effectLst/>
          </c:spPr>
          <c:invertIfNegative val="0"/>
          <c:cat>
            <c:strRef>
              <c:f>'vis-data'!$N$86:$N$99</c:f>
              <c:strCache>
                <c:ptCount val="13"/>
                <c:pt idx="0">
                  <c:v>China</c:v>
                </c:pt>
                <c:pt idx="1">
                  <c:v>Greece</c:v>
                </c:pt>
                <c:pt idx="2">
                  <c:v>Switzerland</c:v>
                </c:pt>
                <c:pt idx="3">
                  <c:v>Germany</c:v>
                </c:pt>
                <c:pt idx="4">
                  <c:v>Sweden</c:v>
                </c:pt>
                <c:pt idx="5">
                  <c:v>USA</c:v>
                </c:pt>
                <c:pt idx="6">
                  <c:v>England</c:v>
                </c:pt>
                <c:pt idx="7">
                  <c:v>Turkey</c:v>
                </c:pt>
                <c:pt idx="8">
                  <c:v>France</c:v>
                </c:pt>
                <c:pt idx="9">
                  <c:v>Spain</c:v>
                </c:pt>
                <c:pt idx="10">
                  <c:v>India</c:v>
                </c:pt>
                <c:pt idx="11">
                  <c:v>Britain</c:v>
                </c:pt>
                <c:pt idx="12">
                  <c:v>Japan</c:v>
                </c:pt>
              </c:strCache>
            </c:strRef>
          </c:cat>
          <c:val>
            <c:numRef>
              <c:f>'vis-data'!$O$86:$O$99</c:f>
              <c:numCache>
                <c:formatCode>General</c:formatCode>
                <c:ptCount val="13"/>
                <c:pt idx="0">
                  <c:v>4103327.1100000003</c:v>
                </c:pt>
                <c:pt idx="2">
                  <c:v>25199.525000000001</c:v>
                </c:pt>
                <c:pt idx="6">
                  <c:v>943566.19499999995</c:v>
                </c:pt>
                <c:pt idx="7">
                  <c:v>544815.505</c:v>
                </c:pt>
                <c:pt idx="8">
                  <c:v>353105.67500000016</c:v>
                </c:pt>
                <c:pt idx="9">
                  <c:v>104472.81</c:v>
                </c:pt>
                <c:pt idx="12">
                  <c:v>35738.495000000003</c:v>
                </c:pt>
              </c:numCache>
            </c:numRef>
          </c:val>
          <c:extLst>
            <c:ext xmlns:c16="http://schemas.microsoft.com/office/drawing/2014/chart" uri="{C3380CC4-5D6E-409C-BE32-E72D297353CC}">
              <c16:uniqueId val="{00000005-65EF-404B-B131-66FCFCAA2146}"/>
            </c:ext>
          </c:extLst>
        </c:ser>
        <c:ser>
          <c:idx val="1"/>
          <c:order val="1"/>
          <c:tx>
            <c:strRef>
              <c:f>'vis-data'!$P$84:$P$85</c:f>
              <c:strCache>
                <c:ptCount val="1"/>
                <c:pt idx="0">
                  <c:v>Home tools </c:v>
                </c:pt>
              </c:strCache>
            </c:strRef>
          </c:tx>
          <c:spPr>
            <a:solidFill>
              <a:schemeClr val="accent2"/>
            </a:solidFill>
            <a:ln>
              <a:noFill/>
            </a:ln>
            <a:effectLst/>
          </c:spPr>
          <c:invertIfNegative val="0"/>
          <c:cat>
            <c:strRef>
              <c:f>'vis-data'!$N$86:$N$99</c:f>
              <c:strCache>
                <c:ptCount val="13"/>
                <c:pt idx="0">
                  <c:v>China</c:v>
                </c:pt>
                <c:pt idx="1">
                  <c:v>Greece</c:v>
                </c:pt>
                <c:pt idx="2">
                  <c:v>Switzerland</c:v>
                </c:pt>
                <c:pt idx="3">
                  <c:v>Germany</c:v>
                </c:pt>
                <c:pt idx="4">
                  <c:v>Sweden</c:v>
                </c:pt>
                <c:pt idx="5">
                  <c:v>USA</c:v>
                </c:pt>
                <c:pt idx="6">
                  <c:v>England</c:v>
                </c:pt>
                <c:pt idx="7">
                  <c:v>Turkey</c:v>
                </c:pt>
                <c:pt idx="8">
                  <c:v>France</c:v>
                </c:pt>
                <c:pt idx="9">
                  <c:v>Spain</c:v>
                </c:pt>
                <c:pt idx="10">
                  <c:v>India</c:v>
                </c:pt>
                <c:pt idx="11">
                  <c:v>Britain</c:v>
                </c:pt>
                <c:pt idx="12">
                  <c:v>Japan</c:v>
                </c:pt>
              </c:strCache>
            </c:strRef>
          </c:cat>
          <c:val>
            <c:numRef>
              <c:f>'vis-data'!$P$86:$P$99</c:f>
              <c:numCache>
                <c:formatCode>General</c:formatCode>
                <c:ptCount val="13"/>
                <c:pt idx="0">
                  <c:v>1094212.4400000002</c:v>
                </c:pt>
                <c:pt idx="1">
                  <c:v>3443020.75</c:v>
                </c:pt>
                <c:pt idx="2">
                  <c:v>2348033.9350000001</c:v>
                </c:pt>
                <c:pt idx="3">
                  <c:v>2102958.1950000012</c:v>
                </c:pt>
                <c:pt idx="4">
                  <c:v>1610707.6049999991</c:v>
                </c:pt>
                <c:pt idx="5">
                  <c:v>1264253.9000000004</c:v>
                </c:pt>
                <c:pt idx="11">
                  <c:v>63313.705000000002</c:v>
                </c:pt>
              </c:numCache>
            </c:numRef>
          </c:val>
          <c:extLst>
            <c:ext xmlns:c16="http://schemas.microsoft.com/office/drawing/2014/chart" uri="{C3380CC4-5D6E-409C-BE32-E72D297353CC}">
              <c16:uniqueId val="{00000006-65EF-404B-B131-66FCFCAA2146}"/>
            </c:ext>
          </c:extLst>
        </c:ser>
        <c:ser>
          <c:idx val="2"/>
          <c:order val="2"/>
          <c:tx>
            <c:strRef>
              <c:f>'vis-data'!$Q$84:$Q$85</c:f>
              <c:strCache>
                <c:ptCount val="1"/>
                <c:pt idx="0">
                  <c:v>Office tools</c:v>
                </c:pt>
              </c:strCache>
            </c:strRef>
          </c:tx>
          <c:spPr>
            <a:solidFill>
              <a:schemeClr val="accent3"/>
            </a:solidFill>
            <a:ln>
              <a:noFill/>
            </a:ln>
            <a:effectLst/>
          </c:spPr>
          <c:invertIfNegative val="0"/>
          <c:cat>
            <c:strRef>
              <c:f>'vis-data'!$N$86:$N$99</c:f>
              <c:strCache>
                <c:ptCount val="13"/>
                <c:pt idx="0">
                  <c:v>China</c:v>
                </c:pt>
                <c:pt idx="1">
                  <c:v>Greece</c:v>
                </c:pt>
                <c:pt idx="2">
                  <c:v>Switzerland</c:v>
                </c:pt>
                <c:pt idx="3">
                  <c:v>Germany</c:v>
                </c:pt>
                <c:pt idx="4">
                  <c:v>Sweden</c:v>
                </c:pt>
                <c:pt idx="5">
                  <c:v>USA</c:v>
                </c:pt>
                <c:pt idx="6">
                  <c:v>England</c:v>
                </c:pt>
                <c:pt idx="7">
                  <c:v>Turkey</c:v>
                </c:pt>
                <c:pt idx="8">
                  <c:v>France</c:v>
                </c:pt>
                <c:pt idx="9">
                  <c:v>Spain</c:v>
                </c:pt>
                <c:pt idx="10">
                  <c:v>India</c:v>
                </c:pt>
                <c:pt idx="11">
                  <c:v>Britain</c:v>
                </c:pt>
                <c:pt idx="12">
                  <c:v>Japan</c:v>
                </c:pt>
              </c:strCache>
            </c:strRef>
          </c:cat>
          <c:val>
            <c:numRef>
              <c:f>'vis-data'!$Q$86:$Q$99</c:f>
              <c:numCache>
                <c:formatCode>General</c:formatCode>
                <c:ptCount val="13"/>
                <c:pt idx="0">
                  <c:v>512.32999999999993</c:v>
                </c:pt>
                <c:pt idx="8">
                  <c:v>96391.294999999984</c:v>
                </c:pt>
                <c:pt idx="10">
                  <c:v>67227.224999999991</c:v>
                </c:pt>
              </c:numCache>
            </c:numRef>
          </c:val>
          <c:extLst>
            <c:ext xmlns:c16="http://schemas.microsoft.com/office/drawing/2014/chart" uri="{C3380CC4-5D6E-409C-BE32-E72D297353CC}">
              <c16:uniqueId val="{00000007-65EF-404B-B131-66FCFCAA2146}"/>
            </c:ext>
          </c:extLst>
        </c:ser>
        <c:dLbls>
          <c:showLegendKey val="0"/>
          <c:showVal val="0"/>
          <c:showCatName val="0"/>
          <c:showSerName val="0"/>
          <c:showPercent val="0"/>
          <c:showBubbleSize val="0"/>
        </c:dLbls>
        <c:gapWidth val="219"/>
        <c:axId val="1249874080"/>
        <c:axId val="1249880736"/>
      </c:barChart>
      <c:catAx>
        <c:axId val="12498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0736"/>
        <c:crosses val="autoZero"/>
        <c:auto val="1"/>
        <c:lblAlgn val="ctr"/>
        <c:lblOffset val="100"/>
        <c:noMultiLvlLbl val="0"/>
      </c:catAx>
      <c:valAx>
        <c:axId val="12498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7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workshop.xlsx]vis-data!total cost per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per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'vis-data'!$B$80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CD0-476D-9919-4EE6E87383CA}"/>
              </c:ext>
            </c:extLst>
          </c:dPt>
          <c:dPt>
            <c:idx val="1"/>
            <c:bubble3D val="0"/>
            <c:spPr>
              <a:solidFill>
                <a:schemeClr val="accent2"/>
              </a:solidFill>
              <a:ln>
                <a:noFill/>
              </a:ln>
              <a:effectLst/>
            </c:spPr>
            <c:extLst>
              <c:ext xmlns:c16="http://schemas.microsoft.com/office/drawing/2014/chart" uri="{C3380CC4-5D6E-409C-BE32-E72D297353CC}">
                <c16:uniqueId val="{00000003-0CD0-476D-9919-4EE6E87383CA}"/>
              </c:ext>
            </c:extLst>
          </c:dPt>
          <c:dPt>
            <c:idx val="2"/>
            <c:bubble3D val="0"/>
            <c:spPr>
              <a:solidFill>
                <a:schemeClr val="accent3"/>
              </a:solidFill>
              <a:ln>
                <a:noFill/>
              </a:ln>
              <a:effectLst/>
            </c:spPr>
            <c:extLst>
              <c:ext xmlns:c16="http://schemas.microsoft.com/office/drawing/2014/chart" uri="{C3380CC4-5D6E-409C-BE32-E72D297353CC}">
                <c16:uniqueId val="{00000005-0CD0-476D-9919-4EE6E87383CA}"/>
              </c:ext>
            </c:extLst>
          </c:dPt>
          <c:cat>
            <c:strRef>
              <c:f>'vis-data'!$A$81:$A$84</c:f>
              <c:strCache>
                <c:ptCount val="3"/>
                <c:pt idx="0">
                  <c:v>Electronics</c:v>
                </c:pt>
                <c:pt idx="1">
                  <c:v>Home tools </c:v>
                </c:pt>
                <c:pt idx="2">
                  <c:v>Office tools</c:v>
                </c:pt>
              </c:strCache>
            </c:strRef>
          </c:cat>
          <c:val>
            <c:numRef>
              <c:f>'vis-data'!$B$81:$B$84</c:f>
              <c:numCache>
                <c:formatCode>General</c:formatCode>
                <c:ptCount val="3"/>
                <c:pt idx="0">
                  <c:v>83579343.214999974</c:v>
                </c:pt>
                <c:pt idx="1">
                  <c:v>170535931.23000002</c:v>
                </c:pt>
                <c:pt idx="2">
                  <c:v>2436711.8499999996</c:v>
                </c:pt>
              </c:numCache>
            </c:numRef>
          </c:val>
          <c:extLst>
            <c:ext xmlns:c16="http://schemas.microsoft.com/office/drawing/2014/chart" uri="{C3380CC4-5D6E-409C-BE32-E72D297353CC}">
              <c16:uniqueId val="{00000000-F156-422F-A44A-C27C59D170F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workshop.xlsx]vis-data!profit per category</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 per</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6"/>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6"/>
          </a:solidFill>
          <a:ln>
            <a:noFill/>
          </a:ln>
          <a:effectLst>
            <a:outerShdw blurRad="317500" algn="ctr" rotWithShape="0">
              <a:prstClr val="black">
                <a:alpha val="25000"/>
              </a:prstClr>
            </a:outerShdw>
          </a:effectLst>
        </c:spPr>
      </c:pivotFmt>
      <c:pivotFmt>
        <c:idx val="19"/>
        <c:spPr>
          <a:solidFill>
            <a:schemeClr val="accent6"/>
          </a:solidFill>
          <a:ln>
            <a:noFill/>
          </a:ln>
          <a:effectLst>
            <a:outerShdw blurRad="317500" algn="ctr" rotWithShape="0">
              <a:prstClr val="black">
                <a:alpha val="25000"/>
              </a:prstClr>
            </a:outerShdw>
          </a:effectLst>
        </c:spPr>
      </c:pivotFmt>
      <c:pivotFmt>
        <c:idx val="20"/>
        <c:spPr>
          <a:solidFill>
            <a:schemeClr val="accent6"/>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spPr>
          <a:solidFill>
            <a:schemeClr val="accent6"/>
          </a:solidFill>
          <a:ln>
            <a:noFill/>
          </a:ln>
          <a:effectLst>
            <a:outerShdw blurRad="317500" algn="ctr" rotWithShape="0">
              <a:prstClr val="black">
                <a:alpha val="25000"/>
              </a:prstClr>
            </a:outerShdw>
          </a:effectLst>
        </c:spPr>
      </c:pivotFmt>
      <c:pivotFmt>
        <c:idx val="23"/>
        <c:spPr>
          <a:solidFill>
            <a:schemeClr val="accent6"/>
          </a:solidFill>
          <a:ln>
            <a:noFill/>
          </a:ln>
          <a:effectLst>
            <a:outerShdw blurRad="317500" algn="ctr" rotWithShape="0">
              <a:prstClr val="black">
                <a:alpha val="25000"/>
              </a:prstClr>
            </a:outerShdw>
          </a:effectLst>
        </c:spPr>
      </c:pivotFmt>
      <c:pivotFmt>
        <c:idx val="24"/>
        <c:spPr>
          <a:solidFill>
            <a:schemeClr val="accent6"/>
          </a:solidFill>
          <a:ln>
            <a:noFill/>
          </a:ln>
          <a:effectLst>
            <a:outerShdw blurRad="317500" algn="ctr" rotWithShape="0">
              <a:prstClr val="black">
                <a:alpha val="25000"/>
              </a:prstClr>
            </a:outerShdw>
          </a:effectLst>
        </c:spPr>
      </c:pivotFmt>
      <c:pivotFmt>
        <c:idx val="25"/>
        <c:spPr>
          <a:solidFill>
            <a:schemeClr val="accent6"/>
          </a:solidFill>
          <a:ln>
            <a:noFill/>
          </a:ln>
          <a:effectLst>
            <a:outerShdw blurRad="317500" algn="ctr" rotWithShape="0">
              <a:prstClr val="black">
                <a:alpha val="25000"/>
              </a:prstClr>
            </a:outerShdw>
          </a:effectLst>
        </c:spPr>
      </c:pivotFmt>
      <c:pivotFmt>
        <c:idx val="26"/>
        <c:spPr>
          <a:solidFill>
            <a:schemeClr val="accent6"/>
          </a:solidFill>
          <a:ln>
            <a:noFill/>
          </a:ln>
          <a:effectLst>
            <a:outerShdw blurRad="317500" algn="ctr" rotWithShape="0">
              <a:prstClr val="black">
                <a:alpha val="25000"/>
              </a:prstClr>
            </a:outerShdw>
          </a:effectLst>
        </c:spPr>
      </c:pivotFmt>
      <c:pivotFmt>
        <c:idx val="27"/>
        <c:spPr>
          <a:solidFill>
            <a:schemeClr val="accent6"/>
          </a:solidFill>
          <a:ln>
            <a:noFill/>
          </a:ln>
          <a:effectLst>
            <a:outerShdw blurRad="317500" algn="ctr" rotWithShape="0">
              <a:prstClr val="black">
                <a:alpha val="25000"/>
              </a:prstClr>
            </a:outerShdw>
          </a:effectLst>
        </c:spPr>
      </c:pivotFmt>
      <c:pivotFmt>
        <c:idx val="28"/>
        <c:spPr>
          <a:solidFill>
            <a:schemeClr val="accent6"/>
          </a:solidFill>
          <a:ln>
            <a:noFill/>
          </a:ln>
          <a:effectLst>
            <a:outerShdw blurRad="317500" algn="ctr" rotWithShape="0">
              <a:prstClr val="black">
                <a:alpha val="25000"/>
              </a:prstClr>
            </a:outerShdw>
          </a:effectLst>
        </c:spPr>
      </c:pivotFmt>
      <c:pivotFmt>
        <c:idx val="29"/>
        <c:spPr>
          <a:solidFill>
            <a:schemeClr val="accent6"/>
          </a:solidFill>
          <a:ln>
            <a:noFill/>
          </a:ln>
          <a:effectLst>
            <a:outerShdw blurRad="317500" algn="ctr" rotWithShape="0">
              <a:prstClr val="black">
                <a:alpha val="25000"/>
              </a:prstClr>
            </a:outerShdw>
          </a:effectLst>
        </c:spPr>
      </c:pivotFmt>
      <c:pivotFmt>
        <c:idx val="30"/>
        <c:spPr>
          <a:solidFill>
            <a:schemeClr val="accent6"/>
          </a:solidFill>
          <a:ln>
            <a:noFill/>
          </a:ln>
          <a:effectLst>
            <a:outerShdw blurRad="317500" algn="ctr" rotWithShape="0">
              <a:prstClr val="black">
                <a:alpha val="25000"/>
              </a:prstClr>
            </a:outerShdw>
          </a:effectLst>
        </c:spPr>
      </c:pivotFmt>
      <c:pivotFmt>
        <c:idx val="31"/>
        <c:spPr>
          <a:solidFill>
            <a:schemeClr val="accent6"/>
          </a:solidFill>
          <a:ln>
            <a:noFill/>
          </a:ln>
          <a:effectLst>
            <a:outerShdw blurRad="317500" algn="ctr" rotWithShape="0">
              <a:prstClr val="black">
                <a:alpha val="25000"/>
              </a:prstClr>
            </a:outerShdw>
          </a:effectLst>
        </c:spPr>
      </c:pivotFmt>
      <c:pivotFmt>
        <c:idx val="32"/>
        <c:spPr>
          <a:solidFill>
            <a:schemeClr val="accent6"/>
          </a:solidFill>
          <a:ln>
            <a:noFill/>
          </a:ln>
          <a:effectLst>
            <a:outerShdw blurRad="317500" algn="ctr" rotWithShape="0">
              <a:prstClr val="black">
                <a:alpha val="25000"/>
              </a:prstClr>
            </a:outerShdw>
          </a:effectLst>
        </c:spPr>
      </c:pivotFmt>
      <c:pivotFmt>
        <c:idx val="33"/>
        <c:spPr>
          <a:solidFill>
            <a:schemeClr val="accent6"/>
          </a:solidFill>
          <a:ln>
            <a:noFill/>
          </a:ln>
          <a:effectLst>
            <a:outerShdw blurRad="317500" algn="ctr" rotWithShape="0">
              <a:prstClr val="black">
                <a:alpha val="25000"/>
              </a:prstClr>
            </a:outerShdw>
          </a:effectLst>
        </c:spPr>
      </c:pivotFmt>
      <c:pivotFmt>
        <c:idx val="34"/>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'vis-data'!$O$14</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91D-4850-8113-F5C94175F6F0}"/>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91D-4850-8113-F5C94175F6F0}"/>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91D-4850-8113-F5C94175F6F0}"/>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91D-4850-8113-F5C94175F6F0}"/>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91D-4850-8113-F5C94175F6F0}"/>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91D-4850-8113-F5C94175F6F0}"/>
              </c:ext>
            </c:extLst>
          </c:dPt>
          <c:dPt>
            <c:idx val="6"/>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91D-4850-8113-F5C94175F6F0}"/>
              </c:ext>
            </c:extLst>
          </c:dPt>
          <c:dPt>
            <c:idx val="7"/>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91D-4850-8113-F5C94175F6F0}"/>
              </c:ext>
            </c:extLst>
          </c:dPt>
          <c:dPt>
            <c:idx val="8"/>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391D-4850-8113-F5C94175F6F0}"/>
              </c:ext>
            </c:extLst>
          </c:dPt>
          <c:dPt>
            <c:idx val="9"/>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391D-4850-8113-F5C94175F6F0}"/>
              </c:ext>
            </c:extLst>
          </c:dPt>
          <c:dPt>
            <c:idx val="10"/>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391D-4850-8113-F5C94175F6F0}"/>
              </c:ext>
            </c:extLst>
          </c:dPt>
          <c:dPt>
            <c:idx val="1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391D-4850-8113-F5C94175F6F0}"/>
              </c:ext>
            </c:extLst>
          </c:dPt>
          <c:dPt>
            <c:idx val="12"/>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391D-4850-8113-F5C94175F6F0}"/>
              </c:ext>
            </c:extLst>
          </c:dPt>
          <c:dPt>
            <c:idx val="13"/>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391D-4850-8113-F5C94175F6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'vis-data'!$N$15:$N$18</c:f>
              <c:strCache>
                <c:ptCount val="3"/>
                <c:pt idx="0">
                  <c:v>Electronics</c:v>
                </c:pt>
                <c:pt idx="1">
                  <c:v>Home tools </c:v>
                </c:pt>
                <c:pt idx="2">
                  <c:v>Office tools</c:v>
                </c:pt>
              </c:strCache>
            </c:strRef>
          </c:cat>
          <c:val>
            <c:numRef>
              <c:f>'vis-data'!$O$15:$O$18</c:f>
              <c:numCache>
                <c:formatCode>General</c:formatCode>
                <c:ptCount val="3"/>
                <c:pt idx="0">
                  <c:v>2962456.4699999997</c:v>
                </c:pt>
                <c:pt idx="1">
                  <c:v>4949677.4350000005</c:v>
                </c:pt>
                <c:pt idx="2">
                  <c:v>54848.429999999993</c:v>
                </c:pt>
              </c:numCache>
            </c:numRef>
          </c:val>
          <c:extLst>
            <c:ext xmlns:c16="http://schemas.microsoft.com/office/drawing/2014/chart" uri="{C3380CC4-5D6E-409C-BE32-E72D297353CC}">
              <c16:uniqueId val="{00000000-5820-4508-B353-BCC37A4C624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emf"/><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504825</xdr:colOff>
      <xdr:row>1</xdr:row>
      <xdr:rowOff>38100</xdr:rowOff>
    </xdr:from>
    <xdr:to>
      <xdr:col>13</xdr:col>
      <xdr:colOff>504825</xdr:colOff>
      <xdr:row>25</xdr:row>
      <xdr:rowOff>85725</xdr:rowOff>
    </xdr:to>
    <xdr:sp macro="" textlink="">
      <xdr:nvSpPr>
        <xdr:cNvPr id="2" name="TextBox 1">
          <a:extLst>
            <a:ext uri="{FF2B5EF4-FFF2-40B4-BE49-F238E27FC236}">
              <a16:creationId xmlns:a16="http://schemas.microsoft.com/office/drawing/2014/main" id="{1308F072-C26D-EB38-A9CB-DDA7861EDBDB}"/>
            </a:ext>
          </a:extLst>
        </xdr:cNvPr>
        <xdr:cNvSpPr txBox="1"/>
      </xdr:nvSpPr>
      <xdr:spPr>
        <a:xfrm>
          <a:off x="504825" y="228600"/>
          <a:ext cx="7924800" cy="461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Outside:</a:t>
          </a:r>
        </a:p>
        <a:p>
          <a:r>
            <a:rPr lang="en-US" sz="1100"/>
            <a:t>1. What the Total of orders?</a:t>
          </a:r>
        </a:p>
        <a:p>
          <a:r>
            <a:rPr lang="en-US" sz="1100"/>
            <a:t>2. what the total of order per</a:t>
          </a:r>
          <a:r>
            <a:rPr lang="en-US" sz="1100" baseline="0"/>
            <a:t> Quantity?</a:t>
          </a:r>
        </a:p>
        <a:p>
          <a:r>
            <a:rPr lang="en-US" sz="1100" baseline="0"/>
            <a:t>3.what the demand product per Imp.Country?</a:t>
          </a:r>
        </a:p>
        <a:p>
          <a:endParaRPr lang="en-US" sz="1100" baseline="0"/>
        </a:p>
        <a:p>
          <a:endParaRPr lang="en-US" sz="1100" baseline="0"/>
        </a:p>
        <a:p>
          <a:endParaRPr lang="en-US" sz="1100" baseline="0"/>
        </a:p>
        <a:p>
          <a:r>
            <a:rPr lang="en-US" sz="1100" baseline="0"/>
            <a:t>Inside:</a:t>
          </a:r>
        </a:p>
        <a:p>
          <a:r>
            <a:rPr lang="en-US" sz="1100" baseline="0"/>
            <a:t>1.what the quntity per exp.cuntry?</a:t>
          </a:r>
        </a:p>
        <a:p>
          <a:r>
            <a:rPr lang="en-US" sz="1100" baseline="0"/>
            <a:t>2.what the demand product per Exp.cuntry?</a:t>
          </a:r>
        </a:p>
        <a:p>
          <a:r>
            <a:rPr lang="en-US" sz="1100" baseline="0"/>
            <a:t>3.what the total of profit per years ,country?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12914</xdr:colOff>
      <xdr:row>2</xdr:row>
      <xdr:rowOff>51661</xdr:rowOff>
    </xdr:from>
    <xdr:to>
      <xdr:col>28</xdr:col>
      <xdr:colOff>23800</xdr:colOff>
      <xdr:row>46</xdr:row>
      <xdr:rowOff>64576</xdr:rowOff>
    </xdr:to>
    <xdr:sp macro="" textlink="">
      <xdr:nvSpPr>
        <xdr:cNvPr id="2" name="Rounded Rectangle 1"/>
        <xdr:cNvSpPr/>
      </xdr:nvSpPr>
      <xdr:spPr>
        <a:xfrm>
          <a:off x="2440982" y="413288"/>
          <a:ext cx="14579293" cy="7968712"/>
        </a:xfrm>
        <a:prstGeom prst="roundRect">
          <a:avLst>
            <a:gd name="adj" fmla="val 5833"/>
          </a:avLst>
        </a:prstGeom>
        <a:ln>
          <a:headEnd type="none" w="med" len="med"/>
          <a:tailEnd type="none" w="med" len="med"/>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237954</xdr:colOff>
      <xdr:row>11</xdr:row>
      <xdr:rowOff>129152</xdr:rowOff>
    </xdr:from>
    <xdr:to>
      <xdr:col>24</xdr:col>
      <xdr:colOff>297051</xdr:colOff>
      <xdr:row>27</xdr:row>
      <xdr:rowOff>75460</xdr:rowOff>
    </xdr:to>
    <xdr:sp macro="" textlink="">
      <xdr:nvSpPr>
        <xdr:cNvPr id="3" name="Rounded Rectangle 2"/>
        <xdr:cNvSpPr/>
      </xdr:nvSpPr>
      <xdr:spPr>
        <a:xfrm>
          <a:off x="11164259" y="2118101"/>
          <a:ext cx="3701199" cy="2839325"/>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463968</xdr:colOff>
      <xdr:row>12</xdr:row>
      <xdr:rowOff>60959</xdr:rowOff>
    </xdr:from>
    <xdr:to>
      <xdr:col>23</xdr:col>
      <xdr:colOff>545206</xdr:colOff>
      <xdr:row>26</xdr:row>
      <xdr:rowOff>141514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264521</xdr:colOff>
      <xdr:row>28</xdr:row>
      <xdr:rowOff>80884</xdr:rowOff>
    </xdr:from>
    <xdr:to>
      <xdr:col>11</xdr:col>
      <xdr:colOff>77491</xdr:colOff>
      <xdr:row>44</xdr:row>
      <xdr:rowOff>-1</xdr:rowOff>
    </xdr:to>
    <xdr:sp macro="" textlink="">
      <xdr:nvSpPr>
        <xdr:cNvPr id="56" name="Rounded Rectangle 55"/>
        <xdr:cNvSpPr/>
      </xdr:nvSpPr>
      <xdr:spPr>
        <a:xfrm>
          <a:off x="2692589" y="5143664"/>
          <a:ext cx="4062088" cy="2812132"/>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466276</xdr:colOff>
      <xdr:row>29</xdr:row>
      <xdr:rowOff>114890</xdr:rowOff>
    </xdr:from>
    <xdr:to>
      <xdr:col>10</xdr:col>
      <xdr:colOff>439118</xdr:colOff>
      <xdr:row>42</xdr:row>
      <xdr:rowOff>51662</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356463</xdr:colOff>
      <xdr:row>4</xdr:row>
      <xdr:rowOff>85241</xdr:rowOff>
    </xdr:from>
    <xdr:to>
      <xdr:col>17</xdr:col>
      <xdr:colOff>320542</xdr:colOff>
      <xdr:row>11</xdr:row>
      <xdr:rowOff>38747</xdr:rowOff>
    </xdr:to>
    <xdr:sp macro="" textlink="">
      <xdr:nvSpPr>
        <xdr:cNvPr id="59" name="Rounded Rectangle 58"/>
        <xdr:cNvSpPr/>
      </xdr:nvSpPr>
      <xdr:spPr>
        <a:xfrm>
          <a:off x="7033649" y="808495"/>
          <a:ext cx="3606181" cy="1219201"/>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568270</xdr:colOff>
      <xdr:row>4</xdr:row>
      <xdr:rowOff>64577</xdr:rowOff>
    </xdr:from>
    <xdr:to>
      <xdr:col>10</xdr:col>
      <xdr:colOff>532350</xdr:colOff>
      <xdr:row>11</xdr:row>
      <xdr:rowOff>18083</xdr:rowOff>
    </xdr:to>
    <xdr:sp macro="" textlink="">
      <xdr:nvSpPr>
        <xdr:cNvPr id="60" name="Rounded Rectangle 59"/>
        <xdr:cNvSpPr/>
      </xdr:nvSpPr>
      <xdr:spPr>
        <a:xfrm>
          <a:off x="2996338" y="787831"/>
          <a:ext cx="3606181" cy="1219201"/>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69744</xdr:colOff>
      <xdr:row>5</xdr:row>
      <xdr:rowOff>161811</xdr:rowOff>
    </xdr:from>
    <xdr:to>
      <xdr:col>17</xdr:col>
      <xdr:colOff>91514</xdr:colOff>
      <xdr:row>9</xdr:row>
      <xdr:rowOff>162847</xdr:rowOff>
    </xdr:to>
    <xdr:pic>
      <xdr:nvPicPr>
        <xdr:cNvPr id="33" name="Picture 32"/>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31313"/>
        <a:stretch/>
      </xdr:blipFill>
      <xdr:spPr bwMode="auto">
        <a:xfrm>
          <a:off x="7353947" y="1065879"/>
          <a:ext cx="3056855" cy="72429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163837</xdr:colOff>
      <xdr:row>5</xdr:row>
      <xdr:rowOff>99267</xdr:rowOff>
    </xdr:from>
    <xdr:to>
      <xdr:col>10</xdr:col>
      <xdr:colOff>361627</xdr:colOff>
      <xdr:row>9</xdr:row>
      <xdr:rowOff>59965</xdr:rowOff>
    </xdr:to>
    <xdr:pic>
      <xdr:nvPicPr>
        <xdr:cNvPr id="45" name="Picture 4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98922" y="1003335"/>
          <a:ext cx="3232874" cy="68395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286721</xdr:colOff>
      <xdr:row>4</xdr:row>
      <xdr:rowOff>41329</xdr:rowOff>
    </xdr:from>
    <xdr:to>
      <xdr:col>24</xdr:col>
      <xdr:colOff>250800</xdr:colOff>
      <xdr:row>10</xdr:row>
      <xdr:rowOff>175648</xdr:rowOff>
    </xdr:to>
    <xdr:sp macro="" textlink="">
      <xdr:nvSpPr>
        <xdr:cNvPr id="62" name="Rounded Rectangle 61"/>
        <xdr:cNvSpPr/>
      </xdr:nvSpPr>
      <xdr:spPr>
        <a:xfrm>
          <a:off x="11213026" y="764583"/>
          <a:ext cx="3606181" cy="1219201"/>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387458</xdr:colOff>
      <xdr:row>5</xdr:row>
      <xdr:rowOff>68082</xdr:rowOff>
    </xdr:from>
    <xdr:to>
      <xdr:col>20</xdr:col>
      <xdr:colOff>571355</xdr:colOff>
      <xdr:row>9</xdr:row>
      <xdr:rowOff>90407</xdr:rowOff>
    </xdr:to>
    <xdr:pic>
      <xdr:nvPicPr>
        <xdr:cNvPr id="54" name="Picture 5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313763" y="972150"/>
          <a:ext cx="1397931" cy="745579"/>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33027</xdr:colOff>
      <xdr:row>5</xdr:row>
      <xdr:rowOff>61994</xdr:rowOff>
    </xdr:from>
    <xdr:to>
      <xdr:col>24</xdr:col>
      <xdr:colOff>116238</xdr:colOff>
      <xdr:row>9</xdr:row>
      <xdr:rowOff>103323</xdr:rowOff>
    </xdr:to>
    <xdr:pic>
      <xdr:nvPicPr>
        <xdr:cNvPr id="55" name="Picture 5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80383" y="966062"/>
          <a:ext cx="1904262" cy="76458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477863</xdr:colOff>
      <xdr:row>13</xdr:row>
      <xdr:rowOff>90406</xdr:rowOff>
    </xdr:from>
    <xdr:to>
      <xdr:col>27</xdr:col>
      <xdr:colOff>529525</xdr:colOff>
      <xdr:row>22</xdr:row>
      <xdr:rowOff>51661</xdr:rowOff>
    </xdr:to>
    <mc:AlternateContent xmlns:mc="http://schemas.openxmlformats.org/markup-compatibility/2006">
      <mc:Choice xmlns:a14="http://schemas.microsoft.com/office/drawing/2010/main" Requires="a14">
        <xdr:graphicFrame macro="">
          <xdr:nvGraphicFramePr>
            <xdr:cNvPr id="6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5046270" y="2440982"/>
              <a:ext cx="1872713" cy="1588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77492</xdr:colOff>
      <xdr:row>28</xdr:row>
      <xdr:rowOff>103321</xdr:rowOff>
    </xdr:from>
    <xdr:to>
      <xdr:col>21</xdr:col>
      <xdr:colOff>309967</xdr:colOff>
      <xdr:row>42</xdr:row>
      <xdr:rowOff>71439</xdr:rowOff>
    </xdr:to>
    <mc:AlternateContent xmlns:mc="http://schemas.openxmlformats.org/markup-compatibility/2006">
      <mc:Choice xmlns:a14="http://schemas.microsoft.com/office/drawing/2010/main" Requires="a14">
        <xdr:graphicFrame macro="">
          <xdr:nvGraphicFramePr>
            <xdr:cNvPr id="6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003797" y="5166101"/>
              <a:ext cx="2053526" cy="2499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400372</xdr:colOff>
      <xdr:row>28</xdr:row>
      <xdr:rowOff>116238</xdr:rowOff>
    </xdr:from>
    <xdr:to>
      <xdr:col>24</xdr:col>
      <xdr:colOff>408121</xdr:colOff>
      <xdr:row>42</xdr:row>
      <xdr:rowOff>51824</xdr:rowOff>
    </xdr:to>
    <mc:AlternateContent xmlns:mc="http://schemas.openxmlformats.org/markup-compatibility/2006">
      <mc:Choice xmlns:a14="http://schemas.microsoft.com/office/drawing/2010/main" Requires="a14">
        <xdr:graphicFrame macro="">
          <xdr:nvGraphicFramePr>
            <xdr:cNvPr id="66" name="Imp#from 1"/>
            <xdr:cNvGraphicFramePr/>
          </xdr:nvGraphicFramePr>
          <xdr:xfrm>
            <a:off x="0" y="0"/>
            <a:ext cx="0" cy="0"/>
          </xdr:xfrm>
          <a:graphic>
            <a:graphicData uri="http://schemas.microsoft.com/office/drawing/2010/slicer">
              <sle:slicer xmlns:sle="http://schemas.microsoft.com/office/drawing/2010/slicer" name="Imp#from 1"/>
            </a:graphicData>
          </a:graphic>
        </xdr:graphicFrame>
      </mc:Choice>
      <mc:Fallback>
        <xdr:sp macro="" textlink="">
          <xdr:nvSpPr>
            <xdr:cNvPr id="0" name=""/>
            <xdr:cNvSpPr>
              <a:spLocks noTextEdit="1"/>
            </xdr:cNvSpPr>
          </xdr:nvSpPr>
          <xdr:spPr>
            <a:xfrm>
              <a:off x="13147728" y="517901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490777</xdr:colOff>
      <xdr:row>28</xdr:row>
      <xdr:rowOff>116238</xdr:rowOff>
    </xdr:from>
    <xdr:to>
      <xdr:col>27</xdr:col>
      <xdr:colOff>498526</xdr:colOff>
      <xdr:row>42</xdr:row>
      <xdr:rowOff>51824</xdr:rowOff>
    </xdr:to>
    <mc:AlternateContent xmlns:mc="http://schemas.openxmlformats.org/markup-compatibility/2006">
      <mc:Choice xmlns:a14="http://schemas.microsoft.com/office/drawing/2010/main" Requires="a14">
        <xdr:graphicFrame macro="">
          <xdr:nvGraphicFramePr>
            <xdr:cNvPr id="67" name="Exp#to 1"/>
            <xdr:cNvGraphicFramePr/>
          </xdr:nvGraphicFramePr>
          <xdr:xfrm>
            <a:off x="0" y="0"/>
            <a:ext cx="0" cy="0"/>
          </xdr:xfrm>
          <a:graphic>
            <a:graphicData uri="http://schemas.microsoft.com/office/drawing/2010/slicer">
              <sle:slicer xmlns:sle="http://schemas.microsoft.com/office/drawing/2010/slicer" name="Exp#to 1"/>
            </a:graphicData>
          </a:graphic>
        </xdr:graphicFrame>
      </mc:Choice>
      <mc:Fallback>
        <xdr:sp macro="" textlink="">
          <xdr:nvSpPr>
            <xdr:cNvPr id="0" name=""/>
            <xdr:cNvSpPr>
              <a:spLocks noTextEdit="1"/>
            </xdr:cNvSpPr>
          </xdr:nvSpPr>
          <xdr:spPr>
            <a:xfrm>
              <a:off x="15059184" y="517901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184447</xdr:colOff>
      <xdr:row>28</xdr:row>
      <xdr:rowOff>39556</xdr:rowOff>
    </xdr:from>
    <xdr:to>
      <xdr:col>17</xdr:col>
      <xdr:colOff>604433</xdr:colOff>
      <xdr:row>43</xdr:row>
      <xdr:rowOff>139485</xdr:rowOff>
    </xdr:to>
    <xdr:sp macro="" textlink="">
      <xdr:nvSpPr>
        <xdr:cNvPr id="68" name="Rounded Rectangle 67"/>
        <xdr:cNvSpPr/>
      </xdr:nvSpPr>
      <xdr:spPr>
        <a:xfrm>
          <a:off x="6861633" y="5102336"/>
          <a:ext cx="4062088" cy="2812132"/>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403177</xdr:colOff>
      <xdr:row>29</xdr:row>
      <xdr:rowOff>142751</xdr:rowOff>
    </xdr:from>
    <xdr:to>
      <xdr:col>17</xdr:col>
      <xdr:colOff>374543</xdr:colOff>
      <xdr:row>42</xdr:row>
      <xdr:rowOff>90406</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194779</xdr:colOff>
      <xdr:row>12</xdr:row>
      <xdr:rowOff>11143</xdr:rowOff>
    </xdr:from>
    <xdr:to>
      <xdr:col>18</xdr:col>
      <xdr:colOff>7748</xdr:colOff>
      <xdr:row>27</xdr:row>
      <xdr:rowOff>111072</xdr:rowOff>
    </xdr:to>
    <xdr:sp macro="" textlink="">
      <xdr:nvSpPr>
        <xdr:cNvPr id="69" name="Rounded Rectangle 68"/>
        <xdr:cNvSpPr/>
      </xdr:nvSpPr>
      <xdr:spPr>
        <a:xfrm>
          <a:off x="6871965" y="2180906"/>
          <a:ext cx="4062088" cy="2812132"/>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282602</xdr:colOff>
      <xdr:row>12</xdr:row>
      <xdr:rowOff>8559</xdr:rowOff>
    </xdr:from>
    <xdr:to>
      <xdr:col>11</xdr:col>
      <xdr:colOff>95572</xdr:colOff>
      <xdr:row>27</xdr:row>
      <xdr:rowOff>108488</xdr:rowOff>
    </xdr:to>
    <xdr:sp macro="" textlink="">
      <xdr:nvSpPr>
        <xdr:cNvPr id="70" name="Rounded Rectangle 69"/>
        <xdr:cNvSpPr/>
      </xdr:nvSpPr>
      <xdr:spPr>
        <a:xfrm>
          <a:off x="2710670" y="2178322"/>
          <a:ext cx="4062088" cy="2812132"/>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515170</xdr:colOff>
      <xdr:row>13</xdr:row>
      <xdr:rowOff>61201</xdr:rowOff>
    </xdr:from>
    <xdr:to>
      <xdr:col>10</xdr:col>
      <xdr:colOff>490780</xdr:colOff>
      <xdr:row>26</xdr:row>
      <xdr:rowOff>64576</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387587</xdr:colOff>
      <xdr:row>13</xdr:row>
      <xdr:rowOff>103211</xdr:rowOff>
    </xdr:from>
    <xdr:to>
      <xdr:col>17</xdr:col>
      <xdr:colOff>297050</xdr:colOff>
      <xdr:row>26</xdr:row>
      <xdr:rowOff>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390525</xdr:colOff>
      <xdr:row>1</xdr:row>
      <xdr:rowOff>85725</xdr:rowOff>
    </xdr:from>
    <xdr:to>
      <xdr:col>11</xdr:col>
      <xdr:colOff>190500</xdr:colOff>
      <xdr:row>25</xdr:row>
      <xdr:rowOff>76200</xdr:rowOff>
    </xdr:to>
    <xdr:sp macro="" textlink="">
      <xdr:nvSpPr>
        <xdr:cNvPr id="2" name="TextBox 1">
          <a:extLst>
            <a:ext uri="{FF2B5EF4-FFF2-40B4-BE49-F238E27FC236}">
              <a16:creationId xmlns:a16="http://schemas.microsoft.com/office/drawing/2014/main" id="{CD733A05-5D1D-1D70-A828-18DDE79D158B}"/>
            </a:ext>
          </a:extLst>
        </xdr:cNvPr>
        <xdr:cNvSpPr txBox="1"/>
      </xdr:nvSpPr>
      <xdr:spPr>
        <a:xfrm>
          <a:off x="390525" y="276225"/>
          <a:ext cx="6505575" cy="456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dk1"/>
              </a:solidFill>
              <a:effectLst/>
              <a:latin typeface="+mn-lt"/>
              <a:ea typeface="+mn-ea"/>
              <a:cs typeface="+mn-cs"/>
            </a:rPr>
            <a:t>About the Data</a:t>
          </a:r>
        </a:p>
        <a:p>
          <a:endParaRPr lang="en-US" sz="1100" b="1">
            <a:solidFill>
              <a:schemeClr val="dk1"/>
            </a:solidFill>
            <a:effectLst/>
            <a:latin typeface="+mn-lt"/>
            <a:ea typeface="+mn-ea"/>
            <a:cs typeface="+mn-cs"/>
          </a:endParaRPr>
        </a:p>
        <a:p>
          <a:endParaRPr lang="en-US">
            <a:effectLst/>
          </a:endParaRPr>
        </a:p>
        <a:p>
          <a:r>
            <a:rPr lang="en-US" sz="1400" b="0">
              <a:solidFill>
                <a:schemeClr val="dk1"/>
              </a:solidFill>
              <a:effectLst/>
              <a:latin typeface="+mn-lt"/>
              <a:ea typeface="+mn-ea"/>
              <a:cs typeface="+mn-cs"/>
            </a:rPr>
            <a:t>The data represent the middle east trading in the given period of time. We are an export &amp;import company and need to expand our business on fact and take decisions using accurate insights. You are suitable one for this task, as you can go deep in our data and extract a number of helpful information. We need to target our business market &amp; product category. So, we are looking forward to your valuable dynamic report which will serve our purposes.</a:t>
          </a:r>
        </a:p>
        <a:p>
          <a:endParaRPr lang="en-US" sz="1400" b="0">
            <a:solidFill>
              <a:schemeClr val="dk1"/>
            </a:solidFill>
            <a:effectLst/>
            <a:latin typeface="+mn-lt"/>
            <a:ea typeface="+mn-ea"/>
            <a:cs typeface="+mn-cs"/>
          </a:endParaRPr>
        </a:p>
        <a:p>
          <a:endParaRPr lang="en-US" sz="1400" b="0">
            <a:solidFill>
              <a:schemeClr val="dk1"/>
            </a:solidFill>
            <a:effectLst/>
            <a:latin typeface="+mn-lt"/>
            <a:ea typeface="+mn-ea"/>
            <a:cs typeface="+mn-cs"/>
          </a:endParaRPr>
        </a:p>
        <a:p>
          <a:endParaRPr lang="en-US" sz="1400" b="0">
            <a:solidFill>
              <a:schemeClr val="dk1"/>
            </a:solidFill>
            <a:effectLst/>
            <a:latin typeface="+mn-lt"/>
            <a:ea typeface="+mn-ea"/>
            <a:cs typeface="+mn-cs"/>
          </a:endParaRPr>
        </a:p>
        <a:p>
          <a:endParaRPr lang="en-US" sz="1400">
            <a:effectLst/>
          </a:endParaRPr>
        </a:p>
        <a:p>
          <a:r>
            <a:rPr lang="en-US" sz="1400" b="0">
              <a:solidFill>
                <a:schemeClr val="dk1"/>
              </a:solidFill>
              <a:effectLst/>
              <a:latin typeface="+mn-lt"/>
              <a:ea typeface="+mn-ea"/>
              <a:cs typeface="+mn-cs"/>
            </a:rPr>
            <a:t>Qnt: Quantity</a:t>
          </a:r>
          <a:endParaRPr lang="en-US" sz="1400">
            <a:effectLst/>
          </a:endParaRPr>
        </a:p>
        <a:p>
          <a:r>
            <a:rPr lang="en-US" sz="1400" b="0">
              <a:solidFill>
                <a:schemeClr val="dk1"/>
              </a:solidFill>
              <a:effectLst/>
              <a:latin typeface="+mn-lt"/>
              <a:ea typeface="+mn-ea"/>
              <a:cs typeface="+mn-cs"/>
            </a:rPr>
            <a:t>Imp.from: The owner country of the product (Production source)</a:t>
          </a:r>
          <a:endParaRPr lang="en-US" sz="1400">
            <a:effectLst/>
          </a:endParaRPr>
        </a:p>
        <a:p>
          <a:r>
            <a:rPr lang="en-US" sz="1400" b="0">
              <a:solidFill>
                <a:schemeClr val="dk1"/>
              </a:solidFill>
              <a:effectLst/>
              <a:latin typeface="+mn-lt"/>
              <a:ea typeface="+mn-ea"/>
              <a:cs typeface="+mn-cs"/>
            </a:rPr>
            <a:t>Exp.to: The country which need the product (The customer) </a:t>
          </a:r>
          <a:endParaRPr lang="en-US" sz="1400">
            <a:effectLst/>
          </a:endParaRPr>
        </a:p>
        <a:p>
          <a:r>
            <a:rPr lang="en-US" sz="1100" b="1">
              <a:solidFill>
                <a:schemeClr val="dk1"/>
              </a:solidFill>
              <a:effectLst/>
              <a:latin typeface="+mn-lt"/>
              <a:ea typeface="+mn-ea"/>
              <a:cs typeface="+mn-cs"/>
            </a:rPr>
            <a:t> </a:t>
          </a:r>
          <a:endParaRPr lang="en-US">
            <a:effectLst/>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46463</xdr:colOff>
      <xdr:row>28</xdr:row>
      <xdr:rowOff>118551</xdr:rowOff>
    </xdr:from>
    <xdr:to>
      <xdr:col>5</xdr:col>
      <xdr:colOff>735537</xdr:colOff>
      <xdr:row>41</xdr:row>
      <xdr:rowOff>165146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207501</xdr:colOff>
      <xdr:row>83</xdr:row>
      <xdr:rowOff>62976</xdr:rowOff>
    </xdr:from>
    <xdr:to>
      <xdr:col>26</xdr:col>
      <xdr:colOff>155058</xdr:colOff>
      <xdr:row>98</xdr:row>
      <xdr:rowOff>168087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323665</xdr:colOff>
      <xdr:row>80</xdr:row>
      <xdr:rowOff>70643</xdr:rowOff>
    </xdr:from>
    <xdr:to>
      <xdr:col>8</xdr:col>
      <xdr:colOff>541000</xdr:colOff>
      <xdr:row>95</xdr:row>
      <xdr:rowOff>70643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134430</xdr:colOff>
      <xdr:row>12</xdr:row>
      <xdr:rowOff>24160</xdr:rowOff>
    </xdr:from>
    <xdr:to>
      <xdr:col>23</xdr:col>
      <xdr:colOff>119190</xdr:colOff>
      <xdr:row>31</xdr:row>
      <xdr:rowOff>166048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175260</xdr:colOff>
      <xdr:row>45</xdr:row>
      <xdr:rowOff>3811</xdr:rowOff>
    </xdr:from>
    <xdr:to>
      <xdr:col>10</xdr:col>
      <xdr:colOff>762000</xdr:colOff>
      <xdr:row>59</xdr:row>
      <xdr:rowOff>71439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137312</xdr:colOff>
      <xdr:row>10</xdr:row>
      <xdr:rowOff>169184</xdr:rowOff>
    </xdr:from>
    <xdr:to>
      <xdr:col>40</xdr:col>
      <xdr:colOff>595372</xdr:colOff>
      <xdr:row>30</xdr:row>
      <xdr:rowOff>107185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275166</xdr:colOff>
      <xdr:row>67</xdr:row>
      <xdr:rowOff>99483</xdr:rowOff>
    </xdr:from>
    <xdr:to>
      <xdr:col>40</xdr:col>
      <xdr:colOff>592667</xdr:colOff>
      <xdr:row>81</xdr:row>
      <xdr:rowOff>175683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387928</xdr:colOff>
      <xdr:row>121</xdr:row>
      <xdr:rowOff>65117</xdr:rowOff>
    </xdr:from>
    <xdr:to>
      <xdr:col>24</xdr:col>
      <xdr:colOff>433647</xdr:colOff>
      <xdr:row>121</xdr:row>
      <xdr:rowOff>110836</xdr:rowOff>
    </xdr:to>
    <xdr:sp macro="" textlink="">
      <xdr:nvSpPr>
        <xdr:cNvPr id="11" name="Rounded Rectangle 10"/>
        <xdr:cNvSpPr/>
      </xdr:nvSpPr>
      <xdr:spPr>
        <a:xfrm>
          <a:off x="20892655" y="15014172"/>
          <a:ext cx="45719" cy="457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33130</xdr:colOff>
      <xdr:row>111</xdr:row>
      <xdr:rowOff>3311</xdr:rowOff>
    </xdr:from>
    <xdr:to>
      <xdr:col>24</xdr:col>
      <xdr:colOff>9293</xdr:colOff>
      <xdr:row>128</xdr:row>
      <xdr:rowOff>83634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179294</xdr:colOff>
      <xdr:row>2</xdr:row>
      <xdr:rowOff>78441</xdr:rowOff>
    </xdr:from>
    <xdr:to>
      <xdr:col>4</xdr:col>
      <xdr:colOff>381000</xdr:colOff>
      <xdr:row>5</xdr:row>
      <xdr:rowOff>134469</xdr:rowOff>
    </xdr:to>
    <xdr:sp macro="" textlink="">
      <xdr:nvSpPr>
        <xdr:cNvPr id="12" name="Rectangle 11"/>
        <xdr:cNvSpPr/>
      </xdr:nvSpPr>
      <xdr:spPr>
        <a:xfrm>
          <a:off x="2308412" y="437029"/>
          <a:ext cx="1893794" cy="5939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orders</a:t>
          </a:r>
          <a:r>
            <a:rPr lang="en-US" sz="2000" baseline="0"/>
            <a:t> out</a:t>
          </a:r>
          <a:endParaRPr lang="en-US" sz="2000"/>
        </a:p>
      </xdr:txBody>
    </xdr:sp>
    <xdr:clientData/>
  </xdr:twoCellAnchor>
  <xdr:twoCellAnchor>
    <xdr:from>
      <xdr:col>16</xdr:col>
      <xdr:colOff>0</xdr:colOff>
      <xdr:row>3</xdr:row>
      <xdr:rowOff>0</xdr:rowOff>
    </xdr:from>
    <xdr:to>
      <xdr:col>19</xdr:col>
      <xdr:colOff>78441</xdr:colOff>
      <xdr:row>6</xdr:row>
      <xdr:rowOff>56028</xdr:rowOff>
    </xdr:to>
    <xdr:sp macro="" textlink="">
      <xdr:nvSpPr>
        <xdr:cNvPr id="13" name="Rectangle 12"/>
        <xdr:cNvSpPr/>
      </xdr:nvSpPr>
      <xdr:spPr>
        <a:xfrm>
          <a:off x="15643412" y="537882"/>
          <a:ext cx="1893794" cy="5939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profit</a:t>
          </a:r>
          <a:r>
            <a:rPr lang="en-US" sz="2000" baseline="0"/>
            <a:t> out</a:t>
          </a:r>
          <a:endParaRPr lang="en-US" sz="2000"/>
        </a:p>
      </xdr:txBody>
    </xdr:sp>
    <xdr:clientData/>
  </xdr:twoCellAnchor>
  <xdr:twoCellAnchor>
    <xdr:from>
      <xdr:col>17</xdr:col>
      <xdr:colOff>0</xdr:colOff>
      <xdr:row>106</xdr:row>
      <xdr:rowOff>0</xdr:rowOff>
    </xdr:from>
    <xdr:to>
      <xdr:col>20</xdr:col>
      <xdr:colOff>78441</xdr:colOff>
      <xdr:row>109</xdr:row>
      <xdr:rowOff>56028</xdr:rowOff>
    </xdr:to>
    <xdr:sp macro="" textlink="">
      <xdr:nvSpPr>
        <xdr:cNvPr id="14" name="Rectangle 13"/>
        <xdr:cNvSpPr/>
      </xdr:nvSpPr>
      <xdr:spPr>
        <a:xfrm>
          <a:off x="16853647" y="6813176"/>
          <a:ext cx="1893794" cy="5939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cost</a:t>
          </a:r>
          <a:r>
            <a:rPr lang="en-US" sz="2000" baseline="0"/>
            <a:t> out</a:t>
          </a:r>
          <a:endParaRPr lang="en-US" sz="2000"/>
        </a:p>
      </xdr:txBody>
    </xdr:sp>
    <xdr:clientData/>
  </xdr:twoCellAnchor>
  <xdr:twoCellAnchor>
    <xdr:from>
      <xdr:col>33</xdr:col>
      <xdr:colOff>0</xdr:colOff>
      <xdr:row>2</xdr:row>
      <xdr:rowOff>0</xdr:rowOff>
    </xdr:from>
    <xdr:to>
      <xdr:col>37</xdr:col>
      <xdr:colOff>474681</xdr:colOff>
      <xdr:row>5</xdr:row>
      <xdr:rowOff>56028</xdr:rowOff>
    </xdr:to>
    <xdr:sp macro="" textlink="">
      <xdr:nvSpPr>
        <xdr:cNvPr id="15" name="Rectangle 14"/>
        <xdr:cNvSpPr/>
      </xdr:nvSpPr>
      <xdr:spPr>
        <a:xfrm>
          <a:off x="26395680" y="365760"/>
          <a:ext cx="2913081" cy="60466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profit</a:t>
          </a:r>
          <a:r>
            <a:rPr lang="en-US" sz="2000" baseline="0"/>
            <a:t> in</a:t>
          </a:r>
          <a:endParaRPr lang="en-US" sz="2000"/>
        </a:p>
      </xdr:txBody>
    </xdr:sp>
    <xdr:clientData/>
  </xdr:twoCellAnchor>
  <xdr:twoCellAnchor>
    <xdr:from>
      <xdr:col>2</xdr:col>
      <xdr:colOff>904874</xdr:colOff>
      <xdr:row>68</xdr:row>
      <xdr:rowOff>0</xdr:rowOff>
    </xdr:from>
    <xdr:to>
      <xdr:col>5</xdr:col>
      <xdr:colOff>197503</xdr:colOff>
      <xdr:row>71</xdr:row>
      <xdr:rowOff>56028</xdr:rowOff>
    </xdr:to>
    <xdr:sp macro="" textlink="">
      <xdr:nvSpPr>
        <xdr:cNvPr id="16" name="Rectangle 15"/>
        <xdr:cNvSpPr/>
      </xdr:nvSpPr>
      <xdr:spPr>
        <a:xfrm>
          <a:off x="3071812" y="12954000"/>
          <a:ext cx="1935816" cy="62752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cost</a:t>
          </a:r>
          <a:r>
            <a:rPr lang="en-US" sz="2000" baseline="0"/>
            <a:t> </a:t>
          </a:r>
          <a:endParaRPr lang="en-US" sz="2000"/>
        </a:p>
      </xdr:txBody>
    </xdr:sp>
    <xdr:clientData/>
  </xdr:twoCellAnchor>
  <xdr:twoCellAnchor>
    <xdr:from>
      <xdr:col>32</xdr:col>
      <xdr:colOff>1261242</xdr:colOff>
      <xdr:row>59</xdr:row>
      <xdr:rowOff>78828</xdr:rowOff>
    </xdr:from>
    <xdr:to>
      <xdr:col>35</xdr:col>
      <xdr:colOff>525131</xdr:colOff>
      <xdr:row>62</xdr:row>
      <xdr:rowOff>134856</xdr:rowOff>
    </xdr:to>
    <xdr:sp macro="" textlink="">
      <xdr:nvSpPr>
        <xdr:cNvPr id="18" name="Rectangle 17"/>
        <xdr:cNvSpPr/>
      </xdr:nvSpPr>
      <xdr:spPr>
        <a:xfrm>
          <a:off x="34132345" y="11114690"/>
          <a:ext cx="1891476" cy="60782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000"/>
            <a:t>cost</a:t>
          </a:r>
          <a:r>
            <a:rPr lang="en-US" sz="2000" baseline="0"/>
            <a:t> in</a:t>
          </a:r>
          <a:endParaRPr lang="en-US" sz="2000"/>
        </a:p>
      </xdr:txBody>
    </xdr:sp>
    <xdr:clientData/>
  </xdr:twoCellAnchor>
  <xdr:twoCellAnchor editAs="oneCell">
    <xdr:from>
      <xdr:col>24</xdr:col>
      <xdr:colOff>239752</xdr:colOff>
      <xdr:row>110</xdr:row>
      <xdr:rowOff>14869</xdr:rowOff>
    </xdr:from>
    <xdr:to>
      <xdr:col>27</xdr:col>
      <xdr:colOff>51391</xdr:colOff>
      <xdr:row>123</xdr:row>
      <xdr:rowOff>65746</xdr:rowOff>
    </xdr:to>
    <mc:AlternateContent xmlns:mc="http://schemas.openxmlformats.org/markup-compatibility/2006">
      <mc:Choice xmlns:a14="http://schemas.microsoft.com/office/drawing/2010/main" Requires="a14">
        <xdr:graphicFrame macro="">
          <xdr:nvGraphicFramePr>
            <xdr:cNvPr id="22" name="Imp#date "/>
            <xdr:cNvGraphicFramePr/>
          </xdr:nvGraphicFramePr>
          <xdr:xfrm>
            <a:off x="0" y="0"/>
            <a:ext cx="0" cy="0"/>
          </xdr:xfrm>
          <a:graphic>
            <a:graphicData uri="http://schemas.microsoft.com/office/drawing/2010/slicer">
              <sle:slicer xmlns:sle="http://schemas.microsoft.com/office/drawing/2010/slicer" name="Imp#date "/>
            </a:graphicData>
          </a:graphic>
        </xdr:graphicFrame>
      </mc:Choice>
      <mc:Fallback>
        <xdr:sp macro="" textlink="">
          <xdr:nvSpPr>
            <xdr:cNvPr id="0" name=""/>
            <xdr:cNvSpPr>
              <a:spLocks noTextEdit="1"/>
            </xdr:cNvSpPr>
          </xdr:nvSpPr>
          <xdr:spPr>
            <a:xfrm>
              <a:off x="27001718" y="20247283"/>
              <a:ext cx="1808604" cy="2441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196794</xdr:colOff>
      <xdr:row>39</xdr:row>
      <xdr:rowOff>166892</xdr:rowOff>
    </xdr:from>
    <xdr:to>
      <xdr:col>22</xdr:col>
      <xdr:colOff>422572</xdr:colOff>
      <xdr:row>56</xdr:row>
      <xdr:rowOff>15408</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549002</xdr:colOff>
      <xdr:row>7</xdr:row>
      <xdr:rowOff>84545</xdr:rowOff>
    </xdr:from>
    <xdr:to>
      <xdr:col>26</xdr:col>
      <xdr:colOff>363945</xdr:colOff>
      <xdr:row>21</xdr:row>
      <xdr:rowOff>11520</xdr:rowOff>
    </xdr:to>
    <mc:AlternateContent xmlns:mc="http://schemas.openxmlformats.org/markup-compatibility/2006">
      <mc:Choice xmlns:a14="http://schemas.microsoft.com/office/drawing/2010/main" Requires="a14">
        <xdr:graphicFrame macro="">
          <xdr:nvGraphicFramePr>
            <xdr:cNvPr id="1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6706623" y="1372062"/>
              <a:ext cx="1811908" cy="2502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760187</xdr:colOff>
      <xdr:row>13</xdr:row>
      <xdr:rowOff>57695</xdr:rowOff>
    </xdr:from>
    <xdr:to>
      <xdr:col>10</xdr:col>
      <xdr:colOff>302987</xdr:colOff>
      <xdr:row>26</xdr:row>
      <xdr:rowOff>166098</xdr:rowOff>
    </xdr:to>
    <mc:AlternateContent xmlns:mc="http://schemas.openxmlformats.org/markup-compatibility/2006">
      <mc:Choice xmlns:a14="http://schemas.microsoft.com/office/drawing/2010/main" Requires="a14">
        <xdr:graphicFrame macro="">
          <xdr:nvGraphicFramePr>
            <xdr:cNvPr id="19" name="Category "/>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dr:sp macro="" textlink="">
          <xdr:nvSpPr>
            <xdr:cNvPr id="0" name=""/>
            <xdr:cNvSpPr>
              <a:spLocks noTextEdit="1"/>
            </xdr:cNvSpPr>
          </xdr:nvSpPr>
          <xdr:spPr>
            <a:xfrm>
              <a:off x="8748049" y="2448798"/>
              <a:ext cx="1802524" cy="2499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801152</xdr:colOff>
      <xdr:row>28</xdr:row>
      <xdr:rowOff>136372</xdr:rowOff>
    </xdr:from>
    <xdr:to>
      <xdr:col>8</xdr:col>
      <xdr:colOff>146883</xdr:colOff>
      <xdr:row>42</xdr:row>
      <xdr:rowOff>28313</xdr:rowOff>
    </xdr:to>
    <mc:AlternateContent xmlns:mc="http://schemas.openxmlformats.org/markup-compatibility/2006">
      <mc:Choice xmlns:a14="http://schemas.microsoft.com/office/drawing/2010/main" Requires="a14">
        <xdr:graphicFrame macro="">
          <xdr:nvGraphicFramePr>
            <xdr:cNvPr id="24" name="Imp#from"/>
            <xdr:cNvGraphicFramePr/>
          </xdr:nvGraphicFramePr>
          <xdr:xfrm>
            <a:off x="0" y="0"/>
            <a:ext cx="0" cy="0"/>
          </xdr:xfrm>
          <a:graphic>
            <a:graphicData uri="http://schemas.microsoft.com/office/drawing/2010/slicer">
              <sle:slicer xmlns:sle="http://schemas.microsoft.com/office/drawing/2010/slicer" name="Imp#from"/>
            </a:graphicData>
          </a:graphic>
        </xdr:graphicFrame>
      </mc:Choice>
      <mc:Fallback>
        <xdr:sp macro="" textlink="">
          <xdr:nvSpPr>
            <xdr:cNvPr id="0" name=""/>
            <xdr:cNvSpPr>
              <a:spLocks noTextEdit="1"/>
            </xdr:cNvSpPr>
          </xdr:nvSpPr>
          <xdr:spPr>
            <a:xfrm>
              <a:off x="7225600" y="528644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801152</xdr:colOff>
      <xdr:row>45</xdr:row>
      <xdr:rowOff>12349</xdr:rowOff>
    </xdr:from>
    <xdr:to>
      <xdr:col>11</xdr:col>
      <xdr:colOff>619848</xdr:colOff>
      <xdr:row>58</xdr:row>
      <xdr:rowOff>88221</xdr:rowOff>
    </xdr:to>
    <mc:AlternateContent xmlns:mc="http://schemas.openxmlformats.org/markup-compatibility/2006">
      <mc:Choice xmlns:a14="http://schemas.microsoft.com/office/drawing/2010/main" Requires="a14">
        <xdr:graphicFrame macro="">
          <xdr:nvGraphicFramePr>
            <xdr:cNvPr id="25" name="Exp#to"/>
            <xdr:cNvGraphicFramePr/>
          </xdr:nvGraphicFramePr>
          <xdr:xfrm>
            <a:off x="0" y="0"/>
            <a:ext cx="0" cy="0"/>
          </xdr:xfrm>
          <a:graphic>
            <a:graphicData uri="http://schemas.microsoft.com/office/drawing/2010/slicer">
              <sle:slicer xmlns:sle="http://schemas.microsoft.com/office/drawing/2010/slicer" name="Exp#to"/>
            </a:graphicData>
          </a:graphic>
        </xdr:graphicFrame>
      </mc:Choice>
      <mc:Fallback>
        <xdr:sp macro="" textlink="">
          <xdr:nvSpPr>
            <xdr:cNvPr id="0" name=""/>
            <xdr:cNvSpPr>
              <a:spLocks noTextEdit="1"/>
            </xdr:cNvSpPr>
          </xdr:nvSpPr>
          <xdr:spPr>
            <a:xfrm>
              <a:off x="11048738" y="828924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man" refreshedDate="45221.230793518516" createdVersion="8" refreshedVersion="8" minRefreshableVersion="3" recordCount="992">
  <cacheSource type="worksheet">
    <worksheetSource ref="C1:L993" sheet="Data-source"/>
  </cacheSource>
  <cacheFields count="10">
    <cacheField name="Qnt" numFmtId="0">
      <sharedItems containsSemiMixedTypes="0" containsString="0" containsNumber="1" containsInteger="1" minValue="70" maxValue="999"/>
    </cacheField>
    <cacheField name="Unit price " numFmtId="0">
      <sharedItems containsSemiMixedTypes="0" containsString="0" containsNumber="1" containsInteger="1" minValue="14" maxValue="1681"/>
    </cacheField>
    <cacheField name="Inside cost" numFmtId="0">
      <sharedItems containsSemiMixedTypes="0" containsString="0" containsNumber="1" containsInteger="1" minValue="1736" maxValue="1481517"/>
    </cacheField>
    <cacheField name="Imp.from" numFmtId="0">
      <sharedItems count="13">
        <s v="China"/>
        <s v="Germany"/>
        <s v="France"/>
        <s v="Sweden"/>
        <s v="Switzerland"/>
        <s v="Greece"/>
        <s v="India"/>
        <s v="Japan"/>
        <s v="Spain"/>
        <s v="Turkey"/>
        <s v="USA"/>
        <s v="Britain"/>
        <s v="England"/>
      </sharedItems>
    </cacheField>
    <cacheField name="Outside cost" numFmtId="0">
      <sharedItems containsSemiMixedTypes="0" containsString="0" containsNumber="1" minValue="0" maxValue="1407441.15"/>
    </cacheField>
    <cacheField name="Imp.date " numFmtId="14">
      <sharedItems containsSemiMixedTypes="0" containsNonDate="0" containsDate="1" containsString="0" minDate="2016-01-02T00:00:00" maxDate="2018-07-06T00:00:00"/>
    </cacheField>
    <cacheField name="Exp.date" numFmtId="14">
      <sharedItems containsSemiMixedTypes="0" containsNonDate="0" containsDate="1" containsString="0" minDate="2016-01-18T00:00:00" maxDate="2018-08-02T00:00:00"/>
    </cacheField>
    <cacheField name="Exp.to" numFmtId="0">
      <sharedItems count="9">
        <s v="Egypt "/>
        <s v="Saudi Arabia"/>
        <s v="Syria"/>
        <s v="Lebanon"/>
        <s v="Morocco"/>
        <s v="Oman"/>
        <s v="United Arab Emirates"/>
        <s v="Algeria"/>
        <s v="Jordan"/>
      </sharedItems>
    </cacheField>
    <cacheField name="Trans.cost" numFmtId="0">
      <sharedItems containsSemiMixedTypes="0" containsString="0" containsNumber="1" minValue="26.04" maxValue="22222.754999999997"/>
    </cacheField>
    <cacheField name="profi" numFmtId="0">
      <sharedItems containsSemiMixedTypes="0" containsString="0" containsNumber="1" minValue="112.83999999999992" maxValue="48103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an" refreshedDate="45221.23306875" createdVersion="8" refreshedVersion="8" minRefreshableVersion="3" recordCount="992">
  <cacheSource type="worksheet">
    <worksheetSource ref="A1:L993" sheet="Data-source"/>
  </cacheSource>
  <cacheFields count="12">
    <cacheField name="ID" numFmtId="0">
      <sharedItems containsSemiMixedTypes="0" containsString="0" containsNumber="1" containsInteger="1" minValue="1" maxValue="992"/>
    </cacheField>
    <cacheField name="Category " numFmtId="0">
      <sharedItems count="3">
        <s v="Office tools"/>
        <s v="Electronics"/>
        <s v="Home tools "/>
      </sharedItems>
    </cacheField>
    <cacheField name="Qnt" numFmtId="0">
      <sharedItems containsSemiMixedTypes="0" containsString="0" containsNumber="1" containsInteger="1" minValue="70" maxValue="999"/>
    </cacheField>
    <cacheField name="Unit price " numFmtId="0">
      <sharedItems containsSemiMixedTypes="0" containsString="0" containsNumber="1" containsInteger="1" minValue="14" maxValue="1681"/>
    </cacheField>
    <cacheField name="Inside cost" numFmtId="0">
      <sharedItems containsSemiMixedTypes="0" containsString="0" containsNumber="1" containsInteger="1" minValue="1736" maxValue="1481517"/>
    </cacheField>
    <cacheField name="Imp.from" numFmtId="0">
      <sharedItems count="13">
        <s v="China"/>
        <s v="Germany"/>
        <s v="France"/>
        <s v="Sweden"/>
        <s v="Switzerland"/>
        <s v="Greece"/>
        <s v="India"/>
        <s v="Japan"/>
        <s v="Spain"/>
        <s v="Turkey"/>
        <s v="USA"/>
        <s v="Britain"/>
        <s v="England"/>
      </sharedItems>
    </cacheField>
    <cacheField name="Outside cost" numFmtId="0">
      <sharedItems containsSemiMixedTypes="0" containsString="0" containsNumber="1" minValue="0" maxValue="1407441.15"/>
    </cacheField>
    <cacheField name="Imp.date " numFmtId="14">
      <sharedItems containsSemiMixedTypes="0" containsNonDate="0" containsDate="1" containsString="0" minDate="2016-01-02T00:00:00" maxDate="2018-07-06T00:00:00"/>
    </cacheField>
    <cacheField name="Exp.date" numFmtId="14">
      <sharedItems containsSemiMixedTypes="0" containsNonDate="0" containsDate="1" containsString="0" minDate="2016-01-18T00:00:00" maxDate="2018-08-02T00:00:00"/>
    </cacheField>
    <cacheField name="Exp.to" numFmtId="0">
      <sharedItems count="9">
        <s v="Egypt "/>
        <s v="Saudi Arabia"/>
        <s v="Syria"/>
        <s v="Lebanon"/>
        <s v="Morocco"/>
        <s v="Oman"/>
        <s v="United Arab Emirates"/>
        <s v="Algeria"/>
        <s v="Jordan"/>
      </sharedItems>
    </cacheField>
    <cacheField name="Trans.cost" numFmtId="0">
      <sharedItems containsSemiMixedTypes="0" containsString="0" containsNumber="1" minValue="26.04" maxValue="22222.754999999997"/>
    </cacheField>
    <cacheField name="profi" numFmtId="0">
      <sharedItems containsSemiMixedTypes="0" containsString="0" containsNumber="1" minValue="112.83999999999992" maxValue="481034.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urra ismail" refreshedDate="45223.454980208335" createdVersion="6" refreshedVersion="6" minRefreshableVersion="3" recordCount="1176">
  <cacheSource type="external" connectionId="1"/>
  <cacheFields count="16">
    <cacheField name="ID" numFmtId="0">
      <sharedItems containsString="0" containsBlank="1" containsNumber="1" containsInteger="1" minValue="1" maxValue="992"/>
    </cacheField>
    <cacheField name="Category " numFmtId="0">
      <sharedItems containsBlank="1" count="4">
        <s v="Office tools"/>
        <s v="Electronics"/>
        <s v="Home tools "/>
        <m/>
      </sharedItems>
    </cacheField>
    <cacheField name="no#order" numFmtId="0">
      <sharedItems containsString="0" containsBlank="1" containsNumber="1" containsInteger="1" minValue="70" maxValue="999"/>
    </cacheField>
    <cacheField name="Unit price " numFmtId="0">
      <sharedItems containsString="0" containsBlank="1" containsNumber="1" containsInteger="1" minValue="14" maxValue="1681"/>
    </cacheField>
    <cacheField name="product cost" numFmtId="0">
      <sharedItems containsString="0" containsBlank="1" containsNumber="1" containsInteger="1" minValue="1736" maxValue="1481517" count="990">
        <n v="7882"/>
        <n v="497875"/>
        <n v="505600"/>
        <n v="994194"/>
        <n v="26350"/>
        <n v="474320"/>
        <n v="162800"/>
        <n v="499905"/>
        <n v="1023414"/>
        <n v="232544"/>
        <n v="104302"/>
        <n v="854568"/>
        <n v="134964"/>
        <n v="13725"/>
        <n v="483591"/>
        <n v="28140"/>
        <n v="293880"/>
        <n v="253134"/>
        <n v="133464"/>
        <n v="540988"/>
        <n v="109533"/>
        <n v="762810"/>
        <n v="140696"/>
        <n v="247423"/>
        <n v="166559"/>
        <n v="778464"/>
        <n v="383160"/>
        <n v="36630"/>
        <n v="8533"/>
        <n v="41888"/>
        <n v="19462"/>
        <n v="74879"/>
        <n v="89946"/>
        <n v="104200"/>
        <n v="11752"/>
        <n v="661664"/>
        <n v="59292"/>
        <n v="58636"/>
        <n v="442170"/>
        <n v="147017"/>
        <n v="404244"/>
        <n v="475452"/>
        <n v="361530"/>
        <n v="615277"/>
        <n v="162418"/>
        <n v="67193"/>
        <n v="65240"/>
        <n v="12180"/>
        <n v="51675"/>
        <n v="54064"/>
        <n v="456720"/>
        <n v="348248"/>
        <n v="800037"/>
        <n v="165838"/>
        <n v="997740"/>
        <n v="21978"/>
        <n v="921071"/>
        <n v="23332"/>
        <n v="537900"/>
        <n v="1238528"/>
        <n v="545235"/>
        <n v="23805"/>
        <n v="209844"/>
        <n v="78625"/>
        <n v="47167"/>
        <n v="711552"/>
        <n v="144750"/>
        <n v="80073"/>
        <n v="157530"/>
        <n v="14112"/>
        <n v="46799"/>
        <n v="26568"/>
        <n v="620375"/>
        <n v="431604"/>
        <n v="141408"/>
        <n v="331655"/>
        <n v="207439"/>
        <n v="68799"/>
        <n v="16071"/>
        <n v="94080"/>
        <n v="11880"/>
        <n v="48616"/>
        <n v="73948"/>
        <n v="266640"/>
        <n v="24475"/>
        <n v="26288"/>
        <n v="51121"/>
        <n v="558628"/>
        <n v="70110"/>
        <n v="58094"/>
        <n v="455282"/>
        <n v="47320"/>
        <n v="663404"/>
        <n v="193248"/>
        <n v="74422"/>
        <n v="149330"/>
        <n v="66960"/>
        <n v="760020"/>
        <n v="363080"/>
        <n v="216650"/>
        <n v="956532"/>
        <n v="66516"/>
        <n v="430260"/>
        <n v="224624"/>
        <n v="36146"/>
        <n v="698365"/>
        <n v="822783"/>
        <n v="435896"/>
        <n v="71214"/>
        <n v="210160"/>
        <n v="73997"/>
        <n v="20790"/>
        <n v="1180980"/>
        <n v="10504"/>
        <n v="227331"/>
        <n v="358326"/>
        <n v="544606"/>
        <n v="224417"/>
        <n v="815568"/>
        <n v="20774"/>
        <n v="95230"/>
        <n v="524450"/>
        <n v="24650"/>
        <n v="475700"/>
        <n v="203415"/>
        <n v="71463"/>
        <n v="29784"/>
        <n v="203856"/>
        <n v="939874"/>
        <n v="35262"/>
        <n v="727090"/>
        <n v="135080"/>
        <n v="83978"/>
        <n v="34338"/>
        <n v="328316"/>
        <n v="308286"/>
        <n v="58352"/>
        <n v="849114"/>
        <n v="567690"/>
        <n v="306250"/>
        <n v="19158"/>
        <n v="198320"/>
        <n v="22650"/>
        <n v="577626"/>
        <n v="5610"/>
        <n v="600344"/>
        <n v="42262"/>
        <n v="190272"/>
        <n v="7308"/>
        <n v="498510"/>
        <n v="41968"/>
        <n v="74166"/>
        <n v="503118"/>
        <n v="128502"/>
        <n v="171696"/>
        <n v="14800"/>
        <n v="7313"/>
        <n v="150290"/>
        <n v="185878"/>
        <n v="195110"/>
        <n v="733810"/>
        <n v="100048"/>
        <n v="39950"/>
        <n v="196896"/>
        <n v="718740"/>
        <n v="12374"/>
        <n v="752640"/>
        <n v="37630"/>
        <n v="34470"/>
        <n v="174341"/>
        <n v="28134"/>
        <n v="104904"/>
        <n v="329800"/>
        <n v="135739"/>
        <n v="435897"/>
        <n v="46085"/>
        <n v="143810"/>
        <n v="14476"/>
        <n v="317046"/>
        <n v="37408"/>
        <n v="243089"/>
        <n v="136258"/>
        <n v="19084"/>
        <n v="8060"/>
        <n v="197658"/>
        <n v="1095600"/>
        <n v="161680"/>
        <n v="666900"/>
        <n v="732282"/>
        <n v="68587"/>
        <n v="245828"/>
        <n v="422587"/>
        <n v="156816"/>
        <n v="576368"/>
        <n v="596074"/>
        <n v="14070"/>
        <n v="31977"/>
        <n v="77670"/>
        <n v="360396"/>
        <n v="109839"/>
        <n v="498500"/>
        <n v="80640"/>
        <n v="131150"/>
        <n v="328192"/>
        <n v="264140"/>
        <n v="31644"/>
        <n v="158260"/>
        <n v="939330"/>
        <n v="228695"/>
        <n v="98102"/>
        <n v="21762"/>
        <n v="512994"/>
        <n v="349360"/>
        <n v="239742"/>
        <n v="5504"/>
        <n v="90115"/>
        <n v="92432"/>
        <n v="589965"/>
        <n v="14744"/>
        <n v="177439"/>
        <n v="295159"/>
        <n v="52024"/>
        <n v="4592"/>
        <n v="584404"/>
        <n v="63742"/>
        <n v="4676"/>
        <n v="625625"/>
        <n v="928740"/>
        <n v="8632"/>
        <n v="434496"/>
        <n v="101598"/>
        <n v="51622"/>
        <n v="507344"/>
        <n v="406285"/>
        <n v="36848"/>
        <n v="246205"/>
        <n v="106260"/>
        <n v="26869"/>
        <n v="202032"/>
        <n v="7099"/>
        <n v="167160"/>
        <n v="829584"/>
        <n v="275825"/>
        <n v="323676"/>
        <n v="24742"/>
        <n v="485498"/>
        <n v="188739"/>
        <n v="5744"/>
        <n v="117215"/>
        <n v="167115"/>
        <n v="869484"/>
        <n v="52819"/>
        <n v="8288"/>
        <n v="4125"/>
        <n v="37632"/>
        <n v="150588"/>
        <n v="13488"/>
        <n v="165888"/>
        <n v="34584"/>
        <n v="683100"/>
        <n v="14135"/>
        <n v="20220"/>
        <n v="1097712"/>
        <n v="7470"/>
        <n v="12208"/>
        <n v="922655"/>
        <n v="59346"/>
        <n v="5984"/>
        <n v="913836"/>
        <n v="16926"/>
        <n v="235170"/>
        <n v="321212"/>
        <n v="90741"/>
        <n v="721152"/>
        <n v="934268"/>
        <n v="770715"/>
        <n v="934032"/>
        <n v="50932"/>
        <n v="105252"/>
        <n v="9360"/>
        <n v="138170"/>
        <n v="107569"/>
        <n v="182771"/>
        <n v="11700"/>
        <n v="250515"/>
        <n v="467576"/>
        <n v="138993"/>
        <n v="1091512"/>
        <n v="409851"/>
        <n v="642061"/>
        <n v="569400"/>
        <n v="738630"/>
        <n v="547857"/>
        <n v="1067572"/>
        <n v="1316223"/>
        <n v="5325"/>
        <n v="119782"/>
        <n v="192780"/>
        <n v="8802"/>
        <n v="739900"/>
        <n v="30250"/>
        <n v="100366"/>
        <n v="198930"/>
        <n v="202944"/>
        <n v="41151"/>
        <n v="280730"/>
        <n v="30656"/>
        <n v="430908"/>
        <n v="13050"/>
        <n v="37296"/>
        <n v="198099"/>
        <n v="403440"/>
        <n v="35010"/>
        <n v="354650"/>
        <n v="180177"/>
        <n v="94715"/>
        <n v="41912"/>
        <n v="14105"/>
        <n v="496948"/>
        <n v="973728"/>
        <n v="91584"/>
        <n v="401849"/>
        <n v="38790"/>
        <n v="493656"/>
        <n v="161968"/>
        <n v="32585"/>
        <n v="112660"/>
        <n v="88703"/>
        <n v="139000"/>
        <n v="321204"/>
        <n v="6164"/>
        <n v="133397"/>
        <n v="8040"/>
        <n v="82659"/>
        <n v="610736"/>
        <n v="86000"/>
        <n v="21644"/>
        <n v="43225"/>
        <n v="209678"/>
        <n v="247107"/>
        <n v="38150"/>
        <n v="446880"/>
        <n v="15760"/>
        <n v="675642"/>
        <n v="38412"/>
        <n v="57222"/>
        <n v="945632"/>
        <n v="169703"/>
        <n v="27885"/>
        <n v="228470"/>
        <n v="662750"/>
        <n v="440750"/>
        <n v="727795"/>
        <n v="28548"/>
        <n v="149016"/>
        <n v="990860"/>
        <n v="495280"/>
        <n v="14644"/>
        <n v="932580"/>
        <n v="740673"/>
        <n v="17346"/>
        <n v="33168"/>
        <n v="607860"/>
        <n v="675243"/>
        <n v="13920"/>
        <n v="2400"/>
        <n v="520635"/>
        <n v="9455"/>
        <n v="403956"/>
        <n v="114594"/>
        <n v="588445"/>
        <n v="963132"/>
        <n v="40560"/>
        <n v="208012"/>
        <n v="580320"/>
        <n v="1076548"/>
        <n v="207018"/>
        <n v="603211"/>
        <n v="451030"/>
        <n v="495349"/>
        <n v="48840"/>
        <n v="237004"/>
        <n v="17220"/>
        <n v="579308"/>
        <n v="744072"/>
        <n v="7812"/>
        <n v="1736"/>
        <n v="152240"/>
        <n v="584118"/>
        <n v="163142"/>
        <n v="26244"/>
        <n v="352304"/>
        <n v="317597"/>
        <n v="50004"/>
        <n v="365620"/>
        <n v="155428"/>
        <n v="13752"/>
        <n v="45426"/>
        <n v="597791"/>
        <n v="180095"/>
        <n v="162074"/>
        <n v="139320"/>
        <n v="110760"/>
        <n v="27246"/>
        <n v="12175"/>
        <n v="282680"/>
        <n v="22542"/>
        <n v="23300"/>
        <n v="46587"/>
        <n v="84456"/>
        <n v="268212"/>
        <n v="63580"/>
        <n v="128975"/>
        <n v="23199"/>
        <n v="846860"/>
        <n v="1364160"/>
        <n v="784368"/>
        <n v="311992"/>
        <n v="26460"/>
        <n v="7950"/>
        <n v="10766"/>
        <n v="222120"/>
        <n v="100521"/>
        <n v="385548"/>
        <n v="18870"/>
        <n v="69525"/>
        <n v="8624"/>
        <n v="387619"/>
        <n v="727888"/>
        <n v="37410"/>
        <n v="45046"/>
        <n v="127428"/>
        <n v="48480"/>
        <n v="12627"/>
        <n v="13882"/>
        <n v="20526"/>
        <n v="10668"/>
        <n v="842168"/>
        <n v="5311"/>
        <n v="571872"/>
        <n v="81081"/>
        <n v="94605"/>
        <n v="25500"/>
        <n v="245594"/>
        <n v="438295"/>
        <n v="18288"/>
        <n v="616149"/>
        <n v="10395"/>
        <n v="27480"/>
        <n v="96520"/>
        <n v="104673"/>
        <n v="79808"/>
        <n v="160608"/>
        <n v="215874"/>
        <n v="43659"/>
        <n v="689887"/>
        <n v="1039526"/>
        <n v="42120"/>
        <n v="667984"/>
        <n v="475668"/>
        <n v="40749"/>
        <n v="113284"/>
        <n v="26645"/>
        <n v="19425"/>
        <n v="163652"/>
        <n v="645489"/>
        <n v="6741"/>
        <n v="66912"/>
        <n v="832384"/>
        <n v="1032900"/>
        <n v="227682"/>
        <n v="27000"/>
        <n v="105028"/>
        <n v="8136"/>
        <n v="13464"/>
        <n v="437914"/>
        <n v="13872"/>
        <n v="11475"/>
        <n v="201920"/>
        <n v="20000"/>
        <n v="452480"/>
        <n v="91758"/>
        <n v="19950"/>
        <n v="119634"/>
        <n v="132096"/>
        <n v="45059"/>
        <n v="723760"/>
        <n v="85600"/>
        <n v="4290"/>
        <n v="8844"/>
        <n v="18434"/>
        <n v="428250"/>
        <n v="961270"/>
        <n v="68153"/>
        <n v="729414"/>
        <n v="10785"/>
        <n v="941828"/>
        <n v="15066"/>
        <n v="130048"/>
        <n v="136517"/>
        <n v="7392"/>
        <n v="15248"/>
        <n v="176358"/>
        <n v="607050"/>
        <n v="7072"/>
        <n v="56680"/>
        <n v="660744"/>
        <n v="23142"/>
        <n v="877008"/>
        <n v="497988"/>
        <n v="75810"/>
        <n v="149800"/>
        <n v="4528"/>
        <n v="645106"/>
        <n v="57018"/>
        <n v="536646"/>
        <n v="415480"/>
        <n v="121539"/>
        <n v="63566"/>
        <n v="360640"/>
        <n v="39424"/>
        <n v="460471"/>
        <n v="89888"/>
        <n v="645183"/>
        <n v="33915"/>
        <n v="191394"/>
        <n v="28875"/>
        <n v="56448"/>
        <n v="318000"/>
        <n v="5928"/>
        <n v="63072"/>
        <n v="1044644"/>
        <n v="13790"/>
        <n v="21072"/>
        <n v="25300"/>
        <n v="77198"/>
        <n v="44774"/>
        <n v="177792"/>
        <n v="74151"/>
        <n v="550830"/>
        <n v="748725"/>
        <n v="593997"/>
        <n v="504091"/>
        <n v="471744"/>
        <n v="36371"/>
        <n v="264260"/>
        <n v="18648"/>
        <n v="864405"/>
        <n v="58912"/>
        <n v="276734"/>
        <n v="79200"/>
        <n v="115634"/>
        <n v="10582"/>
        <n v="1094048"/>
        <n v="213195"/>
        <n v="44626"/>
        <n v="433075"/>
        <n v="702152"/>
        <n v="52624"/>
        <n v="605500"/>
        <n v="5745"/>
        <n v="556377"/>
        <n v="86352"/>
        <n v="43260"/>
        <n v="560680"/>
        <n v="60996"/>
        <n v="145341"/>
        <n v="1320254"/>
        <n v="242811"/>
        <n v="384848"/>
        <n v="658398"/>
        <n v="81100"/>
        <n v="53568"/>
        <n v="113069"/>
        <n v="394820"/>
        <n v="102120"/>
        <n v="91080"/>
        <n v="272094"/>
        <n v="265650"/>
        <n v="498015"/>
        <n v="357616"/>
        <n v="25265"/>
        <n v="180121"/>
        <n v="71676"/>
        <n v="317078"/>
        <n v="185420"/>
        <n v="220887"/>
        <n v="100206"/>
        <n v="684720"/>
        <n v="1127501"/>
        <n v="251944"/>
        <n v="925605"/>
        <n v="708814"/>
        <n v="13770"/>
        <n v="16227"/>
        <n v="645424"/>
        <n v="175136"/>
        <n v="182654"/>
        <n v="162324"/>
        <n v="11355"/>
        <n v="620405"/>
        <n v="33031"/>
        <n v="494988"/>
        <n v="936026"/>
        <n v="37905"/>
        <n v="60393"/>
        <n v="24128"/>
        <n v="182093"/>
        <n v="270480"/>
        <n v="22454"/>
        <n v="228056"/>
        <n v="968272"/>
        <n v="621908"/>
        <n v="465372"/>
        <n v="260760"/>
        <n v="167475"/>
        <n v="104640"/>
        <n v="648349"/>
        <n v="130680"/>
        <n v="29312"/>
        <n v="71484"/>
        <n v="4453"/>
        <n v="19380"/>
        <n v="136364"/>
        <n v="418624"/>
        <n v="736935"/>
        <n v="37592"/>
        <n v="11440"/>
        <n v="295394"/>
        <n v="167896"/>
        <n v="499950"/>
        <n v="298614"/>
        <n v="139568"/>
        <n v="76162"/>
        <n v="70224"/>
        <n v="157662"/>
        <n v="9150"/>
        <n v="138690"/>
        <n v="17480"/>
        <n v="157920"/>
        <n v="855140"/>
        <n v="60536"/>
        <n v="162932"/>
        <n v="781960"/>
        <n v="32701"/>
        <n v="43248"/>
        <n v="120120"/>
        <n v="290540"/>
        <n v="59898"/>
        <n v="94394"/>
        <n v="582084"/>
        <n v="47908"/>
        <n v="511488"/>
        <n v="196911"/>
        <n v="488808"/>
        <n v="136045"/>
        <n v="275912"/>
        <n v="13950"/>
        <n v="15138"/>
        <n v="40698"/>
        <n v="543600"/>
        <n v="683202"/>
        <n v="31812"/>
        <n v="314672"/>
        <n v="722958"/>
        <n v="46552"/>
        <n v="318647"/>
        <n v="83032"/>
        <n v="240700"/>
        <n v="134183"/>
        <n v="219177"/>
        <n v="36950"/>
        <n v="173345"/>
        <n v="167760"/>
        <n v="1405852"/>
        <n v="716688"/>
        <n v="259740"/>
        <n v="37200"/>
        <n v="683038"/>
        <n v="205545"/>
        <n v="821128"/>
        <n v="215064"/>
        <n v="101115"/>
        <n v="12366"/>
        <n v="931189"/>
        <n v="136740"/>
        <n v="162792"/>
        <n v="91750"/>
        <n v="133017"/>
        <n v="148730"/>
        <n v="910368"/>
        <n v="464684"/>
        <n v="54969"/>
        <n v="234960"/>
        <n v="34664"/>
        <n v="714204"/>
        <n v="198288"/>
        <n v="37335"/>
        <n v="125244"/>
        <n v="656180"/>
        <n v="9716"/>
        <n v="193930"/>
        <n v="34860"/>
        <n v="125424"/>
        <n v="29951"/>
        <n v="44016"/>
        <n v="21438"/>
        <n v="288423"/>
        <n v="132363"/>
        <n v="106932"/>
        <n v="210672"/>
        <n v="116760"/>
        <n v="52143"/>
        <n v="35241"/>
        <n v="510432"/>
        <n v="8257"/>
        <n v="340992"/>
        <n v="629888"/>
        <n v="400158"/>
        <n v="5424"/>
        <n v="153283"/>
        <n v="11049"/>
        <n v="41724"/>
        <n v="45732"/>
        <n v="397670"/>
        <n v="13621"/>
        <n v="543998"/>
        <n v="444000"/>
        <n v="96733"/>
        <n v="603680"/>
        <n v="815003"/>
        <n v="35224"/>
        <n v="309572"/>
        <n v="82611"/>
        <n v="744744"/>
        <n v="93636"/>
        <n v="148372"/>
        <n v="410848"/>
        <n v="3072"/>
        <n v="93704"/>
        <n v="30525"/>
        <n v="24487"/>
        <n v="505778"/>
        <n v="242274"/>
        <n v="435358"/>
        <n v="136496"/>
        <n v="616962"/>
        <n v="393414"/>
        <n v="27456"/>
        <n v="76725"/>
        <n v="362635"/>
        <n v="6992"/>
        <n v="137514"/>
        <n v="170544"/>
        <n v="231312"/>
        <n v="133369"/>
        <n v="66240"/>
        <n v="262341"/>
        <n v="564883"/>
        <n v="33220"/>
        <n v="6858"/>
        <n v="72790"/>
        <n v="54322"/>
        <n v="173376"/>
        <n v="6264"/>
        <n v="34200"/>
        <n v="80456"/>
        <n v="123165"/>
        <n v="169728"/>
        <n v="116480"/>
        <n v="1031632"/>
        <n v="753360"/>
        <n v="81504"/>
        <n v="59394"/>
        <n v="75774"/>
        <n v="787527"/>
        <n v="27720"/>
        <n v="14520"/>
        <n v="76636"/>
        <n v="15056"/>
        <n v="727216"/>
        <n v="179180"/>
        <n v="13332"/>
        <n v="1481517"/>
        <n v="313410"/>
        <n v="15150"/>
        <n v="31730"/>
        <n v="766536"/>
        <n v="855621"/>
        <n v="111996"/>
        <n v="134325"/>
        <n v="650650"/>
        <n v="148213"/>
        <n v="493115"/>
        <n v="484288"/>
        <n v="77066"/>
        <n v="305256"/>
        <n v="205750"/>
        <n v="1009536"/>
        <n v="710148"/>
        <n v="185028"/>
        <n v="7986"/>
        <n v="201285"/>
        <n v="34671"/>
        <n v="478611"/>
        <n v="97875"/>
        <n v="497696"/>
        <n v="1129653"/>
        <n v="30195"/>
        <n v="35404"/>
        <n v="513486"/>
        <n v="29156"/>
        <n v="1104484"/>
        <n v="94710"/>
        <n v="1124059"/>
        <n v="36234"/>
        <n v="245412"/>
        <n v="19953"/>
        <n v="12852"/>
        <n v="980875"/>
        <n v="304326"/>
        <n v="994325"/>
        <n v="287326"/>
        <n v="45825"/>
        <n v="85120"/>
        <n v="65940"/>
        <n v="648672"/>
        <n v="845306"/>
        <n v="521752"/>
        <n v="919625"/>
        <n v="369380"/>
        <n v="61740"/>
        <n v="76700"/>
        <n v="138720"/>
        <n v="208320"/>
        <n v="633777"/>
        <n v="9520"/>
        <n v="11825"/>
        <n v="71875"/>
        <n v="522176"/>
        <n v="227104"/>
        <n v="165024"/>
        <n v="34111"/>
        <n v="454930"/>
        <n v="556292"/>
        <n v="311535"/>
        <n v="267800"/>
        <n v="38376"/>
        <n v="49410"/>
        <n v="48708"/>
        <n v="121660"/>
        <n v="561810"/>
        <n v="94278"/>
        <n v="107874"/>
        <n v="98923"/>
        <n v="426700"/>
        <n v="180493"/>
        <n v="214620"/>
        <n v="91728"/>
        <n v="1041666"/>
        <n v="65070"/>
        <n v="99640"/>
        <n v="58718"/>
        <n v="39634"/>
        <n v="184382"/>
        <n v="13230"/>
        <n v="85260"/>
        <n v="16080"/>
        <n v="173382"/>
        <n v="147320"/>
        <n v="587828"/>
        <n v="18759"/>
        <n v="465920"/>
        <n v="195720"/>
        <n v="800046"/>
        <n v="28275"/>
        <n v="932437"/>
        <n v="44895"/>
        <n v="73236"/>
        <n v="19899"/>
        <n v="55454"/>
        <n v="520214"/>
        <n v="29855"/>
        <n v="454308"/>
        <n v="12005"/>
        <n v="41422"/>
        <n v="19646"/>
        <n v="846144"/>
        <n v="4536"/>
        <n v="386862"/>
        <n v="174665"/>
        <n v="50968"/>
        <n v="33740"/>
        <n v="732896"/>
        <n v="254436"/>
        <n v="53130"/>
        <n v="24003"/>
        <n v="22007"/>
        <n v="7824"/>
        <n v="14560"/>
        <n v="130815"/>
        <n v="69561"/>
        <n v="635352"/>
        <n v="645290"/>
        <n v="476211"/>
        <n v="293085"/>
        <n v="229125"/>
        <n v="10608"/>
        <n v="269997"/>
        <n v="304040"/>
        <n v="738617"/>
        <n v="5874"/>
        <n v="405300"/>
        <n v="442911"/>
        <n v="222750"/>
        <n v="141600"/>
        <n v="131386"/>
        <n v="578388"/>
        <n v="50796"/>
        <n v="69930"/>
        <n v="52745"/>
        <n v="595660"/>
        <n v="104248"/>
        <n v="48513"/>
        <n v="7020"/>
        <n v="451827"/>
        <n v="893080"/>
        <n v="34977"/>
        <n v="498432"/>
        <n v="61539"/>
        <n v="319002"/>
        <n v="4186"/>
        <n v="38880"/>
        <n v="73840"/>
        <n v="73486"/>
        <n v="47619"/>
        <n v="29470"/>
        <n v="586432"/>
        <n v="98350"/>
        <n v="18238"/>
        <n v="66766"/>
        <n v="269496"/>
        <n v="62392"/>
        <n v="57722"/>
        <n v="54720"/>
        <n v="24350"/>
        <n v="94860"/>
        <n v="382806"/>
        <n v="1333827"/>
        <n v="756875"/>
        <n v="498330"/>
        <n v="356156"/>
        <n v="59048"/>
        <n v="3056"/>
        <n v="987924"/>
        <n v="142557"/>
        <n v="59064"/>
        <n v="19481"/>
        <n v="25298"/>
        <n v="362700"/>
        <n v="44149"/>
        <n v="609216"/>
        <n v="103880"/>
        <n v="135605"/>
        <n v="36192"/>
        <n v="45872"/>
        <n v="16269"/>
        <n v="572500"/>
        <n v="42282"/>
        <n v="4560"/>
        <n v="19822"/>
        <n v="857960"/>
        <n v="37961"/>
        <n v="332664"/>
        <n v="160272"/>
        <n v="442356"/>
        <n v="49377"/>
        <n v="170100"/>
        <n v="626180"/>
        <n v="20516"/>
        <n v="37772"/>
        <n v="11102"/>
        <n v="19943"/>
        <n v="1247935"/>
        <n v="724164"/>
        <n v="172480"/>
        <n v="80085"/>
        <n v="5328"/>
        <n v="660912"/>
        <m/>
      </sharedItems>
    </cacheField>
    <cacheField name="Imp#from" numFmtId="0">
      <sharedItems containsBlank="1" count="14">
        <s v="China"/>
        <s v="Germany"/>
        <s v="France"/>
        <s v="Sweden"/>
        <s v="Switzerland"/>
        <s v="Greece"/>
        <s v="India"/>
        <s v="Japan"/>
        <s v="Spain"/>
        <s v="Turkey"/>
        <s v="USA"/>
        <s v="Britain"/>
        <s v="England"/>
        <m/>
      </sharedItems>
    </cacheField>
    <cacheField name="Outside cost" numFmtId="0">
      <sharedItems containsString="0" containsBlank="1" containsNumber="1" minValue="0" maxValue="1407441.15"/>
    </cacheField>
    <cacheField name="Imp#date " numFmtId="0">
      <sharedItems containsNonDate="0" containsDate="1" containsString="0" containsBlank="1" minDate="2016-01-02T00:00:00" maxDate="2018-07-06T00:00:00" count="611">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m/>
      </sharedItems>
      <fieldGroup base="7">
        <rangePr groupBy="years" startDate="2016-01-02T00:00:00" endDate="2018-07-06T00:00:00"/>
        <groupItems count="5">
          <s v="(blank)"/>
          <s v="2016"/>
          <s v="2017"/>
          <s v="2018"/>
          <s v="&gt;2018-07-06"/>
        </groupItems>
      </fieldGroup>
    </cacheField>
    <cacheField name="Exp#date" numFmtId="0">
      <sharedItems containsNonDate="0" containsDate="1" containsString="0" containsBlank="1" minDate="2016-01-18T00:00:00" maxDate="2018-08-02T00:00:00" count="602">
        <d v="2016-06-27T00:00:00"/>
        <d v="2017-03-31T00:00:00"/>
        <d v="2016-12-09T00:00:00"/>
        <d v="2017-07-17T00:00:00"/>
        <d v="2018-04-08T00:00:00"/>
        <d v="2017-09-01T00:00:00"/>
        <d v="2017-11-21T00:00:00"/>
        <d v="2017-04-26T00:00:00"/>
        <d v="2016-02-23T00:00:00"/>
        <d v="2017-10-16T00:00:00"/>
        <d v="2017-01-20T00:00:00"/>
        <d v="2017-01-25T00:00:00"/>
        <d v="2017-11-28T00:00:00"/>
        <d v="2016-04-05T00:00:00"/>
        <d v="2018-03-29T00:00:00"/>
        <d v="2018-05-23T00:00:00"/>
        <d v="2017-07-01T00:00:00"/>
        <d v="2016-12-05T00:00:00"/>
        <d v="2017-04-14T00:00:00"/>
        <d v="2017-04-12T00:00:00"/>
        <d v="2018-07-25T00:00:00"/>
        <d v="2016-10-07T00:00:00"/>
        <d v="2018-01-15T00:00:00"/>
        <d v="2016-03-27T00:00:00"/>
        <d v="2016-06-12T00:00:00"/>
        <d v="2018-01-16T00:00:00"/>
        <d v="2016-06-16T00:00:00"/>
        <d v="2017-06-29T00:00:00"/>
        <d v="2018-02-06T00:00:00"/>
        <d v="2018-04-05T00:00:00"/>
        <d v="2017-02-19T00:00:00"/>
        <d v="2017-04-17T00:00:00"/>
        <d v="2016-05-25T00:00:00"/>
        <d v="2016-02-13T00:00:00"/>
        <d v="2016-04-28T00:00:00"/>
        <d v="2016-06-04T00:00:00"/>
        <d v="2016-10-12T00:00:00"/>
        <d v="2017-04-07T00:00:00"/>
        <d v="2017-02-15T00:00:00"/>
        <d v="2016-03-24T00:00:00"/>
        <d v="2016-11-22T00:00:00"/>
        <d v="2016-02-02T00:00:00"/>
        <d v="2017-11-06T00:00:00"/>
        <d v="2017-04-05T00:00:00"/>
        <d v="2016-04-29T00:00:00"/>
        <d v="2018-03-22T00:00:00"/>
        <d v="2018-05-20T00:00:00"/>
        <d v="2017-09-28T00:00:00"/>
        <d v="2016-09-06T00:00:00"/>
        <d v="2016-04-06T00:00:00"/>
        <d v="2018-06-23T00:00:00"/>
        <d v="2017-06-06T00:00:00"/>
        <d v="2017-04-27T00:00:00"/>
        <d v="2017-07-15T00:00:00"/>
        <d v="2017-04-25T00:00:00"/>
        <d v="2016-03-02T00:00:00"/>
        <d v="2016-07-27T00:00:00"/>
        <d v="2018-06-11T00:00:00"/>
        <d v="2018-04-02T00:00:00"/>
        <d v="2017-02-28T00:00:00"/>
        <d v="2016-11-14T00:00:00"/>
        <d v="2017-12-20T00:00:00"/>
        <d v="2017-01-06T00:00:00"/>
        <d v="2017-11-20T00:00:00"/>
        <d v="2017-09-20T00:00:00"/>
        <d v="2017-08-07T00:00:00"/>
        <d v="2016-08-27T00:00:00"/>
        <d v="2018-01-26T00:00:00"/>
        <d v="2016-09-24T00:00:00"/>
        <d v="2018-06-20T00:00:00"/>
        <d v="2017-02-23T00:00:00"/>
        <d v="2016-09-13T00:00:00"/>
        <d v="2018-04-18T00:00:00"/>
        <d v="2016-03-23T00:00:00"/>
        <d v="2016-06-25T00:00:00"/>
        <d v="2018-05-21T00:00:00"/>
        <d v="2017-04-11T00:00:00"/>
        <d v="2017-11-10T00:00:00"/>
        <d v="2016-10-08T00:00:00"/>
        <d v="2018-07-26T00:00:00"/>
        <d v="2016-02-06T00:00:00"/>
        <d v="2017-03-25T00:00:00"/>
        <d v="2017-06-22T00:00:00"/>
        <d v="2016-10-14T00:00:00"/>
        <d v="2018-07-29T00:00:00"/>
        <d v="2017-12-12T00:00:00"/>
        <d v="2016-03-09T00:00:00"/>
        <d v="2018-01-21T00:00:00"/>
        <d v="2018-03-26T00:00:00"/>
        <d v="2017-12-22T00:00:00"/>
        <d v="2018-07-09T00:00:00"/>
        <d v="2018-03-20T00:00:00"/>
        <d v="2016-07-03T00:00:00"/>
        <d v="2017-11-12T00:00:00"/>
        <d v="2016-08-26T00:00:00"/>
        <d v="2018-07-02T00:00:00"/>
        <d v="2016-06-19T00:00:00"/>
        <d v="2016-08-21T00:00:00"/>
        <d v="2017-10-29T00:00:00"/>
        <d v="2017-04-02T00:00:00"/>
        <d v="2018-04-03T00:00:00"/>
        <d v="2018-07-14T00:00:00"/>
        <d v="2016-08-07T00:00:00"/>
        <d v="2018-02-12T00:00:00"/>
        <d v="2018-01-04T00:00:00"/>
        <d v="2017-01-23T00:00:00"/>
        <d v="2018-06-10T00:00:00"/>
        <d v="2018-06-18T00:00:00"/>
        <d v="2018-06-30T00:00:00"/>
        <d v="2017-08-08T00:00:00"/>
        <d v="2016-02-25T00:00:00"/>
        <d v="2016-05-27T00:00:00"/>
        <d v="2016-09-02T00:00:00"/>
        <d v="2018-07-03T00:00:00"/>
        <d v="2017-12-18T00:00:00"/>
        <d v="2018-07-31T00:00:00"/>
        <d v="2016-09-23T00:00:00"/>
        <d v="2017-03-28T00:00:00"/>
        <d v="2016-10-04T00:00:00"/>
        <d v="2016-08-29T00:00:00"/>
        <d v="2017-10-22T00:00:00"/>
        <d v="2018-03-17T00:00:00"/>
        <d v="2018-05-07T00:00:00"/>
        <d v="2018-03-25T00:00:00"/>
        <d v="2018-06-02T00:00:00"/>
        <d v="2016-04-23T00:00:00"/>
        <d v="2016-08-23T00:00:00"/>
        <d v="2018-05-25T00:00:00"/>
        <d v="2017-08-26T00:00:00"/>
        <d v="2016-02-01T00:00:00"/>
        <d v="2017-04-18T00:00:00"/>
        <d v="2018-03-27T00:00:00"/>
        <d v="2017-07-06T00:00:00"/>
        <d v="2017-01-09T00:00:00"/>
        <d v="2016-11-15T00:00:00"/>
        <d v="2016-10-27T00:00:00"/>
        <d v="2017-08-29T00:00:00"/>
        <d v="2018-05-27T00:00:00"/>
        <d v="2017-05-25T00:00:00"/>
        <d v="2017-04-06T00:00:00"/>
        <d v="2017-11-18T00:00:00"/>
        <d v="2017-08-24T00:00:00"/>
        <d v="2017-03-21T00:00:00"/>
        <d v="2016-07-14T00:00:00"/>
        <d v="2016-08-30T00:00:00"/>
        <d v="2017-02-22T00:00:00"/>
        <d v="2016-12-20T00:00:00"/>
        <d v="2016-08-10T00:00:00"/>
        <d v="2017-11-11T00:00:00"/>
        <d v="2016-04-01T00:00:00"/>
        <d v="2017-09-29T00:00:00"/>
        <d v="2016-07-23T00:00:00"/>
        <d v="2018-01-22T00:00:00"/>
        <d v="2016-02-20T00:00:00"/>
        <d v="2017-11-07T00:00:00"/>
        <d v="2017-04-22T00:00:00"/>
        <d v="2017-12-13T00:00:00"/>
        <d v="2017-11-09T00:00:00"/>
        <d v="2016-12-12T00:00:00"/>
        <d v="2018-03-12T00:00:00"/>
        <d v="2017-03-19T00:00:00"/>
        <d v="2017-02-24T00:00:00"/>
        <d v="2018-07-04T00:00:00"/>
        <d v="2017-12-29T00:00:00"/>
        <d v="2016-04-09T00:00:00"/>
        <d v="2017-10-09T00:00:00"/>
        <d v="2016-04-20T00:00:00"/>
        <d v="2016-06-07T00:00:00"/>
        <d v="2017-07-11T00:00:00"/>
        <d v="2017-01-31T00:00:00"/>
        <d v="2018-07-13T00:00:00"/>
        <d v="2018-01-10T00:00:00"/>
        <d v="2017-06-11T00:00:00"/>
        <d v="2016-06-05T00:00:00"/>
        <d v="2017-12-31T00:00:00"/>
        <d v="2017-11-27T00:00:00"/>
        <d v="2018-05-06T00:00:00"/>
        <d v="2017-08-22T00:00:00"/>
        <d v="2017-06-28T00:00:00"/>
        <d v="2016-12-08T00:00:00"/>
        <d v="2018-03-30T00:00:00"/>
        <d v="2017-01-11T00:00:00"/>
        <d v="2017-06-14T00:00:00"/>
        <d v="2016-09-19T00:00:00"/>
        <d v="2017-12-17T00:00:00"/>
        <d v="2017-12-14T00:00:00"/>
        <d v="2016-06-03T00:00:00"/>
        <d v="2017-06-05T00:00:00"/>
        <d v="2018-02-01T00:00:00"/>
        <d v="2016-03-07T00:00:00"/>
        <d v="2017-07-13T00:00:00"/>
        <d v="2016-11-13T00:00:00"/>
        <d v="2017-06-02T00:00:00"/>
        <d v="2016-07-11T00:00:00"/>
        <d v="2018-04-15T00:00:00"/>
        <d v="2018-04-30T00:00:00"/>
        <d v="2018-01-09T00:00:00"/>
        <d v="2017-06-08T00:00:00"/>
        <d v="2017-05-10T00:00:00"/>
        <d v="2018-05-10T00:00:00"/>
        <d v="2018-06-12T00:00:00"/>
        <d v="2016-10-19T00:00:00"/>
        <d v="2017-10-31T00:00:00"/>
        <d v="2016-06-30T00:00:00"/>
        <d v="2016-11-20T00:00:00"/>
        <d v="2016-10-29T00:00:00"/>
        <d v="2018-06-07T00:00:00"/>
        <d v="2018-06-28T00:00:00"/>
        <d v="2017-09-11T00:00:00"/>
        <d v="2017-07-19T00:00:00"/>
        <d v="2016-08-06T00:00:00"/>
        <d v="2016-02-26T00:00:00"/>
        <d v="2017-09-15T00:00:00"/>
        <d v="2016-01-31T00:00:00"/>
        <d v="2017-10-08T00:00:00"/>
        <d v="2017-05-02T00:00:00"/>
        <d v="2016-03-11T00:00:00"/>
        <d v="2016-08-28T00:00:00"/>
        <d v="2017-09-13T00:00:00"/>
        <d v="2017-01-18T00:00:00"/>
        <d v="2017-07-12T00:00:00"/>
        <d v="2016-09-18T00:00:00"/>
        <d v="2016-10-03T00:00:00"/>
        <d v="2016-10-11T00:00:00"/>
        <d v="2017-07-02T00:00:00"/>
        <d v="2016-02-17T00:00:00"/>
        <d v="2017-10-24T00:00:00"/>
        <d v="2017-06-15T00:00:00"/>
        <d v="2017-09-23T00:00:00"/>
        <d v="2016-08-17T00:00:00"/>
        <d v="2016-10-02T00:00:00"/>
        <d v="2018-04-20T00:00:00"/>
        <d v="2016-01-18T00:00:00"/>
        <d v="2018-03-09T00:00:00"/>
        <d v="2016-03-31T00:00:00"/>
        <d v="2016-08-18T00:00:00"/>
        <d v="2016-06-17T00:00:00"/>
        <d v="2016-03-14T00:00:00"/>
        <d v="2016-06-06T00:00:00"/>
        <d v="2017-03-15T00:00:00"/>
        <d v="2016-02-07T00:00:00"/>
        <d v="2016-08-31T00:00:00"/>
        <d v="2017-05-07T00:00:00"/>
        <d v="2017-10-18T00:00:00"/>
        <d v="2017-08-19T00:00:00"/>
        <d v="2017-08-27T00:00:00"/>
        <d v="2017-05-16T00:00:00"/>
        <d v="2016-06-29T00:00:00"/>
        <d v="2017-08-23T00:00:00"/>
        <d v="2017-05-19T00:00:00"/>
        <d v="2017-12-04T00:00:00"/>
        <d v="2018-04-24T00:00:00"/>
        <d v="2018-06-17T00:00:00"/>
        <d v="2016-09-08T00:00:00"/>
        <d v="2018-05-12T00:00:00"/>
        <d v="2017-04-04T00:00:00"/>
        <d v="2017-02-18T00:00:00"/>
        <d v="2016-10-23T00:00:00"/>
        <d v="2016-08-09T00:00:00"/>
        <d v="2016-04-17T00:00:00"/>
        <d v="2016-06-08T00:00:00"/>
        <d v="2018-03-02T00:00:00"/>
        <d v="2017-10-20T00:00:00"/>
        <d v="2017-02-16T00:00:00"/>
        <d v="2016-09-15T00:00:00"/>
        <d v="2016-06-18T00:00:00"/>
        <d v="2016-03-01T00:00:00"/>
        <d v="2018-07-17T00:00:00"/>
        <d v="2018-03-19T00:00:00"/>
        <d v="2017-04-19T00:00:00"/>
        <d v="2017-07-05T00:00:00"/>
        <d v="2017-10-25T00:00:00"/>
        <d v="2016-09-11T00:00:00"/>
        <d v="2017-09-09T00:00:00"/>
        <d v="2016-03-30T00:00:00"/>
        <d v="2016-10-26T00:00:00"/>
        <d v="2016-04-19T00:00:00"/>
        <d v="2016-09-21T00:00:00"/>
        <d v="2016-03-21T00:00:00"/>
        <d v="2016-02-05T00:00:00"/>
        <d v="2016-03-28T00:00:00"/>
        <d v="2016-09-22T00:00:00"/>
        <d v="2017-12-01T00:00:00"/>
        <d v="2018-04-12T00:00:00"/>
        <d v="2016-10-31T00:00:00"/>
        <d v="2017-06-03T00:00:00"/>
        <d v="2017-02-08T00:00:00"/>
        <d v="2016-06-24T00:00:00"/>
        <d v="2018-01-12T00:00:00"/>
        <d v="2017-08-11T00:00:00"/>
        <d v="2016-04-04T00:00:00"/>
        <d v="2016-12-31T00:00:00"/>
        <d v="2018-07-23T00:00:00"/>
        <d v="2016-03-06T00:00:00"/>
        <d v="2018-05-28T00:00:00"/>
        <d v="2018-07-15T00:00:00"/>
        <d v="2016-04-13T00:00:00"/>
        <d v="2017-07-24T00:00:00"/>
        <d v="2017-11-17T00:00:00"/>
        <d v="2016-04-15T00:00:00"/>
        <d v="2017-07-09T00:00:00"/>
        <d v="2017-03-07T00:00:00"/>
        <d v="2017-05-20T00:00:00"/>
        <d v="2018-01-05T00:00:00"/>
        <d v="2017-08-16T00:00:00"/>
        <d v="2018-04-21T00:00:00"/>
        <d v="2017-07-10T00:00:00"/>
        <d v="2017-03-05T00:00:00"/>
        <d v="2017-06-10T00:00:00"/>
        <d v="2016-12-04T00:00:00"/>
        <d v="2016-04-07T00:00:00"/>
        <d v="2018-02-21T00:00:00"/>
        <d v="2016-05-17T00:00:00"/>
        <d v="2016-06-22T00:00:00"/>
        <d v="2016-10-05T00:00:00"/>
        <d v="2016-01-24T00:00:00"/>
        <d v="2017-04-09T00:00:00"/>
        <d v="2016-12-27T00:00:00"/>
        <d v="2016-10-24T00:00:00"/>
        <d v="2018-02-10T00:00:00"/>
        <d v="2016-11-30T00:00:00"/>
        <d v="2016-09-12T00:00:00"/>
        <d v="2017-02-21T00:00:00"/>
        <d v="2016-08-05T00:00:00"/>
        <d v="2017-03-11T00:00:00"/>
        <d v="2017-04-20T00:00:00"/>
        <d v="2016-04-08T00:00:00"/>
        <d v="2017-03-24T00:00:00"/>
        <d v="2016-12-24T00:00:00"/>
        <d v="2017-09-25T00:00:00"/>
        <d v="2016-12-16T00:00:00"/>
        <d v="2017-07-25T00:00:00"/>
        <d v="2018-02-22T00:00:00"/>
        <d v="2018-06-22T00:00:00"/>
        <d v="2017-11-29T00:00:00"/>
        <d v="2016-10-10T00:00:00"/>
        <d v="2018-02-26T00:00:00"/>
        <d v="2017-08-13T00:00:00"/>
        <d v="2018-06-14T00:00:00"/>
        <d v="2016-12-18T00:00:00"/>
        <d v="2017-03-13T00:00:00"/>
        <d v="2017-01-26T00:00:00"/>
        <d v="2016-02-24T00:00:00"/>
        <d v="2017-02-11T00:00:00"/>
        <d v="2017-12-23T00:00:00"/>
        <d v="2017-08-02T00:00:00"/>
        <d v="2018-05-19T00:00:00"/>
        <d v="2017-02-02T00:00:00"/>
        <d v="2017-04-01T00:00:00"/>
        <d v="2017-06-09T00:00:00"/>
        <d v="2017-02-12T00:00:00"/>
        <d v="2016-08-11T00:00:00"/>
        <d v="2017-11-25T00:00:00"/>
        <d v="2017-10-14T00:00:00"/>
        <d v="2016-03-26T00:00:00"/>
        <d v="2018-01-19T00:00:00"/>
        <d v="2018-07-01T00:00:00"/>
        <d v="2018-01-28T00:00:00"/>
        <d v="2017-06-18T00:00:00"/>
        <d v="2017-11-04T00:00:00"/>
        <d v="2017-03-22T00:00:00"/>
        <d v="2018-06-27T00:00:00"/>
        <d v="2017-08-01T00:00:00"/>
        <d v="2016-03-03T00:00:00"/>
        <d v="2017-10-17T00:00:00"/>
        <d v="2017-01-03T00:00:00"/>
        <d v="2018-02-24T00:00:00"/>
        <d v="2018-06-15T00:00:00"/>
        <d v="2018-03-08T00:00:00"/>
        <d v="2017-05-22T00:00:00"/>
        <d v="2018-05-04T00:00:00"/>
        <d v="2017-10-13T00:00:00"/>
        <d v="2016-12-25T00:00:00"/>
        <d v="2016-12-10T00:00:00"/>
        <d v="2017-12-28T00:00:00"/>
        <d v="2017-09-12T00:00:00"/>
        <d v="2016-06-10T00:00:00"/>
        <d v="2017-05-29T00:00:00"/>
        <d v="2017-07-07T00:00:00"/>
        <d v="2018-05-29T00:00:00"/>
        <d v="2017-08-04T00:00:00"/>
        <d v="2016-12-21T00:00:00"/>
        <d v="2016-08-22T00:00:00"/>
        <d v="2016-04-25T00:00:00"/>
        <d v="2018-01-20T00:00:00"/>
        <d v="2016-07-26T00:00:00"/>
        <d v="2016-07-12T00:00:00"/>
        <d v="2016-09-25T00:00:00"/>
        <d v="2016-05-04T00:00:00"/>
        <d v="2017-04-28T00:00:00"/>
        <d v="2018-04-06T00:00:00"/>
        <d v="2018-05-02T00:00:00"/>
        <d v="2016-07-22T00:00:00"/>
        <d v="2016-03-22T00:00:00"/>
        <d v="2016-08-13T00:00:00"/>
        <d v="2016-08-02T00:00:00"/>
        <d v="2016-08-03T00:00:00"/>
        <d v="2017-11-05T00:00:00"/>
        <d v="2016-05-21T00:00:00"/>
        <d v="2016-11-06T00:00:00"/>
        <d v="2018-07-24T00:00:00"/>
        <d v="2016-09-17T00:00:00"/>
        <d v="2016-09-01T00:00:00"/>
        <d v="2017-04-23T00:00:00"/>
        <d v="2018-05-05T00:00:00"/>
        <d v="2016-07-24T00:00:00"/>
        <d v="2017-09-19T00:00:00"/>
        <d v="2017-09-08T00:00:00"/>
        <d v="2017-07-27T00:00:00"/>
        <d v="2018-04-26T00:00:00"/>
        <d v="2017-02-09T00:00:00"/>
        <d v="2017-10-05T00:00:00"/>
        <d v="2017-01-28T00:00:00"/>
        <d v="2016-02-09T00:00:00"/>
        <d v="2018-02-19T00:00:00"/>
        <d v="2016-12-26T00:00:00"/>
        <d v="2017-06-07T00:00:00"/>
        <d v="2016-09-05T00:00:00"/>
        <d v="2017-09-18T00:00:00"/>
        <d v="2017-01-21T00:00:00"/>
        <d v="2017-03-30T00:00:00"/>
        <d v="2016-11-03T00:00:00"/>
        <d v="2017-02-10T00:00:00"/>
        <d v="2017-02-14T00:00:00"/>
        <d v="2017-06-24T00:00:00"/>
        <d v="2016-09-10T00:00:00"/>
        <d v="2018-03-15T00:00:00"/>
        <d v="2017-08-12T00:00:00"/>
        <d v="2018-03-28T00:00:00"/>
        <d v="2016-04-03T00:00:00"/>
        <d v="2018-03-13T00:00:00"/>
        <d v="2017-09-21T00:00:00"/>
        <d v="2016-05-29T00:00:00"/>
        <d v="2017-08-30T00:00:00"/>
        <d v="2018-02-25T00:00:00"/>
        <d v="2017-02-17T00:00:00"/>
        <d v="2017-04-10T00:00:00"/>
        <d v="2017-04-16T00:00:00"/>
        <d v="2018-02-18T00:00:00"/>
        <d v="2018-03-16T00:00:00"/>
        <d v="2017-02-27T00:00:00"/>
        <d v="2017-03-10T00:00:00"/>
        <d v="2018-02-28T00:00:00"/>
        <d v="2016-08-04T00:00:00"/>
        <d v="2016-04-10T00:00:00"/>
        <d v="2016-02-28T00:00:00"/>
        <d v="2016-02-19T00:00:00"/>
        <d v="2016-07-25T00:00:00"/>
        <d v="2016-03-15T00:00:00"/>
        <d v="2017-01-08T00:00:00"/>
        <d v="2018-04-23T00:00:00"/>
        <d v="2016-07-02T00:00:00"/>
        <d v="2018-07-28T00:00:00"/>
        <d v="2016-07-15T00:00:00"/>
        <d v="2016-09-03T00:00:00"/>
        <d v="2016-03-08T00:00:00"/>
        <d v="2017-06-13T00:00:00"/>
        <d v="2016-10-01T00:00:00"/>
        <d v="2017-08-03T00:00:00"/>
        <d v="2016-05-30T00:00:00"/>
        <d v="2017-01-04T00:00:00"/>
        <d v="2017-06-01T00:00:00"/>
        <d v="2017-02-04T00:00:00"/>
        <d v="2016-04-16T00:00:00"/>
        <d v="2018-06-09T00:00:00"/>
        <d v="2018-01-11T00:00:00"/>
        <d v="2017-09-16T00:00:00"/>
        <d v="2017-05-28T00:00:00"/>
        <d v="2016-09-27T00:00:00"/>
        <d v="2018-01-14T00:00:00"/>
        <d v="2017-08-31T00:00:00"/>
        <d v="2016-06-11T00:00:00"/>
        <d v="2016-04-30T00:00:00"/>
        <d v="2016-07-09T00:00:00"/>
        <d v="2018-01-13T00:00:00"/>
        <d v="2016-05-18T00:00:00"/>
        <d v="2016-10-28T00:00:00"/>
        <d v="2017-06-23T00:00:00"/>
        <d v="2016-12-03T00:00:00"/>
        <d v="2017-05-30T00:00:00"/>
        <d v="2017-06-30T00:00:00"/>
        <d v="2017-02-07T00:00:00"/>
        <d v="2016-10-06T00:00:00"/>
        <d v="2017-01-22T00:00:00"/>
        <d v="2018-01-18T00:00:00"/>
        <d v="2018-06-29T00:00:00"/>
        <d v="2018-07-20T00:00:00"/>
        <d v="2018-02-20T00:00:00"/>
        <d v="2017-05-17T00:00:00"/>
        <d v="2017-02-26T00:00:00"/>
        <d v="2018-04-10T00:00:00"/>
        <d v="2017-05-11T00:00:00"/>
        <d v="2018-04-29T00:00:00"/>
        <d v="2017-02-20T00:00:00"/>
        <d v="2017-12-05T00:00:00"/>
        <d v="2016-12-22T00:00:00"/>
        <d v="2016-11-08T00:00:00"/>
        <d v="2016-12-14T00:00:00"/>
        <d v="2016-09-14T00:00:00"/>
        <d v="2017-12-07T00:00:00"/>
        <d v="2017-06-21T00:00:00"/>
        <d v="2016-11-19T00:00:00"/>
        <d v="2017-05-14T00:00:00"/>
        <d v="2018-07-18T00:00:00"/>
        <d v="2018-03-06T00:00:00"/>
        <d v="2017-08-18T00:00:00"/>
        <d v="2017-10-12T00:00:00"/>
        <d v="2017-01-27T00:00:00"/>
        <d v="2016-12-11T00:00:00"/>
        <d v="2017-09-22T00:00:00"/>
        <d v="2017-05-03T00:00:00"/>
        <d v="2016-03-25T00:00:00"/>
        <d v="2016-11-24T00:00:00"/>
        <d v="2016-07-10T00:00:00"/>
        <d v="2018-01-31T00:00:00"/>
        <d v="2018-06-03T00:00:00"/>
        <d v="2018-02-11T00:00:00"/>
        <d v="2016-05-16T00:00:00"/>
        <d v="2016-09-28T00:00:00"/>
        <d v="2017-01-17T00:00:00"/>
        <d v="2016-09-16T00:00:00"/>
        <d v="2017-01-24T00:00:00"/>
        <d v="2016-03-10T00:00:00"/>
        <d v="2018-06-08T00:00:00"/>
        <d v="2017-12-06T00:00:00"/>
        <d v="2018-02-13T00:00:00"/>
        <d v="2016-11-17T00:00:00"/>
        <d v="2018-06-05T00:00:00"/>
        <d v="2016-06-14T00:00:00"/>
        <d v="2017-01-12T00:00:00"/>
        <d v="2017-10-01T00:00:00"/>
        <d v="2016-11-05T00:00:00"/>
        <d v="2016-12-01T00:00:00"/>
        <d v="2018-03-03T00:00:00"/>
        <d v="2016-11-29T00:00:00"/>
        <d v="2016-08-24T00:00:00"/>
        <d v="2017-07-03T00:00:00"/>
        <d v="2017-12-27T00:00:00"/>
        <d v="2017-01-10T00:00:00"/>
        <d v="2017-05-23T00:00:00"/>
        <d v="2016-07-31T00:00:00"/>
        <d v="2018-02-04T00:00:00"/>
        <d v="2018-04-19T00:00:00"/>
        <d v="2017-11-01T00:00:00"/>
        <d v="2016-08-15T00:00:00"/>
        <d v="2016-10-30T00:00:00"/>
        <d v="2017-03-02T00:00:00"/>
        <d v="2017-06-17T00:00:00"/>
        <d v="2016-11-11T00:00:00"/>
        <d v="2018-01-30T00:00:00"/>
        <d v="2016-02-18T00:00:00"/>
        <d v="2016-05-13T00:00:00"/>
        <d v="2016-07-06T00:00:00"/>
        <d v="2018-05-22T00:00:00"/>
        <d v="2018-04-13T00:00:00"/>
        <d v="2017-10-19T00:00:00"/>
        <d v="2018-04-27T00:00:00"/>
        <d v="2017-08-14T00:00:00"/>
        <d v="2016-06-26T00:00:00"/>
        <d v="2016-09-30T00:00:00"/>
        <d v="2016-04-21T00:00:00"/>
        <d v="2017-01-13T00:00:00"/>
        <d v="2018-04-22T00:00:00"/>
        <d v="2016-07-05T00:00:00"/>
        <d v="2017-12-30T00:00:00"/>
        <d v="2018-05-18T00:00:00"/>
        <d v="2018-08-01T00:00:00"/>
        <d v="2017-05-15T00:00:00"/>
        <d v="2016-09-29T00:00:00"/>
        <d v="2018-05-31T00:00:00"/>
        <d v="2016-05-10T00:00:00"/>
        <d v="2018-01-01T00:00:00"/>
        <d v="2016-08-12T00:00:00"/>
        <d v="2017-03-17T00:00:00"/>
        <d v="2018-05-13T00:00:00"/>
        <d v="2016-04-11T00:00:00"/>
        <d v="2017-12-03T00:00:00"/>
        <d v="2016-12-29T00:00:00"/>
        <d v="2016-03-05T00:00:00"/>
        <d v="2016-11-26T00:00:00"/>
        <d v="2016-07-21T00:00:00"/>
        <d v="2016-11-28T00:00:00"/>
        <d v="2017-11-19T00:00:00"/>
        <d v="2016-08-01T00:00:00"/>
        <d v="2017-08-15T00:00:00"/>
        <d v="2016-06-15T00:00:00"/>
        <d v="2016-08-25T00:00:00"/>
        <d v="2018-02-08T00:00:00"/>
        <d v="2017-06-04T00:00:00"/>
        <d v="2016-11-16T00:00:00"/>
        <d v="2018-06-01T00:00:00"/>
        <d v="2018-01-02T00:00:00"/>
        <d v="2017-04-08T00:00:00"/>
        <d v="2017-08-28T00:00:00"/>
        <d v="2016-01-30T00:00:00"/>
        <d v="2016-10-18T00:00:00"/>
        <d v="2017-08-09T00:00:00"/>
        <d v="2016-02-16T00:00:00"/>
        <d v="2017-05-13T00:00:00"/>
        <d v="2016-06-01T00:00:00"/>
        <d v="2017-12-02T00:00:00"/>
        <m/>
      </sharedItems>
      <fieldGroup par="15" base="8">
        <rangePr groupBy="months" startDate="2016-01-18T00:00:00" endDate="2018-08-02T00:00:00"/>
        <groupItems count="14">
          <s v="(blank)"/>
          <s v="Jan"/>
          <s v="Feb"/>
          <s v="Mar"/>
          <s v="Apr"/>
          <s v="May"/>
          <s v="Jun"/>
          <s v="Jul"/>
          <s v="Aug"/>
          <s v="Sep"/>
          <s v="Oct"/>
          <s v="Nov"/>
          <s v="Dec"/>
          <s v="&gt;2018-08-02"/>
        </groupItems>
      </fieldGroup>
    </cacheField>
    <cacheField name="Exp#to" numFmtId="0">
      <sharedItems containsBlank="1" count="10">
        <s v="Egypt "/>
        <s v="Saudi Arabia"/>
        <s v="Syria"/>
        <s v="Lebanon"/>
        <s v="Morocco"/>
        <s v="Oman"/>
        <s v="United Arab Emirates"/>
        <s v="Algeria"/>
        <s v="Jordan"/>
        <m/>
      </sharedItems>
    </cacheField>
    <cacheField name="Trans#cost" numFmtId="0">
      <sharedItems containsString="0" containsBlank="1" containsNumber="1" minValue="26.04" maxValue="22222.754999999997"/>
    </cacheField>
    <cacheField name="profi" numFmtId="0">
      <sharedItems containsString="0" containsBlank="1" containsNumber="1" minValue="112.83999999999992" maxValue="481034.8"/>
    </cacheField>
    <cacheField name="F13" numFmtId="0">
      <sharedItems containsString="0" containsBlank="1" containsNumber="1" minValue="1563" maxValue="1429663.9049999998" count="990">
        <n v="7606.1299999999992"/>
        <n v="480449.375"/>
        <n v="487904"/>
        <n v="959397.21000000008"/>
        <n v="25427.75"/>
        <n v="7514.8"/>
        <n v="2442"/>
        <n v="482408.32500000001"/>
        <n v="987594.51"/>
        <n v="224404.96"/>
        <n v="100651.43"/>
        <n v="824658.12"/>
        <n v="130240.26000000001"/>
        <n v="13244.625"/>
        <n v="466665.315"/>
        <n v="27155.1"/>
        <n v="283594.2"/>
        <n v="244274.31"/>
        <n v="128792.76000000001"/>
        <n v="522053.42"/>
        <n v="105699.345"/>
        <n v="736111.65"/>
        <n v="135771.64000000001"/>
        <n v="238763.19500000001"/>
        <n v="2498.3849999999998"/>
        <n v="751217.76"/>
        <n v="369749.4"/>
        <n v="35347.949999999997"/>
        <n v="8234.3450000000012"/>
        <n v="40421.919999999998"/>
        <n v="18780.830000000002"/>
        <n v="72258.235000000001"/>
        <n v="86797.89"/>
        <n v="1563"/>
        <n v="11340.68"/>
        <n v="638505.76"/>
        <n v="57216.78"/>
        <n v="56583.74"/>
        <n v="426694.05"/>
        <n v="141871.405"/>
        <n v="390095.45999999996"/>
        <n v="458811.18000000005"/>
        <n v="348876.45"/>
        <n v="593742.30500000005"/>
        <n v="156733.37"/>
        <n v="64841.244999999995"/>
        <n v="62956.6"/>
        <n v="11753.7"/>
        <n v="49866.375"/>
        <n v="52171.76"/>
        <n v="440734.8"/>
        <n v="336059.31999999995"/>
        <n v="772035.70500000007"/>
        <n v="160033.67000000001"/>
        <n v="962819.1"/>
        <n v="21208.769999999997"/>
        <n v="888833.5149999999"/>
        <n v="22515.38"/>
        <n v="519073.5"/>
        <n v="1195179.52"/>
        <n v="526151.77500000002"/>
        <n v="22971.825000000001"/>
        <n v="202499.46"/>
        <n v="75873.125"/>
        <n v="45516.154999999999"/>
        <n v="686647.68"/>
        <n v="139683.75"/>
        <n v="77270.445000000007"/>
        <n v="152016.45000000001"/>
        <n v="13618.08"/>
        <n v="45161.035000000003"/>
        <n v="25638.12"/>
        <n v="598661.875"/>
        <n v="416497.86"/>
        <n v="136458.72"/>
        <n v="320047.07500000001"/>
        <n v="200178.63499999998"/>
        <n v="66391.035000000003"/>
        <n v="15508.515000000001"/>
        <n v="90787.199999999997"/>
        <n v="11464.2"/>
        <n v="46914.439999999995"/>
        <n v="71359.820000000007"/>
        <n v="257307.6"/>
        <n v="23618.375"/>
        <n v="25367.919999999998"/>
        <n v="49331.764999999999"/>
        <n v="539076.02"/>
        <n v="67656.149999999994"/>
        <n v="56060.710000000006"/>
        <n v="439347.13"/>
        <n v="45663.8"/>
        <n v="640184.8600000001"/>
        <n v="186484.32"/>
        <n v="71817.23"/>
        <n v="144103.45000000001"/>
        <n v="64616.4"/>
        <n v="733419.3"/>
        <n v="350372.2"/>
        <n v="209067.25"/>
        <n v="923053.38"/>
        <n v="64187.939999999995"/>
        <n v="415200.9"/>
        <n v="216762.15999999997"/>
        <n v="34880.89"/>
        <n v="673922.22499999998"/>
        <n v="793985.59499999997"/>
        <n v="420639.64"/>
        <n v="68721.510000000009"/>
        <n v="202804.4"/>
        <n v="71407.104999999996"/>
        <n v="20062.349999999999"/>
        <n v="1139645.7"/>
        <n v="10136.359999999999"/>
        <n v="219374.41500000001"/>
        <n v="345784.59"/>
        <n v="525544.79"/>
        <n v="216562.405"/>
        <n v="787023.12"/>
        <n v="20046.91"/>
        <n v="91896.95"/>
        <n v="506094.25"/>
        <n v="23787.25"/>
        <n v="459050.5"/>
        <n v="196295.47500000001"/>
        <n v="68961.795000000013"/>
        <n v="28741.559999999998"/>
        <n v="196721.04"/>
        <n v="906978.41"/>
        <n v="34027.83"/>
        <n v="701641.85"/>
        <n v="130352.2"/>
        <n v="81038.77"/>
        <n v="33136.17"/>
        <n v="316824.94"/>
        <n v="297495.99"/>
        <n v="56309.68"/>
        <n v="819395.01"/>
        <n v="547820.85"/>
        <n v="295531.25"/>
        <n v="18487.469999999998"/>
        <n v="191378.8"/>
        <n v="21857.25"/>
        <n v="557409.09"/>
        <n v="5413.65"/>
        <n v="579331.96000000008"/>
        <n v="40782.83"/>
        <n v="183612.47999999998"/>
        <n v="7052.22"/>
        <n v="481062.15"/>
        <n v="40499.119999999995"/>
        <n v="71570.19"/>
        <n v="485508.87"/>
        <n v="124004.43"/>
        <n v="165686.64000000001"/>
        <n v="14282"/>
        <n v="7057.0450000000001"/>
        <n v="145029.85"/>
        <n v="179372.27000000002"/>
        <n v="188281.15"/>
        <n v="708126.65"/>
        <n v="96546.32"/>
        <n v="38551.75"/>
        <n v="190004.64"/>
        <n v="693584.1"/>
        <n v="11940.91"/>
        <n v="726297.59999999998"/>
        <n v="36312.949999999997"/>
        <n v="33263.550000000003"/>
        <n v="168239.065"/>
        <n v="27149.309999999998"/>
        <n v="101232.36"/>
        <n v="318257"/>
        <n v="130988.13500000001"/>
        <n v="420640.60500000004"/>
        <n v="44472.025000000001"/>
        <n v="138776.65"/>
        <n v="13969.34"/>
        <n v="305949.39"/>
        <n v="36098.720000000001"/>
        <n v="234580.88499999998"/>
        <n v="131488.97"/>
        <n v="18416.059999999998"/>
        <n v="7777.9"/>
        <n v="190739.97"/>
        <n v="1057254"/>
        <n v="156021.20000000001"/>
        <n v="643558.5"/>
        <n v="706652.13"/>
        <n v="66186.455000000002"/>
        <n v="237224.02000000002"/>
        <n v="407796.45500000002"/>
        <n v="151327.44"/>
        <n v="556195.12"/>
        <n v="575211.41"/>
        <n v="13577.55"/>
        <n v="30857.805"/>
        <n v="74951.55"/>
        <n v="347782.14"/>
        <n v="105994.63500000001"/>
        <n v="481052.5"/>
        <n v="77817.600000000006"/>
        <n v="126559.75"/>
        <n v="316705.28000000003"/>
        <n v="254895.1"/>
        <n v="30536.46"/>
        <n v="152720.9"/>
        <n v="906453.45"/>
        <n v="220690.67499999999"/>
        <n v="94668.43"/>
        <n v="21000.33"/>
        <n v="495039.20999999996"/>
        <n v="337132.4"/>
        <n v="231351.03"/>
        <n v="5311.3600000000006"/>
        <n v="86960.975000000006"/>
        <n v="89196.87999999999"/>
        <n v="569316.22499999998"/>
        <n v="14227.96"/>
        <n v="171228.63499999998"/>
        <n v="284828.435"/>
        <n v="50203.16"/>
        <n v="4431.28"/>
        <n v="563949.8600000001"/>
        <n v="61511.03"/>
        <n v="4512.34"/>
        <n v="603728.125"/>
        <n v="896234.1"/>
        <n v="8329.8799999999992"/>
        <n v="419288.64"/>
        <n v="98042.07"/>
        <n v="49815.23"/>
        <n v="489586.95999999996"/>
        <n v="392065.02500000002"/>
        <n v="35558.32"/>
        <n v="237587.82500000001"/>
        <n v="102540.9"/>
        <n v="25928.584999999999"/>
        <n v="194960.88"/>
        <n v="6850.5349999999999"/>
        <n v="161309.4"/>
        <n v="800548.56"/>
        <n v="266171.125"/>
        <n v="312347.34000000003"/>
        <n v="23876.030000000002"/>
        <n v="468505.56999999995"/>
        <n v="182133.13499999998"/>
        <n v="5542.96"/>
        <n v="113112.47500000001"/>
        <n v="161265.97500000001"/>
        <n v="839052.06"/>
        <n v="50970.335000000006"/>
        <n v="7997.92"/>
        <n v="3980.625"/>
        <n v="36314.880000000005"/>
        <n v="145317.42000000001"/>
        <n v="13015.92"/>
        <n v="160081.92000000001"/>
        <n v="33373.560000000005"/>
        <n v="659191.5"/>
        <n v="13640.275"/>
        <n v="19512.3"/>
        <n v="1059292.08"/>
        <n v="7208.55"/>
        <n v="11780.720000000001"/>
        <n v="890362.07499999995"/>
        <n v="57268.89"/>
        <n v="5774.56"/>
        <n v="881851.74"/>
        <n v="16333.59"/>
        <n v="226939.05"/>
        <n v="309969.58"/>
        <n v="87565.065000000002"/>
        <n v="695911.68"/>
        <n v="901568.62"/>
        <n v="743739.97499999998"/>
        <n v="901340.88"/>
        <n v="49149.380000000005"/>
        <n v="101568.18"/>
        <n v="9032.4"/>
        <n v="133334.04999999999"/>
        <n v="103804.08500000001"/>
        <n v="176374.01500000001"/>
        <n v="11290.5"/>
        <n v="241746.97500000001"/>
        <n v="451210.84"/>
        <n v="134128.245"/>
        <n v="1053309.08"/>
        <n v="395506.21500000003"/>
        <n v="619588.86499999999"/>
        <n v="549471"/>
        <n v="712777.95"/>
        <n v="528682.005"/>
        <n v="1030206.98"/>
        <n v="1270155.1950000001"/>
        <n v="5138.625"/>
        <n v="115589.62999999999"/>
        <n v="186032.7"/>
        <n v="8493.93"/>
        <n v="714003.5"/>
        <n v="29191.25"/>
        <n v="96853.19"/>
        <n v="191967.45"/>
        <n v="195840.96"/>
        <n v="39710.714999999997"/>
        <n v="270904.45"/>
        <n v="29583.040000000001"/>
        <n v="415826.22"/>
        <n v="12593.25"/>
        <n v="35990.639999999999"/>
        <n v="191165.53499999997"/>
        <n v="389319.6"/>
        <n v="33784.65"/>
        <n v="342237.25"/>
        <n v="173870.80499999999"/>
        <n v="91399.975000000006"/>
        <n v="40445.08"/>
        <n v="13611.325000000001"/>
        <n v="479554.81999999995"/>
        <n v="939647.52"/>
        <n v="88378.559999999998"/>
        <n v="387784.28499999997"/>
        <n v="37432.35"/>
        <n v="476378.04000000004"/>
        <n v="156299.12"/>
        <n v="31444.525000000001"/>
        <n v="108716.9"/>
        <n v="85598.395000000004"/>
        <n v="134135"/>
        <n v="309961.86"/>
        <n v="5948.26"/>
        <n v="128728.105"/>
        <n v="7758.6"/>
        <n v="79765.934999999998"/>
        <n v="589360.24"/>
        <n v="82990"/>
        <n v="20886.46"/>
        <n v="41712.125"/>
        <n v="202339.27000000002"/>
        <n v="238458.255"/>
        <n v="36814.75"/>
        <n v="431239.2"/>
        <n v="15208.4"/>
        <n v="651994.53"/>
        <n v="37067.58"/>
        <n v="55219.23"/>
        <n v="912534.88"/>
        <n v="163763.39500000002"/>
        <n v="26909.025000000001"/>
        <n v="220473.55"/>
        <n v="639553.75"/>
        <n v="425323.75"/>
        <n v="702322.17500000005"/>
        <n v="27548.82"/>
        <n v="143800.44"/>
        <n v="956179.9"/>
        <n v="477945.2"/>
        <n v="14131.46"/>
        <n v="899939.7"/>
        <n v="714749.44499999995"/>
        <n v="16738.89"/>
        <n v="32007.119999999999"/>
        <n v="586584.9"/>
        <n v="651609.495"/>
        <n v="13432.8"/>
        <n v="2316"/>
        <n v="502412.77500000002"/>
        <n v="9124.0750000000007"/>
        <n v="389817.54000000004"/>
        <n v="110583.21"/>
        <n v="567849.42500000005"/>
        <n v="929422.38"/>
        <n v="39140.400000000001"/>
        <n v="200731.58"/>
        <n v="560008.80000000005"/>
        <n v="1038868.82"/>
        <n v="199772.37"/>
        <n v="582098.61499999999"/>
        <n v="435243.95"/>
        <n v="478011.78499999997"/>
        <n v="47130.6"/>
        <n v="228708.86"/>
        <n v="16617.3"/>
        <n v="559032.22"/>
        <n v="718029.48"/>
        <n v="7538.58"/>
        <n v="1675.24"/>
        <n v="146911.6"/>
        <n v="563673.87"/>
        <n v="157432.03"/>
        <n v="25325.46"/>
        <n v="339973.36"/>
        <n v="306481.10500000004"/>
        <n v="48253.86"/>
        <n v="352823.3"/>
        <n v="149988.02000000002"/>
        <n v="13270.68"/>
        <n v="43836.09"/>
        <n v="576868.31499999994"/>
        <n v="173791.67499999999"/>
        <n v="156401.40999999997"/>
        <n v="134443.79999999999"/>
        <n v="106883.4"/>
        <n v="26292.39"/>
        <n v="11748.875"/>
        <n v="272786.2"/>
        <n v="21753.030000000002"/>
        <n v="22484.5"/>
        <n v="44956.455000000002"/>
        <n v="81500.039999999994"/>
        <n v="258824.58"/>
        <n v="61354.7"/>
        <n v="124460.875"/>
        <n v="22387.035"/>
        <n v="817219.9"/>
        <n v="1316414.3999999999"/>
        <n v="756915.12"/>
        <n v="301072.28000000003"/>
        <n v="25533.9"/>
        <n v="7671.75"/>
        <n v="10389.19"/>
        <n v="214345.8"/>
        <n v="97002.764999999999"/>
        <n v="372053.81999999995"/>
        <n v="18209.55"/>
        <n v="67091.625"/>
        <n v="8322.16"/>
        <n v="374052.33499999996"/>
        <n v="702411.91999999993"/>
        <n v="36100.65"/>
        <n v="43469.39"/>
        <n v="122968.02"/>
        <n v="46783.199999999997"/>
        <n v="12185.055"/>
        <n v="13396.13"/>
        <n v="19807.59"/>
        <n v="10294.620000000001"/>
        <n v="812692.12"/>
        <n v="5125.1149999999998"/>
        <n v="551856.48"/>
        <n v="78243.164999999994"/>
        <n v="91293.824999999997"/>
        <n v="24607.5"/>
        <n v="236998.21"/>
        <n v="422954.67499999999"/>
        <n v="17647.919999999998"/>
        <n v="594583.78500000003"/>
        <n v="10031.174999999999"/>
        <n v="26518.2"/>
        <n v="93141.8"/>
        <n v="101009.44500000001"/>
        <n v="77014.720000000001"/>
        <n v="154986.72"/>
        <n v="208318.40999999997"/>
        <n v="42130.935000000005"/>
        <n v="665740.95500000007"/>
        <n v="1003142.59"/>
        <n v="40645.800000000003"/>
        <n v="644604.56000000006"/>
        <n v="459019.62"/>
        <n v="39322.785000000003"/>
        <n v="109319.06"/>
        <n v="25712.424999999999"/>
        <n v="18745.125"/>
        <n v="157924.18"/>
        <n v="622896.88500000001"/>
        <n v="6505.0649999999996"/>
        <n v="64570.080000000002"/>
        <n v="803250.56"/>
        <n v="996748.5"/>
        <n v="219713.13"/>
        <n v="26055"/>
        <n v="101352.02"/>
        <n v="7851.24"/>
        <n v="12992.759999999998"/>
        <n v="422587.01"/>
        <n v="13386.48"/>
        <n v="11073.375"/>
        <n v="194852.8"/>
        <n v="19300"/>
        <n v="436643.2"/>
        <n v="88546.47"/>
        <n v="19251.75"/>
        <n v="115446.81"/>
        <n v="127472.64"/>
        <n v="43481.935000000005"/>
        <n v="698428.4"/>
        <n v="82604"/>
        <n v="4139.8500000000004"/>
        <n v="8534.4599999999991"/>
        <n v="17788.809999999998"/>
        <n v="413261.25"/>
        <n v="927625.55"/>
        <n v="65767.645000000004"/>
        <n v="703884.51"/>
        <n v="10407.525"/>
        <n v="908864.02"/>
        <n v="14538.69"/>
        <n v="125496.32000000001"/>
        <n v="131738.905"/>
        <n v="7133.28"/>
        <n v="14714.32"/>
        <n v="170185.47"/>
        <n v="585803.25"/>
        <n v="6824.48"/>
        <n v="54696.2"/>
        <n v="637617.96000000008"/>
        <n v="22332.030000000002"/>
        <n v="846312.72"/>
        <n v="480558.42"/>
        <n v="73156.649999999994"/>
        <n v="144557"/>
        <n v="4369.5200000000004"/>
        <n v="622527.28999999992"/>
        <n v="55022.369999999995"/>
        <n v="517863.39"/>
        <n v="400938.2"/>
        <n v="117285.13500000001"/>
        <n v="61341.189999999995"/>
        <n v="348017.6"/>
        <n v="38044.160000000003"/>
        <n v="444354.51500000001"/>
        <n v="86741.920000000013"/>
        <n v="622601.59499999997"/>
        <n v="32727.974999999999"/>
        <n v="184695.21"/>
        <n v="27864.375"/>
        <n v="54472.32"/>
        <n v="306870"/>
        <n v="5720.52"/>
        <n v="60864.480000000003"/>
        <n v="1008081.4600000001"/>
        <n v="13307.35"/>
        <n v="20334.480000000003"/>
        <n v="24414.5"/>
        <n v="74496.070000000007"/>
        <n v="43206.91"/>
        <n v="171569.28"/>
        <n v="71555.714999999997"/>
        <n v="531550.94999999995"/>
        <n v="722519.625"/>
        <n v="573207.10499999998"/>
        <n v="486447.815"/>
        <n v="455232.95999999996"/>
        <n v="35098.014999999999"/>
        <n v="255010.9"/>
        <n v="17995.32"/>
        <n v="834150.82499999995"/>
        <n v="56850.080000000002"/>
        <n v="267048.31"/>
        <n v="76428"/>
        <n v="111586.81"/>
        <n v="10211.629999999999"/>
        <n v="1055756.32"/>
        <n v="205733.17499999999"/>
        <n v="43064.09"/>
        <n v="417917.375"/>
        <n v="677576.68"/>
        <n v="50782.16"/>
        <n v="584307.5"/>
        <n v="5543.9250000000002"/>
        <n v="536903.80500000005"/>
        <n v="83329.679999999993"/>
        <n v="41745.9"/>
        <n v="541056.19999999995"/>
        <n v="58861.14"/>
        <n v="140254.065"/>
        <n v="1274045.1100000001"/>
        <n v="234312.61500000002"/>
        <n v="371378.31999999995"/>
        <n v="635354.06999999995"/>
        <n v="78261.5"/>
        <n v="51693.119999999995"/>
        <n v="109111.58500000001"/>
        <n v="381001.3"/>
        <n v="98545.8"/>
        <n v="87892.2"/>
        <n v="262570.70999999996"/>
        <n v="256352.25"/>
        <n v="480584.47499999998"/>
        <n v="345099.44"/>
        <n v="24380.724999999999"/>
        <n v="173816.76500000001"/>
        <n v="69167.34"/>
        <n v="305980.26999999996"/>
        <n v="178930.3"/>
        <n v="213155.95499999999"/>
        <n v="96698.79"/>
        <n v="660754.80000000005"/>
        <n v="1088038.4649999999"/>
        <n v="243125.96"/>
        <n v="893208.82499999995"/>
        <n v="684005.51"/>
        <n v="13288.05"/>
        <n v="15659.055"/>
        <n v="622834.16"/>
        <n v="169006.24000000002"/>
        <n v="176261.11"/>
        <n v="156642.65999999997"/>
        <n v="10957.575000000001"/>
        <n v="598690.82499999995"/>
        <n v="31874.915000000001"/>
        <n v="477663.42"/>
        <n v="903265.09"/>
        <n v="36578.324999999997"/>
        <n v="58279.244999999995"/>
        <n v="23283.519999999997"/>
        <n v="175719.745"/>
        <n v="261013.2"/>
        <n v="21668.11"/>
        <n v="220074.04"/>
        <n v="934382.48"/>
        <n v="600141.22"/>
        <n v="449083.98000000004"/>
        <n v="251633.4"/>
        <n v="161613.375"/>
        <n v="100977.60000000001"/>
        <n v="625656.78500000003"/>
        <n v="126106.2"/>
        <n v="28286.080000000002"/>
        <n v="68982.06"/>
        <n v="4297.1450000000004"/>
        <n v="18701.7"/>
        <n v="131591.26"/>
        <n v="403972.16"/>
        <n v="711142.27500000002"/>
        <n v="36276.28"/>
        <n v="11039.6"/>
        <n v="285055.20999999996"/>
        <n v="162019.64000000001"/>
        <n v="482451.75"/>
        <n v="288162.51"/>
        <n v="134683.12"/>
        <n v="73496.329999999987"/>
        <n v="67766.16"/>
        <n v="152143.82999999999"/>
        <n v="8829.75"/>
        <n v="133835.85"/>
        <n v="16868.2"/>
        <n v="152392.79999999999"/>
        <n v="825210.1"/>
        <n v="58417.24"/>
        <n v="157229.38"/>
        <n v="754591.4"/>
        <n v="31556.465"/>
        <n v="41734.32"/>
        <n v="115915.8"/>
        <n v="280371.09999999998"/>
        <n v="57801.57"/>
        <n v="91090.21"/>
        <n v="561711.06000000006"/>
        <n v="46231.22"/>
        <n v="493585.91999999998"/>
        <n v="190019.11500000002"/>
        <n v="471699.72"/>
        <n v="131283.42499999999"/>
        <n v="266255.08"/>
        <n v="13461.75"/>
        <n v="14608.17"/>
        <n v="39273.57"/>
        <n v="524574"/>
        <n v="659289.93000000005"/>
        <n v="30698.58"/>
        <n v="303658.48000000004"/>
        <n v="697654.47"/>
        <n v="44922.68"/>
        <n v="307494.35500000004"/>
        <n v="80125.87999999999"/>
        <n v="232275.5"/>
        <n v="129486.595"/>
        <n v="211505.80499999999"/>
        <n v="35656.75"/>
        <n v="167277.92499999999"/>
        <n v="161888.4"/>
        <n v="1356647.18"/>
        <n v="691603.91999999993"/>
        <n v="250649.1"/>
        <n v="35898"/>
        <n v="659131.66999999993"/>
        <n v="198350.92499999999"/>
        <n v="792388.52"/>
        <n v="207536.75999999998"/>
        <n v="97575.975000000006"/>
        <n v="11933.19"/>
        <n v="898597.38500000001"/>
        <n v="131954.1"/>
        <n v="157094.28"/>
        <n v="88538.75"/>
        <n v="128361.405"/>
        <n v="143524.45000000001"/>
        <n v="878505.12"/>
        <n v="448420.06"/>
        <n v="53045.085000000006"/>
        <n v="226736.4"/>
        <n v="33450.76"/>
        <n v="689206.8600000001"/>
        <n v="191347.92"/>
        <n v="36028.275000000001"/>
        <n v="120860.46"/>
        <n v="633213.69999999995"/>
        <n v="9375.94"/>
        <n v="187142.45"/>
        <n v="33639.9"/>
        <n v="121034.16"/>
        <n v="28902.715"/>
        <n v="42475.439999999995"/>
        <n v="20687.669999999998"/>
        <n v="278328.19499999995"/>
        <n v="127730.29500000001"/>
        <n v="103189.37999999999"/>
        <n v="203298.47999999998"/>
        <n v="112673.4"/>
        <n v="50317.994999999995"/>
        <n v="34007.564999999995"/>
        <n v="492566.88"/>
        <n v="7968.0049999999992"/>
        <n v="329057.28000000003"/>
        <n v="607841.91999999993"/>
        <n v="386152.47"/>
        <n v="5234.16"/>
        <n v="147918.095"/>
        <n v="10662.285"/>
        <n v="40263.660000000003"/>
        <n v="44131.380000000005"/>
        <n v="383751.55"/>
        <n v="13144.265000000001"/>
        <n v="524958.06999999995"/>
        <n v="428460"/>
        <n v="93347.345000000001"/>
        <n v="582551.19999999995"/>
        <n v="786477.89500000002"/>
        <n v="33991.160000000003"/>
        <n v="298736.98000000004"/>
        <n v="79719.614999999991"/>
        <n v="718677.96000000008"/>
        <n v="90358.739999999991"/>
        <n v="143178.97999999998"/>
        <n v="396468.31999999995"/>
        <n v="2964.48"/>
        <n v="90424.36"/>
        <n v="29456.625"/>
        <n v="23629.955000000002"/>
        <n v="488075.76999999996"/>
        <n v="233794.40999999997"/>
        <n v="420120.47"/>
        <n v="131718.63999999998"/>
        <n v="595368.33000000007"/>
        <n v="379644.51"/>
        <n v="26495.040000000001"/>
        <n v="74039.625"/>
        <n v="349942.77500000002"/>
        <n v="6747.28"/>
        <n v="132701.01"/>
        <n v="164574.96"/>
        <n v="223216.08"/>
        <n v="128701.08500000001"/>
        <n v="63921.599999999999"/>
        <n v="253159.065"/>
        <n v="545112.09499999997"/>
        <n v="32057.3"/>
        <n v="6617.97"/>
        <n v="70242.350000000006"/>
        <n v="52420.73"/>
        <n v="167307.84000000003"/>
        <n v="6044.76"/>
        <n v="33003"/>
        <n v="77640.039999999994"/>
        <n v="118854.22500000001"/>
        <n v="163787.52000000002"/>
        <n v="112403.2"/>
        <n v="995524.88"/>
        <n v="726992.4"/>
        <n v="78651.360000000001"/>
        <n v="57315.210000000006"/>
        <n v="73121.91"/>
        <n v="759963.55500000005"/>
        <n v="26749.8"/>
        <n v="14011.8"/>
        <n v="73953.739999999991"/>
        <n v="14529.04"/>
        <n v="701763.44"/>
        <n v="172908.7"/>
        <n v="12865.38"/>
        <n v="1429663.9049999998"/>
        <n v="302440.65000000002"/>
        <n v="14619.75"/>
        <n v="30619.45"/>
        <n v="739707.24"/>
        <n v="825674.2649999999"/>
        <n v="108076.14"/>
        <n v="129623.625"/>
        <n v="627877.25"/>
        <n v="143025.54500000001"/>
        <n v="475855.97499999998"/>
        <n v="467337.92"/>
        <n v="74368.69"/>
        <n v="294572.04000000004"/>
        <n v="198548.75"/>
        <n v="974202.24"/>
        <n v="685292.82"/>
        <n v="178552.02000000002"/>
        <n v="7706.49"/>
        <n v="194240.02499999999"/>
        <n v="33457.514999999999"/>
        <n v="461859.61499999999"/>
        <n v="94449.375"/>
        <n v="480276.64"/>
        <n v="1090115.145"/>
        <n v="29138.174999999999"/>
        <n v="34164.86"/>
        <n v="495513.99"/>
        <n v="28135.54"/>
        <n v="1065827.06"/>
        <n v="91395.15"/>
        <n v="1084716.9350000001"/>
        <n v="34965.810000000005"/>
        <n v="236822.58"/>
        <n v="19254.644999999997"/>
        <n v="12402.18"/>
        <n v="946544.375"/>
        <n v="293674.59000000003"/>
        <n v="959523.625"/>
        <n v="277269.59000000003"/>
        <n v="44221.125"/>
        <n v="82140.800000000003"/>
        <n v="63632.1"/>
        <n v="625968.48"/>
        <n v="815720.28999999992"/>
        <n v="503490.68000000005"/>
        <n v="887438.125"/>
        <n v="356451.7"/>
        <n v="59579.1"/>
        <n v="74015.5"/>
        <n v="133864.79999999999"/>
        <n v="201028.8"/>
        <n v="611594.80500000005"/>
        <n v="9186.7999999999993"/>
        <n v="11411.125"/>
        <n v="69359.375"/>
        <n v="503899.84"/>
        <n v="219155.36"/>
        <n v="159248.15999999997"/>
        <n v="32917.114999999998"/>
        <n v="439007.45"/>
        <n v="536821.78"/>
        <n v="300631.27500000002"/>
        <n v="258427"/>
        <n v="37032.839999999997"/>
        <n v="47680.65"/>
        <n v="47003.22"/>
        <n v="117401.9"/>
        <n v="542146.65"/>
        <n v="90978.27"/>
        <n v="104098.41"/>
        <n v="95460.695000000007"/>
        <n v="411765.5"/>
        <n v="174175.745"/>
        <n v="207108.3"/>
        <n v="88517.52"/>
        <n v="1005207.69"/>
        <n v="62792.55"/>
        <n v="96152.6"/>
        <n v="56662.869999999995"/>
        <n v="38246.810000000005"/>
        <n v="177928.63"/>
        <n v="12766.95"/>
        <n v="82275.899999999994"/>
        <n v="15517.2"/>
        <n v="167313.63"/>
        <n v="142163.79999999999"/>
        <n v="567254.02"/>
        <n v="18102.434999999998"/>
        <n v="449612.79999999999"/>
        <n v="188869.8"/>
        <n v="772044.3899999999"/>
        <n v="27285.375"/>
        <n v="899801.70500000007"/>
        <n v="43323.675000000003"/>
        <n v="70672.739999999991"/>
        <n v="19202.535"/>
        <n v="53513.11"/>
        <n v="502006.51"/>
        <n v="28810.075000000001"/>
        <n v="438407.22"/>
        <n v="11584.825000000001"/>
        <n v="39972.230000000003"/>
        <n v="18958.39"/>
        <n v="816528.96000000008"/>
        <n v="4377.24"/>
        <n v="373321.83"/>
        <n v="168551.72500000001"/>
        <n v="49184.119999999995"/>
        <n v="32559.1"/>
        <n v="707244.6399999999"/>
        <n v="245530.74000000002"/>
        <n v="51270.45"/>
        <n v="23162.894999999997"/>
        <n v="21236.755000000001"/>
        <n v="7550.16"/>
        <n v="14050.4"/>
        <n v="126236.47500000001"/>
        <n v="67126.364999999991"/>
        <n v="613114.68000000005"/>
        <n v="622704.85"/>
        <n v="459543.61499999999"/>
        <n v="282827.02500000002"/>
        <n v="221105.625"/>
        <n v="10236.720000000001"/>
        <n v="260547.10499999998"/>
        <n v="293398.59999999998"/>
        <n v="712765.40500000003"/>
        <n v="5668.41"/>
        <n v="391114.5"/>
        <n v="427409.11499999999"/>
        <n v="214953.75"/>
        <n v="136644"/>
        <n v="126787.48999999999"/>
        <n v="558144.41999999993"/>
        <n v="49018.14"/>
        <n v="67482.45"/>
        <n v="50898.925000000003"/>
        <n v="574811.9"/>
        <n v="100599.32"/>
        <n v="46815.044999999998"/>
        <n v="6774.3"/>
        <n v="436013.05500000005"/>
        <n v="861822.2"/>
        <n v="33752.805"/>
        <n v="480986.88"/>
        <n v="59385.135000000002"/>
        <n v="307836.93000000005"/>
        <n v="4039.49"/>
        <n v="37519.199999999997"/>
        <n v="71255.600000000006"/>
        <n v="70913.989999999991"/>
        <n v="45952.335000000006"/>
        <n v="28438.55"/>
        <n v="565906.88"/>
        <n v="94907.75"/>
        <n v="17599.669999999998"/>
        <n v="64429.189999999995"/>
        <n v="260063.64"/>
        <n v="60208.28"/>
        <n v="55701.73"/>
        <n v="52804.800000000003"/>
        <n v="23497.75"/>
        <n v="91539.9"/>
        <n v="369407.79000000004"/>
        <n v="1287143.0549999999"/>
        <n v="730384.375"/>
        <n v="480888.45"/>
        <n v="343690.54000000004"/>
        <n v="56981.32"/>
        <n v="2949.04"/>
        <n v="953346.66"/>
        <n v="137567.505"/>
        <n v="56996.76"/>
        <n v="18799.165000000001"/>
        <n v="24412.57"/>
        <n v="350005.5"/>
        <n v="42603.785000000003"/>
        <n v="587893.43999999994"/>
        <n v="100244.2"/>
        <n v="130858.825"/>
        <n v="34925.279999999999"/>
        <n v="44266.48"/>
        <n v="15699.584999999999"/>
        <n v="552462.5"/>
        <n v="40802.130000000005"/>
        <n v="4400.3999999999996"/>
        <n v="19128.230000000003"/>
        <n v="827931.4"/>
        <n v="36632.364999999998"/>
        <n v="321020.76"/>
        <n v="154662.47999999998"/>
        <n v="426873.54000000004"/>
        <n v="47648.805"/>
        <n v="164146.5"/>
        <n v="604263.69999999995"/>
        <n v="19797.940000000002"/>
        <n v="36449.980000000003"/>
        <n v="10713.43"/>
        <n v="19244.994999999999"/>
        <n v="1204257.2749999999"/>
        <n v="698818.26"/>
        <n v="166443.20000000001"/>
        <n v="77282.024999999994"/>
        <n v="5141.5200000000004"/>
        <n v="637780.08000000007"/>
        <m/>
      </sharedItems>
    </cacheField>
    <cacheField name="Total cost" numFmtId="0">
      <sharedItems containsString="0" containsBlank="1" containsNumber="1" minValue="1563" maxValue="1429663.9049999998"/>
    </cacheField>
    <cacheField name="Quarters" numFmtId="0" databaseField="0">
      <fieldGroup base="8">
        <rangePr groupBy="quarters" startDate="2016-01-18T00:00:00" endDate="2018-08-02T00:00:00"/>
        <groupItems count="6">
          <s v="&lt;2016-01-18"/>
          <s v="Qtr1"/>
          <s v="Qtr2"/>
          <s v="Qtr3"/>
          <s v="Qtr4"/>
          <s v="&gt;2018-08-02"/>
        </groupItems>
      </fieldGroup>
    </cacheField>
    <cacheField name="Years" numFmtId="0" databaseField="0">
      <fieldGroup base="8">
        <rangePr groupBy="years" startDate="2016-01-18T00:00:00" endDate="2018-08-02T00:00:00"/>
        <groupItems count="5">
          <s v="&lt;2016-01-18"/>
          <s v="2016"/>
          <s v="2017"/>
          <s v="2018"/>
          <s v="&gt;2018-08-02"/>
        </groupItems>
      </fieldGroup>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saveData="0" refreshedBy="durra ismail" refreshedDate="45228.348847453701" createdVersion="6" refreshedVersion="6" minRefreshableVersion="3" recordCount="1176">
  <cacheSource type="external" connectionId="2"/>
  <cacheFields count="14">
    <cacheField name="ID" numFmtId="0">
      <sharedItems containsString="0" containsBlank="1" containsNumber="1" containsInteger="1" minValue="1" maxValue="992"/>
    </cacheField>
    <cacheField name="Category " numFmtId="0">
      <sharedItems containsBlank="1" count="4">
        <s v="Office tools"/>
        <s v="Electronics"/>
        <s v="Home tools "/>
        <m/>
      </sharedItems>
    </cacheField>
    <cacheField name="no#order" numFmtId="0">
      <sharedItems containsString="0" containsBlank="1" containsNumber="1" containsInteger="1" minValue="70" maxValue="999"/>
    </cacheField>
    <cacheField name="Unit price " numFmtId="0">
      <sharedItems containsString="0" containsBlank="1" containsNumber="1" containsInteger="1" minValue="14" maxValue="1681"/>
    </cacheField>
    <cacheField name="product cost" numFmtId="0">
      <sharedItems containsString="0" containsBlank="1" containsNumber="1" containsInteger="1" minValue="1736" maxValue="1481517"/>
    </cacheField>
    <cacheField name="Imp#from" numFmtId="0">
      <sharedItems containsBlank="1" count="14">
        <s v="China"/>
        <s v="Germany"/>
        <s v="France"/>
        <s v="Sweden"/>
        <s v="Switzerland"/>
        <s v="Greece"/>
        <s v="India"/>
        <s v="Japan"/>
        <s v="Spain"/>
        <s v="Turkey"/>
        <s v="USA"/>
        <s v="Britain"/>
        <s v="England"/>
        <m/>
      </sharedItems>
    </cacheField>
    <cacheField name="Outside cost" numFmtId="0">
      <sharedItems containsString="0" containsBlank="1" containsNumber="1" minValue="0" maxValue="1407441.15"/>
    </cacheField>
    <cacheField name="Imp#date " numFmtId="0">
      <sharedItems containsNonDate="0" containsDate="1" containsString="0" containsBlank="1" minDate="2016-01-02T00:00:00" maxDate="2018-07-06T00:00:00"/>
    </cacheField>
    <cacheField name="Exp#date" numFmtId="0">
      <sharedItems containsNonDate="0" containsDate="1" containsString="0" containsBlank="1" minDate="2016-01-18T00:00:00" maxDate="2018-08-02T00:00:00"/>
    </cacheField>
    <cacheField name="Exp#to" numFmtId="0">
      <sharedItems containsBlank="1" count="10">
        <s v="Egypt "/>
        <s v="Saudi Arabia"/>
        <s v="Syria"/>
        <s v="Lebanon"/>
        <s v="Morocco"/>
        <s v="Oman"/>
        <s v="United Arab Emirates"/>
        <s v="Algeria"/>
        <s v="Jordan"/>
        <m/>
      </sharedItems>
    </cacheField>
    <cacheField name="Trans#cost" numFmtId="0">
      <sharedItems containsString="0" containsBlank="1" containsNumber="1" minValue="26.04" maxValue="22222.754999999997"/>
    </cacheField>
    <cacheField name="profi" numFmtId="0">
      <sharedItems containsString="0" containsBlank="1" containsNumber="1" minValue="112.83999999999992" maxValue="481034.8"/>
    </cacheField>
    <cacheField name="F13" numFmtId="0">
      <sharedItems containsString="0" containsBlank="1" containsNumber="1" minValue="1563" maxValue="1429663.9049999998"/>
    </cacheField>
    <cacheField name="Total cost" numFmtId="0">
      <sharedItems containsString="0" containsBlank="1" containsNumber="1" minValue="1563" maxValue="1429663.904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563"/>
    <n v="14"/>
    <n v="7882"/>
    <x v="0"/>
    <n v="7487.9"/>
    <d v="2016-05-29T00:00:00"/>
    <d v="2016-06-27T00:00:00"/>
    <x v="0"/>
    <n v="118.22999999999999"/>
    <n v="512.32999999999993"/>
  </r>
  <r>
    <n v="569"/>
    <n v="875"/>
    <n v="497875"/>
    <x v="0"/>
    <n v="472981.25"/>
    <d v="2017-03-20T00:00:00"/>
    <d v="2017-03-31T00:00:00"/>
    <x v="0"/>
    <n v="7468.125"/>
    <n v="32361.875"/>
  </r>
  <r>
    <n v="790"/>
    <n v="640"/>
    <n v="505600"/>
    <x v="1"/>
    <n v="480320"/>
    <d v="2016-11-17T00:00:00"/>
    <d v="2016-12-09T00:00:00"/>
    <x v="0"/>
    <n v="7584"/>
    <n v="32864"/>
  </r>
  <r>
    <n v="722"/>
    <n v="1377"/>
    <n v="994194"/>
    <x v="0"/>
    <n v="944484.3"/>
    <d v="2017-06-27T00:00:00"/>
    <d v="2017-07-17T00:00:00"/>
    <x v="1"/>
    <n v="14912.91"/>
    <n v="64622.609999999986"/>
  </r>
  <r>
    <n v="775"/>
    <n v="34"/>
    <n v="26350"/>
    <x v="2"/>
    <n v="25032.5"/>
    <d v="2018-03-09T00:00:00"/>
    <d v="2018-04-08T00:00:00"/>
    <x v="2"/>
    <n v="395.25"/>
    <n v="1712.75"/>
  </r>
  <r>
    <n v="539"/>
    <n v="880"/>
    <n v="474320"/>
    <x v="0"/>
    <n v="400"/>
    <d v="2017-08-02T00:00:00"/>
    <d v="2017-09-01T00:00:00"/>
    <x v="3"/>
    <n v="7114.8"/>
    <n v="481034.8"/>
  </r>
  <r>
    <n v="814"/>
    <n v="200"/>
    <n v="162800"/>
    <x v="0"/>
    <n v="0"/>
    <d v="2017-10-28T00:00:00"/>
    <d v="2017-11-21T00:00:00"/>
    <x v="2"/>
    <n v="2442"/>
    <n v="165242"/>
  </r>
  <r>
    <n v="529"/>
    <n v="945"/>
    <n v="499905"/>
    <x v="3"/>
    <n v="474909.75"/>
    <d v="2017-03-26T00:00:00"/>
    <d v="2017-04-26T00:00:00"/>
    <x v="4"/>
    <n v="7498.5749999999998"/>
    <n v="32493.825000000012"/>
  </r>
  <r>
    <n v="826"/>
    <n v="1239"/>
    <n v="1023414"/>
    <x v="4"/>
    <n v="972243.3"/>
    <d v="2016-01-31T00:00:00"/>
    <d v="2016-02-23T00:00:00"/>
    <x v="3"/>
    <n v="15351.21"/>
    <n v="66521.909999999916"/>
  </r>
  <r>
    <n v="416"/>
    <n v="559"/>
    <n v="232544"/>
    <x v="1"/>
    <n v="220916.8"/>
    <d v="2017-09-23T00:00:00"/>
    <d v="2017-10-16T00:00:00"/>
    <x v="3"/>
    <n v="3488.16"/>
    <n v="15115.360000000015"/>
  </r>
  <r>
    <n v="121"/>
    <n v="862"/>
    <n v="104302"/>
    <x v="3"/>
    <n v="99086.9"/>
    <d v="2017-01-07T00:00:00"/>
    <d v="2017-01-20T00:00:00"/>
    <x v="0"/>
    <n v="1564.53"/>
    <n v="6779.6300000000047"/>
  </r>
  <r>
    <n v="996"/>
    <n v="858"/>
    <n v="854568"/>
    <x v="5"/>
    <n v="811839.6"/>
    <d v="2016-12-21T00:00:00"/>
    <d v="2017-01-25T00:00:00"/>
    <x v="2"/>
    <n v="12818.519999999999"/>
    <n v="55546.920000000042"/>
  </r>
  <r>
    <n v="207"/>
    <n v="652"/>
    <n v="134964"/>
    <x v="1"/>
    <n v="128215.8"/>
    <d v="2017-10-25T00:00:00"/>
    <d v="2017-11-28T00:00:00"/>
    <x v="5"/>
    <n v="2024.46"/>
    <n v="8772.6599999999889"/>
  </r>
  <r>
    <n v="915"/>
    <n v="15"/>
    <n v="13725"/>
    <x v="6"/>
    <n v="13038.75"/>
    <d v="2016-03-11T00:00:00"/>
    <d v="2016-04-05T00:00:00"/>
    <x v="4"/>
    <n v="205.875"/>
    <n v="892.125"/>
  </r>
  <r>
    <n v="487"/>
    <n v="993"/>
    <n v="483591"/>
    <x v="3"/>
    <n v="459411.45"/>
    <d v="2018-03-03T00:00:00"/>
    <d v="2018-03-29T00:00:00"/>
    <x v="1"/>
    <n v="7253.8649999999998"/>
    <n v="31433.414999999979"/>
  </r>
  <r>
    <n v="268"/>
    <n v="105"/>
    <n v="28140"/>
    <x v="0"/>
    <n v="26733"/>
    <d v="2018-04-25T00:00:00"/>
    <d v="2018-05-23T00:00:00"/>
    <x v="4"/>
    <n v="422.09999999999997"/>
    <n v="1829.0999999999985"/>
  </r>
  <r>
    <n v="465"/>
    <n v="632"/>
    <n v="293880"/>
    <x v="1"/>
    <n v="279186"/>
    <d v="2017-05-29T00:00:00"/>
    <d v="2017-07-01T00:00:00"/>
    <x v="3"/>
    <n v="4408.2"/>
    <n v="19102.200000000012"/>
  </r>
  <r>
    <n v="246"/>
    <n v="1029"/>
    <n v="253134"/>
    <x v="5"/>
    <n v="240477.3"/>
    <d v="2016-11-08T00:00:00"/>
    <d v="2016-12-05T00:00:00"/>
    <x v="6"/>
    <n v="3797.0099999999998"/>
    <n v="16453.710000000021"/>
  </r>
  <r>
    <n v="996"/>
    <n v="134"/>
    <n v="133464"/>
    <x v="0"/>
    <n v="126790.8"/>
    <d v="2017-04-01T00:00:00"/>
    <d v="2017-04-14T00:00:00"/>
    <x v="3"/>
    <n v="2001.96"/>
    <n v="8675.1599999999889"/>
  </r>
  <r>
    <n v="556"/>
    <n v="973"/>
    <n v="540988"/>
    <x v="5"/>
    <n v="513938.6"/>
    <d v="2017-03-23T00:00:00"/>
    <d v="2017-04-12T00:00:00"/>
    <x v="3"/>
    <n v="8114.82"/>
    <n v="35164.219999999972"/>
  </r>
  <r>
    <n v="87"/>
    <n v="1259"/>
    <n v="109533"/>
    <x v="4"/>
    <n v="104056.35"/>
    <d v="2018-06-26T00:00:00"/>
    <d v="2018-07-25T00:00:00"/>
    <x v="1"/>
    <n v="1642.9949999999999"/>
    <n v="7119.6449999999895"/>
  </r>
  <r>
    <n v="541"/>
    <n v="1410"/>
    <n v="762810"/>
    <x v="4"/>
    <n v="724669.5"/>
    <d v="2016-09-02T00:00:00"/>
    <d v="2016-10-07T00:00:00"/>
    <x v="6"/>
    <n v="11442.15"/>
    <n v="49582.650000000023"/>
  </r>
  <r>
    <n v="172"/>
    <n v="818"/>
    <n v="140696"/>
    <x v="3"/>
    <n v="133661.20000000001"/>
    <d v="2017-12-20T00:00:00"/>
    <d v="2018-01-15T00:00:00"/>
    <x v="2"/>
    <n v="2110.44"/>
    <n v="9145.2399999999907"/>
  </r>
  <r>
    <n v="271"/>
    <n v="913"/>
    <n v="247423"/>
    <x v="5"/>
    <n v="235051.85"/>
    <d v="2016-02-27T00:00:00"/>
    <d v="2016-03-27T00:00:00"/>
    <x v="6"/>
    <n v="3711.3449999999998"/>
    <n v="16082.494999999995"/>
  </r>
  <r>
    <n v="863"/>
    <n v="193"/>
    <n v="166559"/>
    <x v="0"/>
    <n v="0"/>
    <d v="2016-05-23T00:00:00"/>
    <d v="2016-06-12T00:00:00"/>
    <x v="2"/>
    <n v="2498.3849999999998"/>
    <n v="169057.38500000001"/>
  </r>
  <r>
    <n v="864"/>
    <n v="901"/>
    <n v="778464"/>
    <x v="3"/>
    <n v="739540.8"/>
    <d v="2017-12-18T00:00:00"/>
    <d v="2018-01-16T00:00:00"/>
    <x v="6"/>
    <n v="11676.96"/>
    <n v="50600.159999999916"/>
  </r>
  <r>
    <n v="372"/>
    <n v="1030"/>
    <n v="383160"/>
    <x v="0"/>
    <n v="364002"/>
    <d v="2016-05-25T00:00:00"/>
    <d v="2016-06-16T00:00:00"/>
    <x v="2"/>
    <n v="5747.4"/>
    <n v="24905.400000000023"/>
  </r>
  <r>
    <n v="330"/>
    <n v="111"/>
    <n v="36630"/>
    <x v="2"/>
    <n v="34798.5"/>
    <d v="2017-06-13T00:00:00"/>
    <d v="2017-06-29T00:00:00"/>
    <x v="5"/>
    <n v="549.44999999999993"/>
    <n v="2380.9499999999971"/>
  </r>
  <r>
    <n v="371"/>
    <n v="23"/>
    <n v="8533"/>
    <x v="7"/>
    <n v="8106.35"/>
    <d v="2018-01-25T00:00:00"/>
    <d v="2018-02-06T00:00:00"/>
    <x v="3"/>
    <n v="127.99499999999999"/>
    <n v="554.64500000000044"/>
  </r>
  <r>
    <n v="476"/>
    <n v="88"/>
    <n v="41888"/>
    <x v="8"/>
    <n v="39793.599999999999"/>
    <d v="2018-03-02T00:00:00"/>
    <d v="2018-04-05T00:00:00"/>
    <x v="1"/>
    <n v="628.31999999999994"/>
    <n v="2722.7200000000012"/>
  </r>
  <r>
    <n v="526"/>
    <n v="37"/>
    <n v="19462"/>
    <x v="2"/>
    <n v="18488.900000000001"/>
    <d v="2017-02-09T00:00:00"/>
    <d v="2017-02-19T00:00:00"/>
    <x v="2"/>
    <n v="291.93"/>
    <n v="1265.0299999999988"/>
  </r>
  <r>
    <n v="563"/>
    <n v="133"/>
    <n v="74879"/>
    <x v="2"/>
    <n v="71135.05"/>
    <d v="2017-03-21T00:00:00"/>
    <d v="2017-04-17T00:00:00"/>
    <x v="2"/>
    <n v="1123.1849999999999"/>
    <n v="4867.1349999999948"/>
  </r>
  <r>
    <n v="789"/>
    <n v="114"/>
    <n v="89946"/>
    <x v="0"/>
    <n v="85448.7"/>
    <d v="2016-05-11T00:00:00"/>
    <d v="2016-05-25T00:00:00"/>
    <x v="7"/>
    <n v="1349.19"/>
    <n v="5846.4900000000052"/>
  </r>
  <r>
    <n v="521"/>
    <n v="200"/>
    <n v="104200"/>
    <x v="0"/>
    <n v="0"/>
    <d v="2016-01-26T00:00:00"/>
    <d v="2016-02-13T00:00:00"/>
    <x v="3"/>
    <n v="1563"/>
    <n v="105763"/>
  </r>
  <r>
    <n v="226"/>
    <n v="52"/>
    <n v="11752"/>
    <x v="2"/>
    <n v="11164.4"/>
    <d v="2016-04-15T00:00:00"/>
    <d v="2016-04-28T00:00:00"/>
    <x v="2"/>
    <n v="176.28"/>
    <n v="763.88000000000102"/>
  </r>
  <r>
    <n v="713"/>
    <n v="928"/>
    <n v="661664"/>
    <x v="3"/>
    <n v="628580.80000000005"/>
    <d v="2016-05-16T00:00:00"/>
    <d v="2016-06-04T00:00:00"/>
    <x v="0"/>
    <n v="9924.9599999999991"/>
    <n v="43008.159999999916"/>
  </r>
  <r>
    <n v="972"/>
    <n v="61"/>
    <n v="59292"/>
    <x v="6"/>
    <n v="56327.4"/>
    <d v="2016-09-10T00:00:00"/>
    <d v="2016-10-12T00:00:00"/>
    <x v="4"/>
    <n v="889.38"/>
    <n v="3853.9799999999959"/>
  </r>
  <r>
    <n v="428"/>
    <n v="137"/>
    <n v="58636"/>
    <x v="2"/>
    <n v="55704.2"/>
    <d v="2017-03-08T00:00:00"/>
    <d v="2017-04-07T00:00:00"/>
    <x v="5"/>
    <n v="879.54"/>
    <n v="3811.3400000000038"/>
  </r>
  <r>
    <n v="510"/>
    <n v="867"/>
    <n v="442170"/>
    <x v="5"/>
    <n v="420061.5"/>
    <d v="2017-01-26T00:00:00"/>
    <d v="2017-02-15T00:00:00"/>
    <x v="3"/>
    <n v="6632.55"/>
    <n v="28741.049999999988"/>
  </r>
  <r>
    <n v="559"/>
    <n v="263"/>
    <n v="147017"/>
    <x v="9"/>
    <n v="139666.15"/>
    <d v="2016-03-13T00:00:00"/>
    <d v="2016-03-24T00:00:00"/>
    <x v="0"/>
    <n v="2205.2550000000001"/>
    <n v="9556.1050000000105"/>
  </r>
  <r>
    <n v="394"/>
    <n v="1026"/>
    <n v="404244"/>
    <x v="10"/>
    <n v="384031.8"/>
    <d v="2016-11-02T00:00:00"/>
    <d v="2016-11-22T00:00:00"/>
    <x v="0"/>
    <n v="6063.66"/>
    <n v="26275.859999999986"/>
  </r>
  <r>
    <n v="564"/>
    <n v="843"/>
    <n v="475452"/>
    <x v="5"/>
    <n v="451679.4"/>
    <d v="2016-01-04T00:00:00"/>
    <d v="2016-02-02T00:00:00"/>
    <x v="1"/>
    <n v="7131.78"/>
    <n v="30904.380000000005"/>
  </r>
  <r>
    <n v="515"/>
    <n v="702"/>
    <n v="361530"/>
    <x v="1"/>
    <n v="343453.5"/>
    <d v="2017-10-22T00:00:00"/>
    <d v="2017-11-06T00:00:00"/>
    <x v="0"/>
    <n v="5422.95"/>
    <n v="23499.450000000012"/>
  </r>
  <r>
    <n v="689"/>
    <n v="893"/>
    <n v="615277"/>
    <x v="3"/>
    <n v="584513.15"/>
    <d v="2017-03-03T00:00:00"/>
    <d v="2017-04-05T00:00:00"/>
    <x v="1"/>
    <n v="9229.1549999999988"/>
    <n v="39993.005000000005"/>
  </r>
  <r>
    <n v="562"/>
    <n v="289"/>
    <n v="162418"/>
    <x v="9"/>
    <n v="154297.1"/>
    <d v="2016-04-02T00:00:00"/>
    <d v="2016-04-29T00:00:00"/>
    <x v="3"/>
    <n v="2436.27"/>
    <n v="10557.169999999984"/>
  </r>
  <r>
    <n v="203"/>
    <n v="331"/>
    <n v="67193"/>
    <x v="9"/>
    <n v="63833.35"/>
    <d v="2018-02-22T00:00:00"/>
    <d v="2018-03-22T00:00:00"/>
    <x v="0"/>
    <n v="1007.895"/>
    <n v="4367.5450000000055"/>
  </r>
  <r>
    <n v="932"/>
    <n v="70"/>
    <n v="65240"/>
    <x v="11"/>
    <n v="61978"/>
    <d v="2018-05-03T00:00:00"/>
    <d v="2018-05-20T00:00:00"/>
    <x v="0"/>
    <n v="978.59999999999991"/>
    <n v="4240.6000000000058"/>
  </r>
  <r>
    <n v="870"/>
    <n v="14"/>
    <n v="12180"/>
    <x v="6"/>
    <n v="11571"/>
    <d v="2017-09-15T00:00:00"/>
    <d v="2017-09-28T00:00:00"/>
    <x v="1"/>
    <n v="182.7"/>
    <n v="791.70000000000073"/>
  </r>
  <r>
    <n v="159"/>
    <n v="325"/>
    <n v="51675"/>
    <x v="9"/>
    <n v="49091.25"/>
    <d v="2016-08-19T00:00:00"/>
    <d v="2016-09-06T00:00:00"/>
    <x v="0"/>
    <n v="775.125"/>
    <n v="3358.875"/>
  </r>
  <r>
    <n v="248"/>
    <n v="218"/>
    <n v="54064"/>
    <x v="4"/>
    <n v="51360.800000000003"/>
    <d v="2016-03-21T00:00:00"/>
    <d v="2016-04-06T00:00:00"/>
    <x v="4"/>
    <n v="810.95999999999992"/>
    <n v="3514.1599999999962"/>
  </r>
  <r>
    <n v="528"/>
    <n v="865"/>
    <n v="456720"/>
    <x v="5"/>
    <n v="433884"/>
    <d v="2018-06-03T00:00:00"/>
    <d v="2018-06-23T00:00:00"/>
    <x v="2"/>
    <n v="6850.8"/>
    <n v="29686.799999999988"/>
  </r>
  <r>
    <n v="431"/>
    <n v="808"/>
    <n v="348248"/>
    <x v="0"/>
    <n v="330835.59999999998"/>
    <d v="2017-05-27T00:00:00"/>
    <d v="2017-06-06T00:00:00"/>
    <x v="6"/>
    <n v="5223.72"/>
    <n v="22636.119999999995"/>
  </r>
  <r>
    <n v="567"/>
    <n v="1411"/>
    <n v="800037"/>
    <x v="0"/>
    <n v="760035.15"/>
    <d v="2017-04-03T00:00:00"/>
    <d v="2017-04-27T00:00:00"/>
    <x v="4"/>
    <n v="12000.555"/>
    <n v="52002.405000000028"/>
  </r>
  <r>
    <n v="586"/>
    <n v="283"/>
    <n v="165838"/>
    <x v="9"/>
    <n v="157546.1"/>
    <d v="2017-06-26T00:00:00"/>
    <d v="2017-07-15T00:00:00"/>
    <x v="2"/>
    <n v="2487.5699999999997"/>
    <n v="10779.470000000001"/>
  </r>
  <r>
    <n v="828"/>
    <n v="1205"/>
    <n v="997740"/>
    <x v="12"/>
    <n v="947853"/>
    <d v="2017-03-30T00:00:00"/>
    <d v="2017-04-25T00:00:00"/>
    <x v="8"/>
    <n v="14966.099999999999"/>
    <n v="64853.099999999977"/>
  </r>
  <r>
    <n v="333"/>
    <n v="66"/>
    <n v="21978"/>
    <x v="11"/>
    <n v="20879.099999999999"/>
    <d v="2016-01-31T00:00:00"/>
    <d v="2016-03-02T00:00:00"/>
    <x v="8"/>
    <n v="329.67"/>
    <n v="1428.5699999999997"/>
  </r>
  <r>
    <n v="937"/>
    <n v="983"/>
    <n v="921071"/>
    <x v="10"/>
    <n v="875017.45"/>
    <d v="2016-07-10T00:00:00"/>
    <d v="2016-07-27T00:00:00"/>
    <x v="1"/>
    <n v="13816.064999999999"/>
    <n v="59869.614999999991"/>
  </r>
  <r>
    <n v="614"/>
    <n v="38"/>
    <n v="23332"/>
    <x v="2"/>
    <n v="22165.4"/>
    <d v="2018-05-31T00:00:00"/>
    <d v="2018-06-11T00:00:00"/>
    <x v="0"/>
    <n v="349.97999999999996"/>
    <n v="1516.5799999999981"/>
  </r>
  <r>
    <n v="550"/>
    <n v="978"/>
    <n v="537900"/>
    <x v="5"/>
    <n v="511005"/>
    <d v="2018-03-13T00:00:00"/>
    <d v="2018-04-02T00:00:00"/>
    <x v="3"/>
    <n v="8068.5"/>
    <n v="34963.5"/>
  </r>
  <r>
    <n v="944"/>
    <n v="1312"/>
    <n v="1238528"/>
    <x v="4"/>
    <n v="1176601.6000000001"/>
    <d v="2017-02-07T00:00:00"/>
    <d v="2017-02-28T00:00:00"/>
    <x v="0"/>
    <n v="18577.919999999998"/>
    <n v="80504.319999999832"/>
  </r>
  <r>
    <n v="669"/>
    <n v="815"/>
    <n v="545235"/>
    <x v="0"/>
    <n v="517973.25"/>
    <d v="2016-10-14T00:00:00"/>
    <d v="2016-11-14T00:00:00"/>
    <x v="0"/>
    <n v="8178.5249999999996"/>
    <n v="35440.275000000023"/>
  </r>
  <r>
    <n v="115"/>
    <n v="207"/>
    <n v="23805"/>
    <x v="4"/>
    <n v="22614.75"/>
    <d v="2017-12-08T00:00:00"/>
    <d v="2017-12-20T00:00:00"/>
    <x v="2"/>
    <n v="357.07499999999999"/>
    <n v="1547.3250000000007"/>
  </r>
  <r>
    <n v="261"/>
    <n v="804"/>
    <n v="209844"/>
    <x v="3"/>
    <n v="199351.8"/>
    <d v="2016-12-20T00:00:00"/>
    <d v="2017-01-06T00:00:00"/>
    <x v="2"/>
    <n v="3147.66"/>
    <n v="13639.860000000015"/>
  </r>
  <r>
    <n v="629"/>
    <n v="125"/>
    <n v="78625"/>
    <x v="2"/>
    <n v="74693.75"/>
    <d v="2017-10-22T00:00:00"/>
    <d v="2017-11-20T00:00:00"/>
    <x v="8"/>
    <n v="1179.375"/>
    <n v="5110.625"/>
  </r>
  <r>
    <n v="467"/>
    <n v="101"/>
    <n v="47167"/>
    <x v="8"/>
    <n v="44808.65"/>
    <d v="2017-09-01T00:00:00"/>
    <d v="2017-09-20T00:00:00"/>
    <x v="2"/>
    <n v="707.505"/>
    <n v="3065.8549999999959"/>
  </r>
  <r>
    <n v="544"/>
    <n v="1308"/>
    <n v="711552"/>
    <x v="12"/>
    <n v="675974.4"/>
    <d v="2017-07-08T00:00:00"/>
    <d v="2017-08-07T00:00:00"/>
    <x v="2"/>
    <n v="10673.279999999999"/>
    <n v="46250.880000000005"/>
  </r>
  <r>
    <n v="750"/>
    <n v="193"/>
    <n v="144750"/>
    <x v="0"/>
    <n v="137512.5"/>
    <d v="2017-05-29T00:00:00"/>
    <d v="2017-07-01T00:00:00"/>
    <x v="3"/>
    <n v="2171.25"/>
    <n v="9408.75"/>
  </r>
  <r>
    <n v="93"/>
    <n v="861"/>
    <n v="80073"/>
    <x v="0"/>
    <n v="76069.350000000006"/>
    <d v="2016-07-26T00:00:00"/>
    <d v="2016-08-27T00:00:00"/>
    <x v="0"/>
    <n v="1201.095"/>
    <n v="5204.7449999999953"/>
  </r>
  <r>
    <n v="295"/>
    <n v="534"/>
    <n v="157530"/>
    <x v="1"/>
    <n v="149653.5"/>
    <d v="2018-01-14T00:00:00"/>
    <d v="2018-01-26T00:00:00"/>
    <x v="2"/>
    <n v="2362.9499999999998"/>
    <n v="10239.450000000012"/>
  </r>
  <r>
    <n v="288"/>
    <n v="49"/>
    <n v="14112"/>
    <x v="6"/>
    <n v="13406.4"/>
    <d v="2016-08-25T00:00:00"/>
    <d v="2016-09-24T00:00:00"/>
    <x v="6"/>
    <n v="211.67999999999998"/>
    <n v="917.28000000000065"/>
  </r>
  <r>
    <n v="883"/>
    <n v="53"/>
    <n v="46799"/>
    <x v="0"/>
    <n v="44459.05"/>
    <d v="2018-05-29T00:00:00"/>
    <d v="2018-06-20T00:00:00"/>
    <x v="4"/>
    <n v="701.98500000000001"/>
    <n v="3041.9349999999977"/>
  </r>
  <r>
    <n v="738"/>
    <n v="36"/>
    <n v="26568"/>
    <x v="2"/>
    <n v="25239.599999999999"/>
    <d v="2017-01-19T00:00:00"/>
    <d v="2017-02-23T00:00:00"/>
    <x v="8"/>
    <n v="398.52"/>
    <n v="1726.9200000000019"/>
  </r>
  <r>
    <n v="709"/>
    <n v="875"/>
    <n v="620375"/>
    <x v="0"/>
    <n v="589356.25"/>
    <d v="2016-08-14T00:00:00"/>
    <d v="2016-09-13T00:00:00"/>
    <x v="3"/>
    <n v="9305.625"/>
    <n v="40324.375"/>
  </r>
  <r>
    <n v="684"/>
    <n v="631"/>
    <n v="431604"/>
    <x v="1"/>
    <n v="410023.8"/>
    <d v="2018-03-14T00:00:00"/>
    <d v="2018-04-18T00:00:00"/>
    <x v="6"/>
    <n v="6474.0599999999995"/>
    <n v="28054.260000000009"/>
  </r>
  <r>
    <n v="982"/>
    <n v="144"/>
    <n v="141408"/>
    <x v="12"/>
    <n v="134337.60000000001"/>
    <d v="2016-03-03T00:00:00"/>
    <d v="2016-03-23T00:00:00"/>
    <x v="8"/>
    <n v="2121.12"/>
    <n v="9191.5199999999895"/>
  </r>
  <r>
    <n v="587"/>
    <n v="565"/>
    <n v="331655"/>
    <x v="1"/>
    <n v="315072.25"/>
    <d v="2016-06-10T00:00:00"/>
    <d v="2016-06-25T00:00:00"/>
    <x v="6"/>
    <n v="4974.8249999999998"/>
    <n v="21557.575000000012"/>
  </r>
  <r>
    <n v="283"/>
    <n v="733"/>
    <n v="207439"/>
    <x v="1"/>
    <n v="197067.05"/>
    <d v="2018-05-10T00:00:00"/>
    <d v="2018-05-21T00:00:00"/>
    <x v="7"/>
    <n v="3111.585"/>
    <n v="13483.535000000003"/>
  </r>
  <r>
    <n v="71"/>
    <n v="969"/>
    <n v="68799"/>
    <x v="0"/>
    <n v="65359.05"/>
    <d v="2017-03-27T00:00:00"/>
    <d v="2017-04-11T00:00:00"/>
    <x v="0"/>
    <n v="1031.9849999999999"/>
    <n v="4471.9349999999977"/>
  </r>
  <r>
    <n v="487"/>
    <n v="33"/>
    <n v="16071"/>
    <x v="2"/>
    <n v="15267.45"/>
    <d v="2017-10-30T00:00:00"/>
    <d v="2017-11-10T00:00:00"/>
    <x v="8"/>
    <n v="241.065"/>
    <n v="1044.6149999999998"/>
  </r>
  <r>
    <n v="960"/>
    <n v="98"/>
    <n v="94080"/>
    <x v="8"/>
    <n v="89376"/>
    <d v="2016-09-13T00:00:00"/>
    <d v="2016-10-08T00:00:00"/>
    <x v="6"/>
    <n v="1411.2"/>
    <n v="6115.1999999999971"/>
  </r>
  <r>
    <n v="110"/>
    <n v="108"/>
    <n v="11880"/>
    <x v="8"/>
    <n v="11286"/>
    <d v="2018-07-05T00:00:00"/>
    <d v="2018-07-26T00:00:00"/>
    <x v="3"/>
    <n v="178.2"/>
    <n v="772.20000000000073"/>
  </r>
  <r>
    <n v="824"/>
    <n v="59"/>
    <n v="48616"/>
    <x v="6"/>
    <n v="46185.2"/>
    <d v="2016-01-02T00:00:00"/>
    <d v="2016-02-06T00:00:00"/>
    <x v="2"/>
    <n v="729.24"/>
    <n v="3160.0400000000009"/>
  </r>
  <r>
    <n v="556"/>
    <n v="133"/>
    <n v="73948"/>
    <x v="0"/>
    <n v="70250.600000000006"/>
    <d v="2016-03-20T00:00:00"/>
    <d v="2016-04-05T00:00:00"/>
    <x v="8"/>
    <n v="1109.22"/>
    <n v="4806.6199999999953"/>
  </r>
  <r>
    <n v="880"/>
    <n v="303"/>
    <n v="266640"/>
    <x v="9"/>
    <n v="253308"/>
    <d v="2017-03-12T00:00:00"/>
    <d v="2017-03-25T00:00:00"/>
    <x v="7"/>
    <n v="3999.6"/>
    <n v="17331.599999999977"/>
  </r>
  <r>
    <n v="445"/>
    <n v="55"/>
    <n v="24475"/>
    <x v="4"/>
    <n v="23251.25"/>
    <d v="2017-06-10T00:00:00"/>
    <d v="2017-06-22T00:00:00"/>
    <x v="0"/>
    <n v="367.125"/>
    <n v="1590.875"/>
  </r>
  <r>
    <n v="212"/>
    <n v="124"/>
    <n v="26288"/>
    <x v="2"/>
    <n v="24973.599999999999"/>
    <d v="2016-09-28T00:00:00"/>
    <d v="2016-10-14T00:00:00"/>
    <x v="2"/>
    <n v="394.32"/>
    <n v="1708.7200000000012"/>
  </r>
  <r>
    <n v="469"/>
    <n v="109"/>
    <n v="51121"/>
    <x v="2"/>
    <n v="48564.95"/>
    <d v="2018-01-12T00:00:00"/>
    <d v="2018-01-26T00:00:00"/>
    <x v="8"/>
    <n v="766.81499999999994"/>
    <n v="3322.8650000000052"/>
  </r>
  <r>
    <n v="562"/>
    <n v="994"/>
    <n v="558628"/>
    <x v="3"/>
    <n v="530696.6"/>
    <d v="2018-06-29T00:00:00"/>
    <d v="2018-07-29T00:00:00"/>
    <x v="5"/>
    <n v="8379.42"/>
    <n v="36310.820000000065"/>
  </r>
  <r>
    <n v="570"/>
    <n v="123"/>
    <n v="70110"/>
    <x v="0"/>
    <n v="66604.5"/>
    <d v="2017-11-12T00:00:00"/>
    <d v="2017-12-12T00:00:00"/>
    <x v="3"/>
    <n v="1051.6499999999999"/>
    <n v="4557.1499999999942"/>
  </r>
  <r>
    <n v="937"/>
    <n v="62"/>
    <n v="58094"/>
    <x v="2"/>
    <n v="55189.3"/>
    <d v="2016-02-08T00:00:00"/>
    <d v="2016-03-09T00:00:00"/>
    <x v="0"/>
    <n v="871.41"/>
    <n v="3776.1100000000006"/>
  </r>
  <r>
    <n v="466"/>
    <n v="977"/>
    <n v="455282"/>
    <x v="3"/>
    <n v="432517.9"/>
    <d v="2018-01-03T00:00:00"/>
    <d v="2018-01-21T00:00:00"/>
    <x v="6"/>
    <n v="6829.23"/>
    <n v="29593.329999999958"/>
  </r>
  <r>
    <n v="728"/>
    <n v="65"/>
    <n v="47320"/>
    <x v="11"/>
    <n v="44954"/>
    <d v="2018-03-13T00:00:00"/>
    <d v="2018-03-26T00:00:00"/>
    <x v="0"/>
    <n v="709.8"/>
    <n v="3075.8000000000029"/>
  </r>
  <r>
    <n v="812"/>
    <n v="817"/>
    <n v="663404"/>
    <x v="0"/>
    <n v="630233.80000000005"/>
    <d v="2017-12-05T00:00:00"/>
    <d v="2017-12-22T00:00:00"/>
    <x v="5"/>
    <n v="9951.06"/>
    <n v="43121.260000000009"/>
  </r>
  <r>
    <n v="288"/>
    <n v="671"/>
    <n v="193248"/>
    <x v="1"/>
    <n v="183585.6"/>
    <d v="2018-06-14T00:00:00"/>
    <d v="2018-07-09T00:00:00"/>
    <x v="3"/>
    <n v="2898.72"/>
    <n v="12561.119999999995"/>
  </r>
  <r>
    <n v="586"/>
    <n v="127"/>
    <n v="74422"/>
    <x v="2"/>
    <n v="70700.899999999994"/>
    <d v="2018-02-18T00:00:00"/>
    <d v="2018-03-20T00:00:00"/>
    <x v="2"/>
    <n v="1116.33"/>
    <n v="4837.4300000000076"/>
  </r>
  <r>
    <n v="685"/>
    <n v="218"/>
    <n v="149330"/>
    <x v="0"/>
    <n v="141863.5"/>
    <d v="2016-06-02T00:00:00"/>
    <d v="2016-07-03T00:00:00"/>
    <x v="0"/>
    <n v="2239.9499999999998"/>
    <n v="9706.4500000000116"/>
  </r>
  <r>
    <n v="540"/>
    <n v="124"/>
    <n v="66960"/>
    <x v="0"/>
    <n v="63612"/>
    <d v="2017-10-08T00:00:00"/>
    <d v="2017-11-12T00:00:00"/>
    <x v="0"/>
    <n v="1004.4"/>
    <n v="4352.3999999999942"/>
  </r>
  <r>
    <n v="956"/>
    <n v="795"/>
    <n v="760020"/>
    <x v="3"/>
    <n v="722019"/>
    <d v="2017-12-26T00:00:00"/>
    <d v="2018-01-21T00:00:00"/>
    <x v="3"/>
    <n v="11400.3"/>
    <n v="49401.300000000047"/>
  </r>
  <r>
    <n v="580"/>
    <n v="626"/>
    <n v="363080"/>
    <x v="1"/>
    <n v="344926"/>
    <d v="2016-08-08T00:00:00"/>
    <d v="2016-08-26T00:00:00"/>
    <x v="0"/>
    <n v="5446.2"/>
    <n v="23600.200000000012"/>
  </r>
  <r>
    <n v="350"/>
    <n v="619"/>
    <n v="216650"/>
    <x v="1"/>
    <n v="205817.5"/>
    <d v="2018-06-13T00:00:00"/>
    <d v="2018-07-02T00:00:00"/>
    <x v="0"/>
    <n v="3249.75"/>
    <n v="14082.25"/>
  </r>
  <r>
    <n v="948"/>
    <n v="1009"/>
    <n v="956532"/>
    <x v="0"/>
    <n v="908705.4"/>
    <d v="2017-02-01T00:00:00"/>
    <d v="2017-02-23T00:00:00"/>
    <x v="5"/>
    <n v="14347.98"/>
    <n v="62174.579999999958"/>
  </r>
  <r>
    <n v="482"/>
    <n v="138"/>
    <n v="66516"/>
    <x v="12"/>
    <n v="63190.2"/>
    <d v="2018-05-21T00:00:00"/>
    <d v="2018-06-23T00:00:00"/>
    <x v="2"/>
    <n v="997.74"/>
    <n v="4323.5400000000081"/>
  </r>
  <r>
    <n v="303"/>
    <n v="1420"/>
    <n v="430260"/>
    <x v="4"/>
    <n v="408747"/>
    <d v="2016-06-07T00:00:00"/>
    <d v="2016-06-19T00:00:00"/>
    <x v="7"/>
    <n v="6453.9"/>
    <n v="27966.900000000023"/>
  </r>
  <r>
    <n v="139"/>
    <n v="1616"/>
    <n v="224624"/>
    <x v="0"/>
    <n v="213392.8"/>
    <d v="2016-07-22T00:00:00"/>
    <d v="2016-08-21T00:00:00"/>
    <x v="3"/>
    <n v="3369.3599999999997"/>
    <n v="14600.559999999998"/>
  </r>
  <r>
    <n v="341"/>
    <n v="106"/>
    <n v="36146"/>
    <x v="0"/>
    <n v="34338.699999999997"/>
    <d v="2017-10-08T00:00:00"/>
    <d v="2017-10-29T00:00:00"/>
    <x v="2"/>
    <n v="542.18999999999994"/>
    <n v="2349.4900000000052"/>
  </r>
  <r>
    <n v="709"/>
    <n v="985"/>
    <n v="698365"/>
    <x v="3"/>
    <n v="663446.75"/>
    <d v="2017-03-17T00:00:00"/>
    <d v="2017-04-02T00:00:00"/>
    <x v="7"/>
    <n v="10475.475"/>
    <n v="45393.724999999977"/>
  </r>
  <r>
    <n v="949"/>
    <n v="867"/>
    <n v="822783"/>
    <x v="3"/>
    <n v="781643.85"/>
    <d v="2018-03-12T00:00:00"/>
    <d v="2018-04-03T00:00:00"/>
    <x v="1"/>
    <n v="12341.744999999999"/>
    <n v="53480.895000000019"/>
  </r>
  <r>
    <n v="529"/>
    <n v="824"/>
    <n v="435896"/>
    <x v="3"/>
    <n v="414101.2"/>
    <d v="2018-06-15T00:00:00"/>
    <d v="2018-07-14T00:00:00"/>
    <x v="2"/>
    <n v="6538.44"/>
    <n v="28333.239999999991"/>
  </r>
  <r>
    <n v="78"/>
    <n v="913"/>
    <n v="71214"/>
    <x v="5"/>
    <n v="67653.3"/>
    <d v="2016-07-21T00:00:00"/>
    <d v="2016-08-07T00:00:00"/>
    <x v="3"/>
    <n v="1068.21"/>
    <n v="4628.9100000000035"/>
  </r>
  <r>
    <n v="284"/>
    <n v="740"/>
    <n v="210160"/>
    <x v="1"/>
    <n v="199652"/>
    <d v="2018-01-13T00:00:00"/>
    <d v="2018-02-12T00:00:00"/>
    <x v="2"/>
    <n v="3152.4"/>
    <n v="13660.399999999994"/>
  </r>
  <r>
    <n v="961"/>
    <n v="77"/>
    <n v="73997"/>
    <x v="11"/>
    <n v="70297.149999999994"/>
    <d v="2017-12-12T00:00:00"/>
    <d v="2018-01-04T00:00:00"/>
    <x v="1"/>
    <n v="1109.9549999999999"/>
    <n v="4809.8050000000076"/>
  </r>
  <r>
    <n v="770"/>
    <n v="27"/>
    <n v="20790"/>
    <x v="7"/>
    <n v="19750.5"/>
    <d v="2016-12-20T00:00:00"/>
    <d v="2017-01-23T00:00:00"/>
    <x v="8"/>
    <n v="311.84999999999997"/>
    <n v="1351.3499999999985"/>
  </r>
  <r>
    <n v="729"/>
    <n v="1620"/>
    <n v="1180980"/>
    <x v="0"/>
    <n v="1121931"/>
    <d v="2018-05-16T00:00:00"/>
    <d v="2018-06-10T00:00:00"/>
    <x v="6"/>
    <n v="17714.7"/>
    <n v="76763.699999999953"/>
  </r>
  <r>
    <n v="202"/>
    <n v="52"/>
    <n v="10504"/>
    <x v="2"/>
    <n v="9978.7999999999993"/>
    <d v="2018-05-27T00:00:00"/>
    <d v="2018-06-18T00:00:00"/>
    <x v="0"/>
    <n v="157.56"/>
    <n v="682.76000000000022"/>
  </r>
  <r>
    <n v="261"/>
    <n v="871"/>
    <n v="227331"/>
    <x v="3"/>
    <n v="215964.45"/>
    <d v="2018-05-29T00:00:00"/>
    <d v="2018-06-30T00:00:00"/>
    <x v="4"/>
    <n v="3409.9649999999997"/>
    <n v="14776.514999999985"/>
  </r>
  <r>
    <n v="306"/>
    <n v="1171"/>
    <n v="358326"/>
    <x v="12"/>
    <n v="340409.7"/>
    <d v="2017-07-06T00:00:00"/>
    <d v="2017-08-08T00:00:00"/>
    <x v="0"/>
    <n v="5374.8899999999994"/>
    <n v="23291.190000000002"/>
  </r>
  <r>
    <n v="634"/>
    <n v="859"/>
    <n v="544606"/>
    <x v="0"/>
    <n v="517375.7"/>
    <d v="2016-01-21T00:00:00"/>
    <d v="2016-02-25T00:00:00"/>
    <x v="8"/>
    <n v="8169.09"/>
    <n v="35399.389999999956"/>
  </r>
  <r>
    <n v="307"/>
    <n v="731"/>
    <n v="224417"/>
    <x v="1"/>
    <n v="213196.15"/>
    <d v="2016-05-06T00:00:00"/>
    <d v="2016-05-27T00:00:00"/>
    <x v="8"/>
    <n v="3366.2549999999997"/>
    <n v="14587.10500000001"/>
  </r>
  <r>
    <n v="624"/>
    <n v="1307"/>
    <n v="815568"/>
    <x v="4"/>
    <n v="774789.6"/>
    <d v="2016-08-02T00:00:00"/>
    <d v="2016-09-02T00:00:00"/>
    <x v="0"/>
    <n v="12233.52"/>
    <n v="53011.920000000042"/>
  </r>
  <r>
    <n v="94"/>
    <n v="221"/>
    <n v="20774"/>
    <x v="2"/>
    <n v="19735.3"/>
    <d v="2018-04-30T00:00:00"/>
    <d v="2018-05-23T00:00:00"/>
    <x v="0"/>
    <n v="311.61"/>
    <n v="1350.3100000000013"/>
  </r>
  <r>
    <n v="535"/>
    <n v="178"/>
    <n v="95230"/>
    <x v="4"/>
    <n v="90468.5"/>
    <d v="2018-06-15T00:00:00"/>
    <d v="2018-07-03T00:00:00"/>
    <x v="6"/>
    <n v="1428.45"/>
    <n v="6189.9499999999971"/>
  </r>
  <r>
    <n v="850"/>
    <n v="617"/>
    <n v="524450"/>
    <x v="1"/>
    <n v="498227.5"/>
    <d v="2017-11-17T00:00:00"/>
    <d v="2017-12-18T00:00:00"/>
    <x v="3"/>
    <n v="7866.75"/>
    <n v="34089.25"/>
  </r>
  <r>
    <n v="493"/>
    <n v="50"/>
    <n v="24650"/>
    <x v="4"/>
    <n v="23417.5"/>
    <d v="2017-10-30T00:00:00"/>
    <d v="2017-11-20T00:00:00"/>
    <x v="0"/>
    <n v="369.75"/>
    <n v="1602.25"/>
  </r>
  <r>
    <n v="355"/>
    <n v="1340"/>
    <n v="475700"/>
    <x v="4"/>
    <n v="451915"/>
    <d v="2018-06-26T00:00:00"/>
    <d v="2018-07-31T00:00:00"/>
    <x v="2"/>
    <n v="7135.5"/>
    <n v="30920.5"/>
  </r>
  <r>
    <n v="213"/>
    <n v="955"/>
    <n v="203415"/>
    <x v="5"/>
    <n v="193244.25"/>
    <d v="2016-09-06T00:00:00"/>
    <d v="2016-09-23T00:00:00"/>
    <x v="5"/>
    <n v="3051.2249999999999"/>
    <n v="13221.975000000006"/>
  </r>
  <r>
    <n v="581"/>
    <n v="123"/>
    <n v="71463"/>
    <x v="2"/>
    <n v="67889.850000000006"/>
    <d v="2017-03-07T00:00:00"/>
    <d v="2017-03-28T00:00:00"/>
    <x v="0"/>
    <n v="1071.9449999999999"/>
    <n v="4645.0950000000012"/>
  </r>
  <r>
    <n v="292"/>
    <n v="102"/>
    <n v="29784"/>
    <x v="8"/>
    <n v="28294.799999999999"/>
    <d v="2016-09-22T00:00:00"/>
    <d v="2016-10-04T00:00:00"/>
    <x v="2"/>
    <n v="446.76"/>
    <n v="1935.9599999999991"/>
  </r>
  <r>
    <n v="744"/>
    <n v="274"/>
    <n v="203856"/>
    <x v="9"/>
    <n v="193663.2"/>
    <d v="2016-07-28T00:00:00"/>
    <d v="2016-08-29T00:00:00"/>
    <x v="8"/>
    <n v="3057.8399999999997"/>
    <n v="13250.639999999985"/>
  </r>
  <r>
    <n v="962"/>
    <n v="977"/>
    <n v="939874"/>
    <x v="5"/>
    <n v="892880.3"/>
    <d v="2017-09-19T00:00:00"/>
    <d v="2017-10-22T00:00:00"/>
    <x v="2"/>
    <n v="14098.109999999999"/>
    <n v="61091.809999999939"/>
  </r>
  <r>
    <n v="653"/>
    <n v="54"/>
    <n v="35262"/>
    <x v="6"/>
    <n v="33498.9"/>
    <d v="2018-02-26T00:00:00"/>
    <d v="2018-03-17T00:00:00"/>
    <x v="2"/>
    <n v="528.92999999999995"/>
    <n v="2292.0299999999988"/>
  </r>
  <r>
    <n v="799"/>
    <n v="910"/>
    <n v="727090"/>
    <x v="5"/>
    <n v="690735.5"/>
    <d v="2018-04-15T00:00:00"/>
    <d v="2018-05-07T00:00:00"/>
    <x v="8"/>
    <n v="10906.35"/>
    <n v="47260.849999999977"/>
  </r>
  <r>
    <n v="614"/>
    <n v="220"/>
    <n v="135080"/>
    <x v="0"/>
    <n v="128326"/>
    <d v="2016-05-30T00:00:00"/>
    <d v="2016-06-25T00:00:00"/>
    <x v="3"/>
    <n v="2026.1999999999998"/>
    <n v="8780.2000000000116"/>
  </r>
  <r>
    <n v="422"/>
    <n v="199"/>
    <n v="83978"/>
    <x v="0"/>
    <n v="79779.100000000006"/>
    <d v="2018-02-28T00:00:00"/>
    <d v="2018-03-25T00:00:00"/>
    <x v="4"/>
    <n v="1259.6699999999998"/>
    <n v="5458.5699999999924"/>
  </r>
  <r>
    <n v="582"/>
    <n v="59"/>
    <n v="34338"/>
    <x v="2"/>
    <n v="32621.1"/>
    <d v="2018-05-11T00:00:00"/>
    <d v="2018-06-02T00:00:00"/>
    <x v="0"/>
    <n v="515.06999999999994"/>
    <n v="2231.9700000000012"/>
  </r>
  <r>
    <n v="389"/>
    <n v="844"/>
    <n v="328316"/>
    <x v="0"/>
    <n v="311900.2"/>
    <d v="2016-04-01T00:00:00"/>
    <d v="2016-04-23T00:00:00"/>
    <x v="0"/>
    <n v="4924.74"/>
    <n v="21340.539999999979"/>
  </r>
  <r>
    <n v="346"/>
    <n v="891"/>
    <n v="308286"/>
    <x v="5"/>
    <n v="292871.7"/>
    <d v="2016-08-10T00:00:00"/>
    <d v="2016-08-23T00:00:00"/>
    <x v="5"/>
    <n v="4624.29"/>
    <n v="20038.589999999967"/>
  </r>
  <r>
    <n v="521"/>
    <n v="112"/>
    <n v="58352"/>
    <x v="2"/>
    <n v="55434.400000000001"/>
    <d v="2018-05-11T00:00:00"/>
    <d v="2018-05-25T00:00:00"/>
    <x v="2"/>
    <n v="875.28"/>
    <n v="3792.8799999999974"/>
  </r>
  <r>
    <n v="966"/>
    <n v="879"/>
    <n v="849114"/>
    <x v="10"/>
    <n v="806658.3"/>
    <d v="2017-08-15T00:00:00"/>
    <d v="2017-08-26T00:00:00"/>
    <x v="0"/>
    <n v="12736.71"/>
    <n v="55192.409999999916"/>
  </r>
  <r>
    <n v="762"/>
    <n v="745"/>
    <n v="567690"/>
    <x v="1"/>
    <n v="539305.5"/>
    <d v="2016-01-02T00:00:00"/>
    <d v="2016-02-01T00:00:00"/>
    <x v="0"/>
    <n v="8515.35"/>
    <n v="36899.849999999977"/>
  </r>
  <r>
    <n v="350"/>
    <n v="875"/>
    <n v="306250"/>
    <x v="10"/>
    <n v="290937.5"/>
    <d v="2017-04-02T00:00:00"/>
    <d v="2017-04-18T00:00:00"/>
    <x v="2"/>
    <n v="4593.75"/>
    <n v="19906.25"/>
  </r>
  <r>
    <n v="309"/>
    <n v="62"/>
    <n v="19158"/>
    <x v="2"/>
    <n v="18200.099999999999"/>
    <d v="2018-03-10T00:00:00"/>
    <d v="2018-03-27T00:00:00"/>
    <x v="2"/>
    <n v="287.37"/>
    <n v="1245.2700000000004"/>
  </r>
  <r>
    <n v="670"/>
    <n v="296"/>
    <n v="198320"/>
    <x v="9"/>
    <n v="188404"/>
    <d v="2017-06-15T00:00:00"/>
    <d v="2017-07-06T00:00:00"/>
    <x v="3"/>
    <n v="2974.7999999999997"/>
    <n v="12890.799999999988"/>
  </r>
  <r>
    <n v="906"/>
    <n v="25"/>
    <n v="22650"/>
    <x v="7"/>
    <n v="21517.5"/>
    <d v="2016-12-09T00:00:00"/>
    <d v="2017-01-09T00:00:00"/>
    <x v="3"/>
    <n v="339.75"/>
    <n v="1472.25"/>
  </r>
  <r>
    <n v="809"/>
    <n v="714"/>
    <n v="577626"/>
    <x v="1"/>
    <n v="548744.69999999995"/>
    <d v="2016-11-04T00:00:00"/>
    <d v="2016-11-15T00:00:00"/>
    <x v="0"/>
    <n v="8664.39"/>
    <n v="37545.690000000061"/>
  </r>
  <r>
    <n v="374"/>
    <n v="15"/>
    <n v="5610"/>
    <x v="6"/>
    <n v="5329.5"/>
    <d v="2016-10-03T00:00:00"/>
    <d v="2016-10-27T00:00:00"/>
    <x v="0"/>
    <n v="84.149999999999991"/>
    <n v="364.64999999999964"/>
  </r>
  <r>
    <n v="808"/>
    <n v="743"/>
    <n v="600344"/>
    <x v="1"/>
    <n v="570326.80000000005"/>
    <d v="2017-08-08T00:00:00"/>
    <d v="2017-08-29T00:00:00"/>
    <x v="7"/>
    <n v="9005.16"/>
    <n v="39022.359999999986"/>
  </r>
  <r>
    <n v="226"/>
    <n v="187"/>
    <n v="42262"/>
    <x v="0"/>
    <n v="40148.9"/>
    <d v="2018-05-01T00:00:00"/>
    <d v="2018-05-27T00:00:00"/>
    <x v="5"/>
    <n v="633.92999999999995"/>
    <n v="2747.0299999999988"/>
  </r>
  <r>
    <n v="991"/>
    <n v="192"/>
    <n v="190272"/>
    <x v="0"/>
    <n v="180758.39999999999"/>
    <d v="2017-05-08T00:00:00"/>
    <d v="2017-05-25T00:00:00"/>
    <x v="2"/>
    <n v="2854.08"/>
    <n v="12367.679999999993"/>
  </r>
  <r>
    <n v="126"/>
    <n v="58"/>
    <n v="7308"/>
    <x v="6"/>
    <n v="6942.6"/>
    <d v="2017-03-15T00:00:00"/>
    <d v="2017-04-06T00:00:00"/>
    <x v="3"/>
    <n v="109.61999999999999"/>
    <n v="475.01999999999953"/>
  </r>
  <r>
    <n v="522"/>
    <n v="955"/>
    <n v="498510"/>
    <x v="0"/>
    <n v="473584.5"/>
    <d v="2017-11-01T00:00:00"/>
    <d v="2017-11-18T00:00:00"/>
    <x v="6"/>
    <n v="7477.65"/>
    <n v="32403.150000000023"/>
  </r>
  <r>
    <n v="344"/>
    <n v="122"/>
    <n v="41968"/>
    <x v="0"/>
    <n v="39869.599999999999"/>
    <d v="2016-09-03T00:00:00"/>
    <d v="2016-09-23T00:00:00"/>
    <x v="7"/>
    <n v="629.52"/>
    <n v="2727.9199999999983"/>
  </r>
  <r>
    <n v="282"/>
    <n v="263"/>
    <n v="74166"/>
    <x v="2"/>
    <n v="70457.7"/>
    <d v="2017-07-23T00:00:00"/>
    <d v="2017-08-24T00:00:00"/>
    <x v="2"/>
    <n v="1112.49"/>
    <n v="4820.7900000000081"/>
  </r>
  <r>
    <n v="693"/>
    <n v="726"/>
    <n v="503118"/>
    <x v="1"/>
    <n v="477962.1"/>
    <d v="2017-02-21T00:00:00"/>
    <d v="2017-03-21T00:00:00"/>
    <x v="0"/>
    <n v="7546.7699999999995"/>
    <n v="32702.670000000042"/>
  </r>
  <r>
    <n v="726"/>
    <n v="177"/>
    <n v="128502"/>
    <x v="0"/>
    <n v="122076.9"/>
    <d v="2016-06-18T00:00:00"/>
    <d v="2016-07-14T00:00:00"/>
    <x v="0"/>
    <n v="1927.53"/>
    <n v="8352.6300000000047"/>
  </r>
  <r>
    <n v="784"/>
    <n v="219"/>
    <n v="171696"/>
    <x v="2"/>
    <n v="163111.20000000001"/>
    <d v="2016-08-19T00:00:00"/>
    <d v="2016-08-30T00:00:00"/>
    <x v="0"/>
    <n v="2575.44"/>
    <n v="11160.239999999991"/>
  </r>
  <r>
    <n v="592"/>
    <n v="25"/>
    <n v="14800"/>
    <x v="7"/>
    <n v="14060"/>
    <d v="2018-05-01T00:00:00"/>
    <d v="2018-05-25T00:00:00"/>
    <x v="6"/>
    <n v="222"/>
    <n v="962"/>
  </r>
  <r>
    <n v="103"/>
    <n v="71"/>
    <n v="7313"/>
    <x v="11"/>
    <n v="6947.35"/>
    <d v="2017-02-04T00:00:00"/>
    <d v="2017-02-22T00:00:00"/>
    <x v="3"/>
    <n v="109.69499999999999"/>
    <n v="475.34499999999935"/>
  </r>
  <r>
    <n v="791"/>
    <n v="190"/>
    <n v="150290"/>
    <x v="0"/>
    <n v="142775.5"/>
    <d v="2016-12-10T00:00:00"/>
    <d v="2016-12-20T00:00:00"/>
    <x v="0"/>
    <n v="2254.35"/>
    <n v="9768.8500000000058"/>
  </r>
  <r>
    <n v="187"/>
    <n v="994"/>
    <n v="185878"/>
    <x v="5"/>
    <n v="176584.1"/>
    <d v="2016-07-19T00:00:00"/>
    <d v="2016-08-10T00:00:00"/>
    <x v="0"/>
    <n v="2788.17"/>
    <n v="12082.070000000007"/>
  </r>
  <r>
    <n v="895"/>
    <n v="218"/>
    <n v="195110"/>
    <x v="4"/>
    <n v="185354.5"/>
    <d v="2017-10-11T00:00:00"/>
    <d v="2017-11-11T00:00:00"/>
    <x v="4"/>
    <n v="2926.65"/>
    <n v="12682.149999999994"/>
  </r>
  <r>
    <n v="770"/>
    <n v="953"/>
    <n v="733810"/>
    <x v="10"/>
    <n v="697119.5"/>
    <d v="2016-08-06T00:00:00"/>
    <d v="2016-08-29T00:00:00"/>
    <x v="4"/>
    <n v="11007.15"/>
    <n v="47697.650000000023"/>
  </r>
  <r>
    <n v="481"/>
    <n v="208"/>
    <n v="100048"/>
    <x v="4"/>
    <n v="95045.6"/>
    <d v="2016-03-11T00:00:00"/>
    <d v="2016-04-01T00:00:00"/>
    <x v="6"/>
    <n v="1500.72"/>
    <n v="6503.1199999999953"/>
  </r>
  <r>
    <n v="799"/>
    <n v="50"/>
    <n v="39950"/>
    <x v="0"/>
    <n v="37952.5"/>
    <d v="2017-09-16T00:00:00"/>
    <d v="2017-09-29T00:00:00"/>
    <x v="2"/>
    <n v="599.25"/>
    <n v="2596.75"/>
  </r>
  <r>
    <n v="879"/>
    <n v="224"/>
    <n v="196896"/>
    <x v="4"/>
    <n v="187051.2"/>
    <d v="2016-11-11T00:00:00"/>
    <d v="2016-12-09T00:00:00"/>
    <x v="6"/>
    <n v="2953.44"/>
    <n v="12798.239999999991"/>
  </r>
  <r>
    <n v="726"/>
    <n v="990"/>
    <n v="718740"/>
    <x v="5"/>
    <n v="682803"/>
    <d v="2017-07-05T00:00:00"/>
    <d v="2017-07-15T00:00:00"/>
    <x v="0"/>
    <n v="10781.1"/>
    <n v="46718.099999999977"/>
  </r>
  <r>
    <n v="538"/>
    <n v="23"/>
    <n v="12374"/>
    <x v="7"/>
    <n v="11755.3"/>
    <d v="2018-03-14T00:00:00"/>
    <d v="2018-03-27T00:00:00"/>
    <x v="2"/>
    <n v="185.60999999999999"/>
    <n v="804.31000000000131"/>
  </r>
  <r>
    <n v="768"/>
    <n v="980"/>
    <n v="752640"/>
    <x v="10"/>
    <n v="715008"/>
    <d v="2016-07-01T00:00:00"/>
    <d v="2016-07-23T00:00:00"/>
    <x v="2"/>
    <n v="11289.6"/>
    <n v="48921.599999999977"/>
  </r>
  <r>
    <n v="710"/>
    <n v="53"/>
    <n v="37630"/>
    <x v="4"/>
    <n v="35748.5"/>
    <d v="2018-05-17T00:00:00"/>
    <d v="2018-06-18T00:00:00"/>
    <x v="1"/>
    <n v="564.44999999999993"/>
    <n v="2445.9499999999971"/>
  </r>
  <r>
    <n v="766"/>
    <n v="45"/>
    <n v="34470"/>
    <x v="4"/>
    <n v="32746.5"/>
    <d v="2018-01-08T00:00:00"/>
    <d v="2018-01-22T00:00:00"/>
    <x v="8"/>
    <n v="517.04999999999995"/>
    <n v="2240.5500000000029"/>
  </r>
  <r>
    <n v="557"/>
    <n v="313"/>
    <n v="174341"/>
    <x v="9"/>
    <n v="165623.95000000001"/>
    <d v="2016-02-10T00:00:00"/>
    <d v="2016-02-20T00:00:00"/>
    <x v="0"/>
    <n v="2615.1149999999998"/>
    <n v="11332.164999999979"/>
  </r>
  <r>
    <n v="521"/>
    <n v="54"/>
    <n v="28134"/>
    <x v="6"/>
    <n v="26727.3"/>
    <d v="2017-10-07T00:00:00"/>
    <d v="2017-11-07T00:00:00"/>
    <x v="2"/>
    <n v="422.01"/>
    <n v="1828.7099999999991"/>
  </r>
  <r>
    <n v="564"/>
    <n v="186"/>
    <n v="104904"/>
    <x v="4"/>
    <n v="99658.8"/>
    <d v="2017-04-02T00:00:00"/>
    <d v="2017-04-22T00:00:00"/>
    <x v="1"/>
    <n v="1573.56"/>
    <n v="6818.7599999999948"/>
  </r>
  <r>
    <n v="388"/>
    <n v="850"/>
    <n v="329800"/>
    <x v="5"/>
    <n v="313310"/>
    <d v="2017-11-12T00:00:00"/>
    <d v="2017-12-13T00:00:00"/>
    <x v="3"/>
    <n v="4947"/>
    <n v="21437"/>
  </r>
  <r>
    <n v="911"/>
    <n v="149"/>
    <n v="135739"/>
    <x v="12"/>
    <n v="128952.05"/>
    <d v="2017-10-15T00:00:00"/>
    <d v="2017-11-09T00:00:00"/>
    <x v="8"/>
    <n v="2036.085"/>
    <n v="8823.0349999999889"/>
  </r>
  <r>
    <n v="407"/>
    <n v="1071"/>
    <n v="435897"/>
    <x v="10"/>
    <n v="414102.15"/>
    <d v="2016-11-09T00:00:00"/>
    <d v="2016-12-12T00:00:00"/>
    <x v="0"/>
    <n v="6538.4549999999999"/>
    <n v="28333.304999999993"/>
  </r>
  <r>
    <n v="709"/>
    <n v="65"/>
    <n v="46085"/>
    <x v="11"/>
    <n v="43780.75"/>
    <d v="2016-10-17T00:00:00"/>
    <d v="2016-10-27T00:00:00"/>
    <x v="7"/>
    <n v="691.27499999999998"/>
    <n v="2995.5250000000015"/>
  </r>
  <r>
    <n v="197"/>
    <n v="730"/>
    <n v="143810"/>
    <x v="1"/>
    <n v="136619.5"/>
    <d v="2018-02-05T00:00:00"/>
    <d v="2018-03-12T00:00:00"/>
    <x v="6"/>
    <n v="2157.15"/>
    <n v="9347.6499999999942"/>
  </r>
  <r>
    <n v="329"/>
    <n v="44"/>
    <n v="14476"/>
    <x v="0"/>
    <n v="13752.2"/>
    <d v="2017-03-07T00:00:00"/>
    <d v="2017-03-19T00:00:00"/>
    <x v="0"/>
    <n v="217.14"/>
    <n v="940.93999999999869"/>
  </r>
  <r>
    <n v="318"/>
    <n v="997"/>
    <n v="317046"/>
    <x v="5"/>
    <n v="301193.7"/>
    <d v="2017-02-01T00:00:00"/>
    <d v="2017-02-24T00:00:00"/>
    <x v="8"/>
    <n v="4755.6899999999996"/>
    <n v="20607.989999999991"/>
  </r>
  <r>
    <n v="668"/>
    <n v="56"/>
    <n v="37408"/>
    <x v="2"/>
    <n v="35537.599999999999"/>
    <d v="2018-06-07T00:00:00"/>
    <d v="2018-07-04T00:00:00"/>
    <x v="0"/>
    <n v="561.12"/>
    <n v="2431.5200000000041"/>
  </r>
  <r>
    <n v="287"/>
    <n v="847"/>
    <n v="243089"/>
    <x v="5"/>
    <n v="230934.55"/>
    <d v="2017-11-28T00:00:00"/>
    <d v="2017-12-29T00:00:00"/>
    <x v="3"/>
    <n v="3646.335"/>
    <n v="15800.785000000003"/>
  </r>
  <r>
    <n v="706"/>
    <n v="193"/>
    <n v="136258"/>
    <x v="0"/>
    <n v="129445.1"/>
    <d v="2016-03-17T00:00:00"/>
    <d v="2016-04-09T00:00:00"/>
    <x v="6"/>
    <n v="2043.87"/>
    <n v="8856.7699999999895"/>
  </r>
  <r>
    <n v="367"/>
    <n v="52"/>
    <n v="19084"/>
    <x v="6"/>
    <n v="18129.8"/>
    <d v="2017-03-22T00:00:00"/>
    <d v="2017-04-05T00:00:00"/>
    <x v="0"/>
    <n v="286.26"/>
    <n v="1240.4599999999991"/>
  </r>
  <r>
    <n v="124"/>
    <n v="65"/>
    <n v="8060"/>
    <x v="11"/>
    <n v="7657"/>
    <d v="2017-09-20T00:00:00"/>
    <d v="2017-10-09T00:00:00"/>
    <x v="2"/>
    <n v="120.89999999999999"/>
    <n v="523.89999999999964"/>
  </r>
  <r>
    <n v="711"/>
    <n v="278"/>
    <n v="197658"/>
    <x v="2"/>
    <n v="187775.1"/>
    <d v="2016-03-23T00:00:00"/>
    <d v="2016-04-20T00:00:00"/>
    <x v="1"/>
    <n v="2964.87"/>
    <n v="12847.76999999999"/>
  </r>
  <r>
    <n v="664"/>
    <n v="1650"/>
    <n v="1095600"/>
    <x v="0"/>
    <n v="1040820"/>
    <d v="2016-05-22T00:00:00"/>
    <d v="2016-06-07T00:00:00"/>
    <x v="0"/>
    <n v="16434"/>
    <n v="71214"/>
  </r>
  <r>
    <n v="752"/>
    <n v="215"/>
    <n v="161680"/>
    <x v="0"/>
    <n v="153596"/>
    <d v="2017-06-30T00:00:00"/>
    <d v="2017-07-11T00:00:00"/>
    <x v="6"/>
    <n v="2425.1999999999998"/>
    <n v="10509.200000000012"/>
  </r>
  <r>
    <n v="684"/>
    <n v="975"/>
    <n v="666900"/>
    <x v="0"/>
    <n v="633555"/>
    <d v="2017-01-11T00:00:00"/>
    <d v="2017-01-31T00:00:00"/>
    <x v="3"/>
    <n v="10003.5"/>
    <n v="43348.5"/>
  </r>
  <r>
    <n v="762"/>
    <n v="961"/>
    <n v="732282"/>
    <x v="3"/>
    <n v="695667.9"/>
    <d v="2018-06-30T00:00:00"/>
    <d v="2018-07-13T00:00:00"/>
    <x v="2"/>
    <n v="10984.23"/>
    <n v="47598.329999999958"/>
  </r>
  <r>
    <n v="107"/>
    <n v="641"/>
    <n v="68587"/>
    <x v="1"/>
    <n v="65157.65"/>
    <d v="2017-12-23T00:00:00"/>
    <d v="2018-01-10T00:00:00"/>
    <x v="2"/>
    <n v="1028.8050000000001"/>
    <n v="4458.1549999999916"/>
  </r>
  <r>
    <n v="302"/>
    <n v="814"/>
    <n v="245828"/>
    <x v="3"/>
    <n v="233536.6"/>
    <d v="2017-05-15T00:00:00"/>
    <d v="2017-06-11T00:00:00"/>
    <x v="0"/>
    <n v="3687.42"/>
    <n v="15978.820000000007"/>
  </r>
  <r>
    <n v="451"/>
    <n v="937"/>
    <n v="422587"/>
    <x v="5"/>
    <n v="401457.65"/>
    <d v="2016-05-03T00:00:00"/>
    <d v="2016-06-05T00:00:00"/>
    <x v="2"/>
    <n v="6338.8049999999994"/>
    <n v="27468.15499999997"/>
  </r>
  <r>
    <n v="792"/>
    <n v="198"/>
    <n v="156816"/>
    <x v="0"/>
    <n v="148975.20000000001"/>
    <d v="2017-12-02T00:00:00"/>
    <d v="2017-12-31T00:00:00"/>
    <x v="6"/>
    <n v="2352.2399999999998"/>
    <n v="10193.039999999979"/>
  </r>
  <r>
    <n v="652"/>
    <n v="884"/>
    <n v="576368"/>
    <x v="10"/>
    <n v="547549.6"/>
    <d v="2017-11-16T00:00:00"/>
    <d v="2017-11-27T00:00:00"/>
    <x v="2"/>
    <n v="8645.52"/>
    <n v="37463.920000000042"/>
  </r>
  <r>
    <n v="607"/>
    <n v="982"/>
    <n v="596074"/>
    <x v="0"/>
    <n v="566270.30000000005"/>
    <d v="2018-04-02T00:00:00"/>
    <d v="2018-05-06T00:00:00"/>
    <x v="8"/>
    <n v="8941.1099999999988"/>
    <n v="38744.809999999939"/>
  </r>
  <r>
    <n v="938"/>
    <n v="15"/>
    <n v="14070"/>
    <x v="6"/>
    <n v="13366.5"/>
    <d v="2017-07-24T00:00:00"/>
    <d v="2017-08-22T00:00:00"/>
    <x v="0"/>
    <n v="211.04999999999998"/>
    <n v="914.54999999999927"/>
  </r>
  <r>
    <n v="627"/>
    <n v="51"/>
    <n v="31977"/>
    <x v="2"/>
    <n v="30378.15"/>
    <d v="2016-04-23T00:00:00"/>
    <d v="2016-05-25T00:00:00"/>
    <x v="8"/>
    <n v="479.65499999999997"/>
    <n v="2078.5049999999974"/>
  </r>
  <r>
    <n v="863"/>
    <n v="90"/>
    <n v="77670"/>
    <x v="8"/>
    <n v="73786.5"/>
    <d v="2016-06-01T00:00:00"/>
    <d v="2016-06-27T00:00:00"/>
    <x v="3"/>
    <n v="1165.05"/>
    <n v="5048.5500000000029"/>
  </r>
  <r>
    <n v="284"/>
    <n v="1269"/>
    <n v="360396"/>
    <x v="4"/>
    <n v="342376.2"/>
    <d v="2017-05-27T00:00:00"/>
    <d v="2017-06-28T00:00:00"/>
    <x v="8"/>
    <n v="5405.94"/>
    <n v="23425.739999999991"/>
  </r>
  <r>
    <n v="893"/>
    <n v="123"/>
    <n v="109839"/>
    <x v="12"/>
    <n v="104347.05"/>
    <d v="2016-11-12T00:00:00"/>
    <d v="2016-12-08T00:00:00"/>
    <x v="0"/>
    <n v="1647.585"/>
    <n v="7139.5350000000035"/>
  </r>
  <r>
    <n v="500"/>
    <n v="997"/>
    <n v="498500"/>
    <x v="0"/>
    <n v="473575"/>
    <d v="2018-03-06T00:00:00"/>
    <d v="2018-03-30T00:00:00"/>
    <x v="6"/>
    <n v="7477.5"/>
    <n v="32402.5"/>
  </r>
  <r>
    <n v="84"/>
    <n v="960"/>
    <n v="80640"/>
    <x v="5"/>
    <n v="76608"/>
    <d v="2018-03-12T00:00:00"/>
    <d v="2018-04-02T00:00:00"/>
    <x v="0"/>
    <n v="1209.5999999999999"/>
    <n v="5241.6000000000058"/>
  </r>
  <r>
    <n v="610"/>
    <n v="215"/>
    <n v="131150"/>
    <x v="0"/>
    <n v="124592.5"/>
    <d v="2016-12-15T00:00:00"/>
    <d v="2017-01-11T00:00:00"/>
    <x v="2"/>
    <n v="1967.25"/>
    <n v="8524.75"/>
  </r>
  <r>
    <n v="512"/>
    <n v="641"/>
    <n v="328192"/>
    <x v="1"/>
    <n v="311782.40000000002"/>
    <d v="2017-05-30T00:00:00"/>
    <d v="2017-06-14T00:00:00"/>
    <x v="3"/>
    <n v="4922.88"/>
    <n v="21332.479999999981"/>
  </r>
  <r>
    <n v="281"/>
    <n v="940"/>
    <n v="264140"/>
    <x v="3"/>
    <n v="250933"/>
    <d v="2018-01-24T00:00:00"/>
    <d v="2018-02-12T00:00:00"/>
    <x v="8"/>
    <n v="3962.1"/>
    <n v="17169.099999999977"/>
  </r>
  <r>
    <n v="586"/>
    <n v="54"/>
    <n v="31644"/>
    <x v="0"/>
    <n v="30061.8"/>
    <d v="2016-08-21T00:00:00"/>
    <d v="2016-09-19T00:00:00"/>
    <x v="0"/>
    <n v="474.65999999999997"/>
    <n v="2056.8600000000006"/>
  </r>
  <r>
    <n v="820"/>
    <n v="193"/>
    <n v="158260"/>
    <x v="0"/>
    <n v="150347"/>
    <d v="2017-11-16T00:00:00"/>
    <d v="2017-12-17T00:00:00"/>
    <x v="0"/>
    <n v="2373.9"/>
    <n v="10286.899999999994"/>
  </r>
  <r>
    <n v="945"/>
    <n v="994"/>
    <n v="939330"/>
    <x v="0"/>
    <n v="892363.5"/>
    <d v="2017-11-15T00:00:00"/>
    <d v="2017-12-14T00:00:00"/>
    <x v="7"/>
    <n v="14089.949999999999"/>
    <n v="61056.449999999953"/>
  </r>
  <r>
    <n v="863"/>
    <n v="265"/>
    <n v="228695"/>
    <x v="9"/>
    <n v="217260.25"/>
    <d v="2016-05-22T00:00:00"/>
    <d v="2016-06-03T00:00:00"/>
    <x v="7"/>
    <n v="3430.4249999999997"/>
    <n v="14865.174999999988"/>
  </r>
  <r>
    <n v="362"/>
    <n v="271"/>
    <n v="98102"/>
    <x v="2"/>
    <n v="93196.9"/>
    <d v="2017-05-16T00:00:00"/>
    <d v="2017-06-05T00:00:00"/>
    <x v="7"/>
    <n v="1471.53"/>
    <n v="6376.6300000000047"/>
  </r>
  <r>
    <n v="403"/>
    <n v="54"/>
    <n v="21762"/>
    <x v="4"/>
    <n v="20673.900000000001"/>
    <d v="2017-12-30T00:00:00"/>
    <d v="2018-02-01T00:00:00"/>
    <x v="4"/>
    <n v="326.43"/>
    <n v="1414.5299999999988"/>
  </r>
  <r>
    <n v="579"/>
    <n v="886"/>
    <n v="512994"/>
    <x v="5"/>
    <n v="487344.3"/>
    <d v="2017-08-21T00:00:00"/>
    <d v="2017-09-20T00:00:00"/>
    <x v="3"/>
    <n v="7694.91"/>
    <n v="33344.609999999986"/>
  </r>
  <r>
    <n v="440"/>
    <n v="794"/>
    <n v="349360"/>
    <x v="3"/>
    <n v="331892"/>
    <d v="2016-02-13T00:00:00"/>
    <d v="2016-03-07T00:00:00"/>
    <x v="0"/>
    <n v="5240.3999999999996"/>
    <n v="22708.400000000023"/>
  </r>
  <r>
    <n v="342"/>
    <n v="701"/>
    <n v="239742"/>
    <x v="1"/>
    <n v="227754.9"/>
    <d v="2017-06-17T00:00:00"/>
    <d v="2017-07-13T00:00:00"/>
    <x v="0"/>
    <n v="3596.1299999999997"/>
    <n v="15583.23000000001"/>
  </r>
  <r>
    <n v="344"/>
    <n v="16"/>
    <n v="5504"/>
    <x v="6"/>
    <n v="5228.8"/>
    <d v="2016-10-09T00:00:00"/>
    <d v="2016-11-13T00:00:00"/>
    <x v="5"/>
    <n v="82.56"/>
    <n v="357.76000000000022"/>
  </r>
  <r>
    <n v="335"/>
    <n v="269"/>
    <n v="90115"/>
    <x v="2"/>
    <n v="85609.25"/>
    <d v="2017-05-01T00:00:00"/>
    <d v="2017-06-02T00:00:00"/>
    <x v="0"/>
    <n v="1351.7249999999999"/>
    <n v="5857.4750000000058"/>
  </r>
  <r>
    <n v="436"/>
    <n v="212"/>
    <n v="92432"/>
    <x v="4"/>
    <n v="87810.4"/>
    <d v="2018-02-14T00:00:00"/>
    <d v="2018-03-12T00:00:00"/>
    <x v="4"/>
    <n v="1386.48"/>
    <n v="6008.0800000000017"/>
  </r>
  <r>
    <n v="555"/>
    <n v="1063"/>
    <n v="589965"/>
    <x v="10"/>
    <n v="560466.75"/>
    <d v="2018-04-19T00:00:00"/>
    <d v="2018-05-21T00:00:00"/>
    <x v="8"/>
    <n v="8849.4750000000004"/>
    <n v="38347.724999999977"/>
  </r>
  <r>
    <n v="76"/>
    <n v="194"/>
    <n v="14744"/>
    <x v="4"/>
    <n v="14006.8"/>
    <d v="2016-06-09T00:00:00"/>
    <d v="2016-07-11T00:00:00"/>
    <x v="3"/>
    <n v="221.16"/>
    <n v="958.36000000000058"/>
  </r>
  <r>
    <n v="929"/>
    <n v="191"/>
    <n v="177439"/>
    <x v="0"/>
    <n v="168567.05"/>
    <d v="2018-04-03T00:00:00"/>
    <d v="2018-04-15T00:00:00"/>
    <x v="0"/>
    <n v="2661.585"/>
    <n v="11533.535000000003"/>
  </r>
  <r>
    <n v="943"/>
    <n v="313"/>
    <n v="295159"/>
    <x v="9"/>
    <n v="280401.05"/>
    <d v="2018-01-10T00:00:00"/>
    <d v="2018-01-21T00:00:00"/>
    <x v="5"/>
    <n v="4427.3850000000002"/>
    <n v="19185.335000000021"/>
  </r>
  <r>
    <n v="929"/>
    <n v="56"/>
    <n v="52024"/>
    <x v="0"/>
    <n v="49422.8"/>
    <d v="2018-04-14T00:00:00"/>
    <d v="2018-04-30T00:00:00"/>
    <x v="3"/>
    <n v="780.36"/>
    <n v="3381.5599999999977"/>
  </r>
  <r>
    <n v="328"/>
    <n v="14"/>
    <n v="4592"/>
    <x v="6"/>
    <n v="4362.3999999999996"/>
    <d v="2017-12-26T00:00:00"/>
    <d v="2018-01-09T00:00:00"/>
    <x v="3"/>
    <n v="68.88"/>
    <n v="298.48000000000047"/>
  </r>
  <r>
    <n v="386"/>
    <n v="1514"/>
    <n v="584404"/>
    <x v="0"/>
    <n v="555183.80000000005"/>
    <d v="2017-05-21T00:00:00"/>
    <d v="2017-06-08T00:00:00"/>
    <x v="8"/>
    <n v="8766.06"/>
    <n v="37986.260000000009"/>
  </r>
  <r>
    <n v="314"/>
    <n v="203"/>
    <n v="63742"/>
    <x v="4"/>
    <n v="60554.9"/>
    <d v="2017-04-08T00:00:00"/>
    <d v="2017-05-10T00:00:00"/>
    <x v="8"/>
    <n v="956.13"/>
    <n v="4143.2299999999959"/>
  </r>
  <r>
    <n v="334"/>
    <n v="14"/>
    <n v="4676"/>
    <x v="6"/>
    <n v="4442.2"/>
    <d v="2018-04-19T00:00:00"/>
    <d v="2018-05-10T00:00:00"/>
    <x v="6"/>
    <n v="70.14"/>
    <n v="303.94000000000051"/>
  </r>
  <r>
    <n v="715"/>
    <n v="875"/>
    <n v="625625"/>
    <x v="10"/>
    <n v="594343.75"/>
    <d v="2018-05-24T00:00:00"/>
    <d v="2018-06-12T00:00:00"/>
    <x v="2"/>
    <n v="9384.375"/>
    <n v="40665.625"/>
  </r>
  <r>
    <n v="673"/>
    <n v="1380"/>
    <n v="928740"/>
    <x v="4"/>
    <n v="882303"/>
    <d v="2016-09-14T00:00:00"/>
    <d v="2016-10-19T00:00:00"/>
    <x v="3"/>
    <n v="13931.1"/>
    <n v="60368.099999999977"/>
  </r>
  <r>
    <n v="332"/>
    <n v="26"/>
    <n v="8632"/>
    <x v="7"/>
    <n v="8200.4"/>
    <d v="2017-10-21T00:00:00"/>
    <d v="2017-10-31T00:00:00"/>
    <x v="2"/>
    <n v="129.47999999999999"/>
    <n v="561.07999999999993"/>
  </r>
  <r>
    <n v="496"/>
    <n v="876"/>
    <n v="434496"/>
    <x v="0"/>
    <n v="412771.2"/>
    <d v="2016-05-29T00:00:00"/>
    <d v="2016-06-30T00:00:00"/>
    <x v="8"/>
    <n v="6517.44"/>
    <n v="28242.239999999991"/>
  </r>
  <r>
    <n v="118"/>
    <n v="861"/>
    <n v="101598"/>
    <x v="5"/>
    <n v="96518.1"/>
    <d v="2016-10-30T00:00:00"/>
    <d v="2016-11-20T00:00:00"/>
    <x v="5"/>
    <n v="1523.97"/>
    <n v="6603.8699999999953"/>
  </r>
  <r>
    <n v="974"/>
    <n v="53"/>
    <n v="51622"/>
    <x v="6"/>
    <n v="49040.9"/>
    <d v="2016-10-10T00:00:00"/>
    <d v="2016-10-29T00:00:00"/>
    <x v="0"/>
    <n v="774.32999999999993"/>
    <n v="3355.4300000000003"/>
  </r>
  <r>
    <n v="592"/>
    <n v="857"/>
    <n v="507344"/>
    <x v="5"/>
    <n v="481976.8"/>
    <d v="2018-05-15T00:00:00"/>
    <d v="2018-06-07T00:00:00"/>
    <x v="6"/>
    <n v="7610.16"/>
    <n v="32977.359999999986"/>
  </r>
  <r>
    <n v="415"/>
    <n v="979"/>
    <n v="406285"/>
    <x v="0"/>
    <n v="385970.75"/>
    <d v="2018-06-03T00:00:00"/>
    <d v="2018-06-28T00:00:00"/>
    <x v="1"/>
    <n v="6094.2749999999996"/>
    <n v="26408.525000000023"/>
  </r>
  <r>
    <n v="752"/>
    <n v="49"/>
    <n v="36848"/>
    <x v="0"/>
    <n v="35005.599999999999"/>
    <d v="2017-08-24T00:00:00"/>
    <d v="2017-09-11T00:00:00"/>
    <x v="2"/>
    <n v="552.72"/>
    <n v="2395.1200000000026"/>
  </r>
  <r>
    <n v="205"/>
    <n v="1201"/>
    <n v="246205"/>
    <x v="12"/>
    <n v="233894.75"/>
    <d v="2017-07-07T00:00:00"/>
    <d v="2017-07-19T00:00:00"/>
    <x v="1"/>
    <n v="3693.0749999999998"/>
    <n v="16003.325000000012"/>
  </r>
  <r>
    <n v="805"/>
    <n v="132"/>
    <n v="106260"/>
    <x v="0"/>
    <n v="100947"/>
    <d v="2016-07-22T00:00:00"/>
    <d v="2016-08-06T00:00:00"/>
    <x v="3"/>
    <n v="1593.8999999999999"/>
    <n v="6906.8999999999942"/>
  </r>
  <r>
    <n v="97"/>
    <n v="277"/>
    <n v="26869"/>
    <x v="9"/>
    <n v="25525.55"/>
    <d v="2016-02-11T00:00:00"/>
    <d v="2016-02-26T00:00:00"/>
    <x v="7"/>
    <n v="403.03499999999997"/>
    <n v="1746.4850000000006"/>
  </r>
  <r>
    <n v="732"/>
    <n v="276"/>
    <n v="202032"/>
    <x v="9"/>
    <n v="191930.4"/>
    <d v="2017-08-17T00:00:00"/>
    <d v="2017-09-15T00:00:00"/>
    <x v="0"/>
    <n v="3030.48"/>
    <n v="13132.080000000016"/>
  </r>
  <r>
    <n v="229"/>
    <n v="31"/>
    <n v="7099"/>
    <x v="2"/>
    <n v="6744.05"/>
    <d v="2016-01-04T00:00:00"/>
    <d v="2016-01-31T00:00:00"/>
    <x v="6"/>
    <n v="106.485"/>
    <n v="461.43499999999949"/>
  </r>
  <r>
    <n v="597"/>
    <n v="280"/>
    <n v="167160"/>
    <x v="9"/>
    <n v="158802"/>
    <d v="2017-09-09T00:00:00"/>
    <d v="2017-10-08T00:00:00"/>
    <x v="6"/>
    <n v="2507.4"/>
    <n v="10865.399999999994"/>
  </r>
  <r>
    <n v="823"/>
    <n v="1008"/>
    <n v="829584"/>
    <x v="10"/>
    <n v="788104.8"/>
    <d v="2016-03-28T00:00:00"/>
    <d v="2016-04-09T00:00:00"/>
    <x v="4"/>
    <n v="12443.76"/>
    <n v="53922.959999999963"/>
  </r>
  <r>
    <n v="935"/>
    <n v="295"/>
    <n v="275825"/>
    <x v="9"/>
    <n v="262033.75"/>
    <d v="2017-04-02T00:00:00"/>
    <d v="2017-05-02T00:00:00"/>
    <x v="8"/>
    <n v="4137.375"/>
    <n v="17928.625"/>
  </r>
  <r>
    <n v="333"/>
    <n v="972"/>
    <n v="323676"/>
    <x v="0"/>
    <n v="307492.2"/>
    <d v="2016-07-28T00:00:00"/>
    <d v="2016-08-21T00:00:00"/>
    <x v="4"/>
    <n v="4855.1399999999994"/>
    <n v="21038.940000000002"/>
  </r>
  <r>
    <n v="89"/>
    <n v="278"/>
    <n v="24742"/>
    <x v="2"/>
    <n v="23504.9"/>
    <d v="2016-02-21T00:00:00"/>
    <d v="2016-03-11T00:00:00"/>
    <x v="2"/>
    <n v="371.13"/>
    <n v="1608.2299999999996"/>
  </r>
  <r>
    <n v="526"/>
    <n v="923"/>
    <n v="485498"/>
    <x v="5"/>
    <n v="461223.1"/>
    <d v="2016-08-14T00:00:00"/>
    <d v="2016-08-28T00:00:00"/>
    <x v="1"/>
    <n v="7282.4699999999993"/>
    <n v="31557.369999999995"/>
  </r>
  <r>
    <n v="201"/>
    <n v="939"/>
    <n v="188739"/>
    <x v="5"/>
    <n v="179302.05"/>
    <d v="2017-08-09T00:00:00"/>
    <d v="2017-09-13T00:00:00"/>
    <x v="3"/>
    <n v="2831.085"/>
    <n v="12268.035000000003"/>
  </r>
  <r>
    <n v="359"/>
    <n v="16"/>
    <n v="5744"/>
    <x v="6"/>
    <n v="5456.8"/>
    <d v="2016-12-24T00:00:00"/>
    <d v="2017-01-18T00:00:00"/>
    <x v="0"/>
    <n v="86.16"/>
    <n v="373.35999999999967"/>
  </r>
  <r>
    <n v="595"/>
    <n v="197"/>
    <n v="117215"/>
    <x v="0"/>
    <n v="111354.25"/>
    <d v="2017-06-29T00:00:00"/>
    <d v="2017-07-12T00:00:00"/>
    <x v="8"/>
    <n v="1758.2249999999999"/>
    <n v="7618.9750000000058"/>
  </r>
  <r>
    <n v="857"/>
    <n v="195"/>
    <n v="167115"/>
    <x v="0"/>
    <n v="158759.25"/>
    <d v="2016-03-16T00:00:00"/>
    <d v="2016-04-01T00:00:00"/>
    <x v="7"/>
    <n v="2506.7249999999999"/>
    <n v="10862.475000000006"/>
  </r>
  <r>
    <n v="941"/>
    <n v="924"/>
    <n v="869484"/>
    <x v="0"/>
    <n v="826009.8"/>
    <d v="2016-08-31T00:00:00"/>
    <d v="2016-09-18T00:00:00"/>
    <x v="1"/>
    <n v="13042.26"/>
    <n v="56516.459999999963"/>
  </r>
  <r>
    <n v="239"/>
    <n v="221"/>
    <n v="52819"/>
    <x v="0"/>
    <n v="50178.05"/>
    <d v="2016-09-09T00:00:00"/>
    <d v="2016-10-03T00:00:00"/>
    <x v="2"/>
    <n v="792.28499999999997"/>
    <n v="3433.2350000000006"/>
  </r>
  <r>
    <n v="518"/>
    <n v="16"/>
    <n v="8288"/>
    <x v="6"/>
    <n v="7873.6"/>
    <d v="2016-09-27T00:00:00"/>
    <d v="2016-10-11T00:00:00"/>
    <x v="2"/>
    <n v="124.32"/>
    <n v="538.71999999999935"/>
  </r>
  <r>
    <n v="165"/>
    <n v="25"/>
    <n v="4125"/>
    <x v="7"/>
    <n v="3918.75"/>
    <d v="2017-09-28T00:00:00"/>
    <d v="2017-10-09T00:00:00"/>
    <x v="7"/>
    <n v="61.875"/>
    <n v="268.125"/>
  </r>
  <r>
    <n v="192"/>
    <n v="196"/>
    <n v="37632"/>
    <x v="0"/>
    <n v="35750.400000000001"/>
    <d v="2017-06-21T00:00:00"/>
    <d v="2017-07-02T00:00:00"/>
    <x v="0"/>
    <n v="564.48"/>
    <n v="2446.0800000000017"/>
  </r>
  <r>
    <n v="846"/>
    <n v="178"/>
    <n v="150588"/>
    <x v="4"/>
    <n v="143058.6"/>
    <d v="2016-01-29T00:00:00"/>
    <d v="2016-02-17T00:00:00"/>
    <x v="0"/>
    <n v="2258.8199999999997"/>
    <n v="9788.2200000000012"/>
  </r>
  <r>
    <n v="281"/>
    <n v="48"/>
    <n v="13488"/>
    <x v="0"/>
    <n v="12813.6"/>
    <d v="2017-09-29T00:00:00"/>
    <d v="2017-10-24T00:00:00"/>
    <x v="2"/>
    <n v="202.32"/>
    <n v="876.71999999999935"/>
  </r>
  <r>
    <n v="768"/>
    <n v="216"/>
    <n v="165888"/>
    <x v="4"/>
    <n v="157593.60000000001"/>
    <d v="2017-05-24T00:00:00"/>
    <d v="2017-06-15T00:00:00"/>
    <x v="6"/>
    <n v="2488.3199999999997"/>
    <n v="10782.720000000001"/>
  </r>
  <r>
    <n v="131"/>
    <n v="264"/>
    <n v="34584"/>
    <x v="9"/>
    <n v="32854.800000000003"/>
    <d v="2017-08-30T00:00:00"/>
    <d v="2017-09-23T00:00:00"/>
    <x v="6"/>
    <n v="518.76"/>
    <n v="2247.9599999999991"/>
  </r>
  <r>
    <n v="495"/>
    <n v="1380"/>
    <n v="683100"/>
    <x v="0"/>
    <n v="648945"/>
    <d v="2016-01-28T00:00:00"/>
    <d v="2016-02-23T00:00:00"/>
    <x v="5"/>
    <n v="10246.5"/>
    <n v="44401.5"/>
  </r>
  <r>
    <n v="257"/>
    <n v="55"/>
    <n v="14135"/>
    <x v="4"/>
    <n v="13428.25"/>
    <d v="2016-07-25T00:00:00"/>
    <d v="2016-08-17T00:00:00"/>
    <x v="0"/>
    <n v="212.02500000000001"/>
    <n v="918.77499999999964"/>
  </r>
  <r>
    <n v="337"/>
    <n v="60"/>
    <n v="20220"/>
    <x v="6"/>
    <n v="19209"/>
    <d v="2016-03-16T00:00:00"/>
    <d v="2016-04-05T00:00:00"/>
    <x v="2"/>
    <n v="303.3"/>
    <n v="1314.2999999999993"/>
  </r>
  <r>
    <n v="847"/>
    <n v="1296"/>
    <n v="1097712"/>
    <x v="4"/>
    <n v="1042826.4"/>
    <d v="2016-09-11T00:00:00"/>
    <d v="2016-10-02T00:00:00"/>
    <x v="6"/>
    <n v="16465.68"/>
    <n v="71351.279999999912"/>
  </r>
  <r>
    <n v="83"/>
    <n v="90"/>
    <n v="7470"/>
    <x v="8"/>
    <n v="7096.5"/>
    <d v="2018-04-06T00:00:00"/>
    <d v="2018-04-20T00:00:00"/>
    <x v="6"/>
    <n v="112.05"/>
    <n v="485.55000000000018"/>
  </r>
  <r>
    <n v="436"/>
    <n v="28"/>
    <n v="12208"/>
    <x v="7"/>
    <n v="11597.6"/>
    <d v="2016-01-07T00:00:00"/>
    <d v="2016-01-18T00:00:00"/>
    <x v="0"/>
    <n v="183.12"/>
    <n v="793.52000000000044"/>
  </r>
  <r>
    <n v="635"/>
    <n v="1453"/>
    <n v="922655"/>
    <x v="4"/>
    <n v="876522.25"/>
    <d v="2018-02-15T00:00:00"/>
    <d v="2018-03-09T00:00:00"/>
    <x v="0"/>
    <n v="13839.824999999999"/>
    <n v="59972.574999999953"/>
  </r>
  <r>
    <n v="471"/>
    <n v="126"/>
    <n v="59346"/>
    <x v="2"/>
    <n v="56378.7"/>
    <d v="2016-03-19T00:00:00"/>
    <d v="2016-03-31T00:00:00"/>
    <x v="0"/>
    <n v="890.18999999999994"/>
    <n v="3857.4900000000052"/>
  </r>
  <r>
    <n v="272"/>
    <n v="22"/>
    <n v="5984"/>
    <x v="7"/>
    <n v="5684.8"/>
    <d v="2016-07-30T00:00:00"/>
    <d v="2016-08-18T00:00:00"/>
    <x v="6"/>
    <n v="89.759999999999991"/>
    <n v="388.96000000000004"/>
  </r>
  <r>
    <n v="903"/>
    <n v="1012"/>
    <n v="913836"/>
    <x v="0"/>
    <n v="868144.2"/>
    <d v="2016-05-21T00:00:00"/>
    <d v="2016-06-17T00:00:00"/>
    <x v="4"/>
    <n v="13707.539999999999"/>
    <n v="59399.340000000084"/>
  </r>
  <r>
    <n v="651"/>
    <n v="26"/>
    <n v="16926"/>
    <x v="7"/>
    <n v="16079.7"/>
    <d v="2016-02-28T00:00:00"/>
    <d v="2016-03-14T00:00:00"/>
    <x v="0"/>
    <n v="253.89"/>
    <n v="1100.1899999999987"/>
  </r>
  <r>
    <n v="234"/>
    <n v="1005"/>
    <n v="235170"/>
    <x v="3"/>
    <n v="223411.5"/>
    <d v="2017-11-16T00:00:00"/>
    <d v="2017-12-13T00:00:00"/>
    <x v="0"/>
    <n v="3527.5499999999997"/>
    <n v="15286.049999999988"/>
  </r>
  <r>
    <n v="524"/>
    <n v="613"/>
    <n v="321212"/>
    <x v="1"/>
    <n v="305151.40000000002"/>
    <d v="2016-07-23T00:00:00"/>
    <d v="2016-08-26T00:00:00"/>
    <x v="0"/>
    <n v="4818.1799999999994"/>
    <n v="20878.77999999997"/>
  </r>
  <r>
    <n v="447"/>
    <n v="203"/>
    <n v="90741"/>
    <x v="0"/>
    <n v="86203.95"/>
    <d v="2016-05-14T00:00:00"/>
    <d v="2016-06-06T00:00:00"/>
    <x v="0"/>
    <n v="1361.115"/>
    <n v="5898.1650000000081"/>
  </r>
  <r>
    <n v="768"/>
    <n v="939"/>
    <n v="721152"/>
    <x v="5"/>
    <n v="685094.40000000002"/>
    <d v="2017-02-24T00:00:00"/>
    <d v="2017-03-15T00:00:00"/>
    <x v="0"/>
    <n v="10817.279999999999"/>
    <n v="46874.880000000005"/>
  </r>
  <r>
    <n v="722"/>
    <n v="1294"/>
    <n v="934268"/>
    <x v="12"/>
    <n v="887554.6"/>
    <d v="2016-01-16T00:00:00"/>
    <d v="2016-02-07T00:00:00"/>
    <x v="3"/>
    <n v="14014.019999999999"/>
    <n v="60727.420000000042"/>
  </r>
  <r>
    <n v="891"/>
    <n v="865"/>
    <n v="770715"/>
    <x v="3"/>
    <n v="732179.25"/>
    <d v="2016-07-30T00:00:00"/>
    <d v="2016-08-31T00:00:00"/>
    <x v="3"/>
    <n v="11560.725"/>
    <n v="50096.474999999977"/>
  </r>
  <r>
    <n v="976"/>
    <n v="957"/>
    <n v="934032"/>
    <x v="0"/>
    <n v="887330.4"/>
    <d v="2017-04-23T00:00:00"/>
    <d v="2017-05-07T00:00:00"/>
    <x v="8"/>
    <n v="14010.48"/>
    <n v="60712.079999999958"/>
  </r>
  <r>
    <n v="238"/>
    <n v="214"/>
    <n v="50932"/>
    <x v="0"/>
    <n v="48385.4"/>
    <d v="2017-09-17T00:00:00"/>
    <d v="2017-10-18T00:00:00"/>
    <x v="8"/>
    <n v="763.98"/>
    <n v="3310.5800000000017"/>
  </r>
  <r>
    <n v="537"/>
    <n v="196"/>
    <n v="105252"/>
    <x v="0"/>
    <n v="99989.4"/>
    <d v="2017-08-07T00:00:00"/>
    <d v="2017-08-19T00:00:00"/>
    <x v="3"/>
    <n v="1578.78"/>
    <n v="6841.3800000000047"/>
  </r>
  <r>
    <n v="180"/>
    <n v="52"/>
    <n v="9360"/>
    <x v="2"/>
    <n v="8892"/>
    <d v="2017-07-23T00:00:00"/>
    <d v="2017-08-27T00:00:00"/>
    <x v="3"/>
    <n v="140.4"/>
    <n v="608.39999999999964"/>
  </r>
  <r>
    <n v="674"/>
    <n v="205"/>
    <n v="138170"/>
    <x v="4"/>
    <n v="131261.5"/>
    <d v="2017-05-03T00:00:00"/>
    <d v="2017-05-16T00:00:00"/>
    <x v="3"/>
    <n v="2072.5499999999997"/>
    <n v="8981.0499999999884"/>
  </r>
  <r>
    <n v="121"/>
    <n v="889"/>
    <n v="107569"/>
    <x v="5"/>
    <n v="102190.55"/>
    <d v="2016-06-12T00:00:00"/>
    <d v="2016-06-29T00:00:00"/>
    <x v="8"/>
    <n v="1613.5349999999999"/>
    <n v="6991.9850000000006"/>
  </r>
  <r>
    <n v="193"/>
    <n v="947"/>
    <n v="182771"/>
    <x v="10"/>
    <n v="173632.45"/>
    <d v="2017-08-07T00:00:00"/>
    <d v="2017-08-23T00:00:00"/>
    <x v="0"/>
    <n v="2741.5650000000001"/>
    <n v="11880.114999999991"/>
  </r>
  <r>
    <n v="468"/>
    <n v="25"/>
    <n v="11700"/>
    <x v="7"/>
    <n v="11115"/>
    <d v="2017-04-29T00:00:00"/>
    <d v="2017-05-19T00:00:00"/>
    <x v="2"/>
    <n v="175.5"/>
    <n v="760.5"/>
  </r>
  <r>
    <n v="879"/>
    <n v="285"/>
    <n v="250515"/>
    <x v="9"/>
    <n v="237989.25"/>
    <d v="2017-11-01T00:00:00"/>
    <d v="2017-12-04T00:00:00"/>
    <x v="2"/>
    <n v="3757.7249999999999"/>
    <n v="16283.475000000006"/>
  </r>
  <r>
    <n v="554"/>
    <n v="844"/>
    <n v="467576"/>
    <x v="0"/>
    <n v="444197.2"/>
    <d v="2017-06-28T00:00:00"/>
    <d v="2017-07-15T00:00:00"/>
    <x v="2"/>
    <n v="7013.6399999999994"/>
    <n v="30392.440000000002"/>
  </r>
  <r>
    <n v="107"/>
    <n v="1299"/>
    <n v="138993"/>
    <x v="4"/>
    <n v="132043.35"/>
    <d v="2018-04-06T00:00:00"/>
    <d v="2018-04-24T00:00:00"/>
    <x v="0"/>
    <n v="2084.895"/>
    <n v="9034.5449999999837"/>
  </r>
  <r>
    <n v="817"/>
    <n v="1336"/>
    <n v="1091512"/>
    <x v="4"/>
    <n v="1036936.4"/>
    <d v="2018-05-21T00:00:00"/>
    <d v="2018-06-17T00:00:00"/>
    <x v="0"/>
    <n v="16372.68"/>
    <n v="70948.279999999912"/>
  </r>
  <r>
    <n v="403"/>
    <n v="1017"/>
    <n v="409851"/>
    <x v="5"/>
    <n v="389358.45"/>
    <d v="2016-08-09T00:00:00"/>
    <d v="2016-09-08T00:00:00"/>
    <x v="2"/>
    <n v="6147.7649999999994"/>
    <n v="26640.315000000002"/>
  </r>
  <r>
    <n v="469"/>
    <n v="1369"/>
    <n v="642061"/>
    <x v="12"/>
    <n v="609957.94999999995"/>
    <d v="2018-04-24T00:00:00"/>
    <d v="2018-05-12T00:00:00"/>
    <x v="3"/>
    <n v="9630.9149999999991"/>
    <n v="41733.965000000084"/>
  </r>
  <r>
    <n v="650"/>
    <n v="876"/>
    <n v="569400"/>
    <x v="5"/>
    <n v="540930"/>
    <d v="2018-06-19T00:00:00"/>
    <d v="2018-06-30T00:00:00"/>
    <x v="6"/>
    <n v="8541"/>
    <n v="37011"/>
  </r>
  <r>
    <n v="566"/>
    <n v="1305"/>
    <n v="738630"/>
    <x v="4"/>
    <n v="701698.5"/>
    <d v="2017-03-05T00:00:00"/>
    <d v="2017-04-04T00:00:00"/>
    <x v="2"/>
    <n v="11079.449999999999"/>
    <n v="48010.949999999953"/>
  </r>
  <r>
    <n v="591"/>
    <n v="927"/>
    <n v="547857"/>
    <x v="0"/>
    <n v="520464.15"/>
    <d v="2017-02-04T00:00:00"/>
    <d v="2017-02-18T00:00:00"/>
    <x v="2"/>
    <n v="8217.8549999999996"/>
    <n v="35610.704999999958"/>
  </r>
  <r>
    <n v="836"/>
    <n v="1277"/>
    <n v="1067572"/>
    <x v="4"/>
    <n v="1014193.4"/>
    <d v="2016-10-02T00:00:00"/>
    <d v="2016-10-23T00:00:00"/>
    <x v="0"/>
    <n v="16013.58"/>
    <n v="69392.180000000051"/>
  </r>
  <r>
    <n v="783"/>
    <n v="1681"/>
    <n v="1316223"/>
    <x v="0"/>
    <n v="1250411.8500000001"/>
    <d v="2016-07-17T00:00:00"/>
    <d v="2016-08-09T00:00:00"/>
    <x v="2"/>
    <n v="19743.344999999998"/>
    <n v="85554.494999999879"/>
  </r>
  <r>
    <n v="355"/>
    <n v="15"/>
    <n v="5325"/>
    <x v="6"/>
    <n v="5058.75"/>
    <d v="2016-03-16T00:00:00"/>
    <d v="2016-04-17T00:00:00"/>
    <x v="3"/>
    <n v="79.875"/>
    <n v="346.125"/>
  </r>
  <r>
    <n v="442"/>
    <n v="271"/>
    <n v="119782"/>
    <x v="2"/>
    <n v="113792.9"/>
    <d v="2017-10-25T00:00:00"/>
    <d v="2017-11-27T00:00:00"/>
    <x v="7"/>
    <n v="1796.73"/>
    <n v="7785.8300000000017"/>
  </r>
  <r>
    <n v="357"/>
    <n v="540"/>
    <n v="192780"/>
    <x v="1"/>
    <n v="183141"/>
    <d v="2016-05-17T00:00:00"/>
    <d v="2016-06-08T00:00:00"/>
    <x v="2"/>
    <n v="2891.7"/>
    <n v="12530.700000000012"/>
  </r>
  <r>
    <n v="163"/>
    <n v="54"/>
    <n v="8802"/>
    <x v="0"/>
    <n v="8361.9"/>
    <d v="2018-02-03T00:00:00"/>
    <d v="2018-03-02T00:00:00"/>
    <x v="8"/>
    <n v="132.03"/>
    <n v="572.13000000000102"/>
  </r>
  <r>
    <n v="980"/>
    <n v="755"/>
    <n v="739900"/>
    <x v="1"/>
    <n v="702905"/>
    <d v="2017-09-24T00:00:00"/>
    <d v="2017-10-20T00:00:00"/>
    <x v="2"/>
    <n v="11098.5"/>
    <n v="48093.5"/>
  </r>
  <r>
    <n v="275"/>
    <n v="110"/>
    <n v="30250"/>
    <x v="8"/>
    <n v="28737.5"/>
    <d v="2017-10-14T00:00:00"/>
    <d v="2017-11-07T00:00:00"/>
    <x v="8"/>
    <n v="453.75"/>
    <n v="1966.25"/>
  </r>
  <r>
    <n v="938"/>
    <n v="107"/>
    <n v="100366"/>
    <x v="8"/>
    <n v="95347.7"/>
    <d v="2017-01-26T00:00:00"/>
    <d v="2017-02-16T00:00:00"/>
    <x v="2"/>
    <n v="1505.49"/>
    <n v="6523.7900000000081"/>
  </r>
  <r>
    <n v="285"/>
    <n v="698"/>
    <n v="198930"/>
    <x v="1"/>
    <n v="188983.5"/>
    <d v="2017-01-14T00:00:00"/>
    <d v="2017-01-25T00:00:00"/>
    <x v="0"/>
    <n v="2983.95"/>
    <n v="12930.450000000012"/>
  </r>
  <r>
    <n v="672"/>
    <n v="302"/>
    <n v="202944"/>
    <x v="9"/>
    <n v="192796.79999999999"/>
    <d v="2017-01-31T00:00:00"/>
    <d v="2017-02-18T00:00:00"/>
    <x v="0"/>
    <n v="3044.16"/>
    <n v="13191.360000000015"/>
  </r>
  <r>
    <n v="129"/>
    <n v="319"/>
    <n v="41151"/>
    <x v="9"/>
    <n v="39093.449999999997"/>
    <d v="2016-09-03T00:00:00"/>
    <d v="2016-09-15T00:00:00"/>
    <x v="2"/>
    <n v="617.26499999999999"/>
    <n v="2674.8150000000023"/>
  </r>
  <r>
    <n v="419"/>
    <n v="670"/>
    <n v="280730"/>
    <x v="1"/>
    <n v="266693.5"/>
    <d v="2016-06-03T00:00:00"/>
    <d v="2016-06-18T00:00:00"/>
    <x v="8"/>
    <n v="4210.95"/>
    <n v="18247.450000000012"/>
  </r>
  <r>
    <n v="479"/>
    <n v="64"/>
    <n v="30656"/>
    <x v="11"/>
    <n v="29123.200000000001"/>
    <d v="2017-11-12T00:00:00"/>
    <d v="2017-12-12T00:00:00"/>
    <x v="0"/>
    <n v="459.84"/>
    <n v="1992.6399999999994"/>
  </r>
  <r>
    <n v="75"/>
    <n v="183"/>
    <n v="13725"/>
    <x v="4"/>
    <n v="13038.75"/>
    <d v="2016-01-29T00:00:00"/>
    <d v="2016-03-01T00:00:00"/>
    <x v="0"/>
    <n v="205.875"/>
    <n v="892.125"/>
  </r>
  <r>
    <n v="723"/>
    <n v="596"/>
    <n v="430908"/>
    <x v="1"/>
    <n v="409362.6"/>
    <d v="2018-06-13T00:00:00"/>
    <d v="2018-07-17T00:00:00"/>
    <x v="8"/>
    <n v="6463.62"/>
    <n v="28009.020000000019"/>
  </r>
  <r>
    <n v="522"/>
    <n v="25"/>
    <n v="13050"/>
    <x v="7"/>
    <n v="12397.5"/>
    <d v="2018-02-24T00:00:00"/>
    <d v="2018-03-19T00:00:00"/>
    <x v="5"/>
    <n v="195.75"/>
    <n v="848.25"/>
  </r>
  <r>
    <n v="168"/>
    <n v="222"/>
    <n v="37296"/>
    <x v="2"/>
    <n v="35431.199999999997"/>
    <d v="2017-03-25T00:00:00"/>
    <d v="2017-04-19T00:00:00"/>
    <x v="7"/>
    <n v="559.43999999999994"/>
    <n v="2424.2400000000052"/>
  </r>
  <r>
    <n v="957"/>
    <n v="207"/>
    <n v="198099"/>
    <x v="4"/>
    <n v="188194.05"/>
    <d v="2017-06-16T00:00:00"/>
    <d v="2017-07-05T00:00:00"/>
    <x v="0"/>
    <n v="2971.4849999999997"/>
    <n v="12876.434999999998"/>
  </r>
  <r>
    <n v="410"/>
    <n v="984"/>
    <n v="403440"/>
    <x v="3"/>
    <n v="383268"/>
    <d v="2017-10-13T00:00:00"/>
    <d v="2017-10-25T00:00:00"/>
    <x v="7"/>
    <n v="6051.5999999999995"/>
    <n v="26223.599999999977"/>
  </r>
  <r>
    <n v="389"/>
    <n v="90"/>
    <n v="35010"/>
    <x v="8"/>
    <n v="33259.5"/>
    <d v="2016-08-21T00:00:00"/>
    <d v="2016-09-11T00:00:00"/>
    <x v="8"/>
    <n v="525.15"/>
    <n v="2275.6500000000015"/>
  </r>
  <r>
    <n v="410"/>
    <n v="865"/>
    <n v="354650"/>
    <x v="0"/>
    <n v="336917.5"/>
    <d v="2017-08-09T00:00:00"/>
    <d v="2017-09-09T00:00:00"/>
    <x v="3"/>
    <n v="5319.75"/>
    <n v="23052.25"/>
  </r>
  <r>
    <n v="327"/>
    <n v="551"/>
    <n v="180177"/>
    <x v="1"/>
    <n v="171168.15"/>
    <d v="2016-03-07T00:00:00"/>
    <d v="2016-03-30T00:00:00"/>
    <x v="3"/>
    <n v="2702.6549999999997"/>
    <n v="11711.505000000005"/>
  </r>
  <r>
    <n v="95"/>
    <n v="997"/>
    <n v="94715"/>
    <x v="3"/>
    <n v="89979.25"/>
    <d v="2017-10-26T00:00:00"/>
    <d v="2017-11-12T00:00:00"/>
    <x v="2"/>
    <n v="1420.7249999999999"/>
    <n v="6156.4750000000058"/>
  </r>
  <r>
    <n v="806"/>
    <n v="52"/>
    <n v="41912"/>
    <x v="2"/>
    <n v="39816.400000000001"/>
    <d v="2016-10-02T00:00:00"/>
    <d v="2016-10-26T00:00:00"/>
    <x v="3"/>
    <n v="628.67999999999995"/>
    <n v="2724.2799999999988"/>
  </r>
  <r>
    <n v="455"/>
    <n v="31"/>
    <n v="14105"/>
    <x v="2"/>
    <n v="13399.75"/>
    <d v="2016-03-23T00:00:00"/>
    <d v="2016-04-19T00:00:00"/>
    <x v="2"/>
    <n v="211.57499999999999"/>
    <n v="916.82500000000073"/>
  </r>
  <r>
    <n v="566"/>
    <n v="878"/>
    <n v="496948"/>
    <x v="5"/>
    <n v="472100.6"/>
    <d v="2016-09-14T00:00:00"/>
    <d v="2016-10-14T00:00:00"/>
    <x v="1"/>
    <n v="7454.2199999999993"/>
    <n v="32301.619999999995"/>
  </r>
  <r>
    <n v="966"/>
    <n v="1008"/>
    <n v="973728"/>
    <x v="10"/>
    <n v="925041.6"/>
    <d v="2016-02-18T00:00:00"/>
    <d v="2016-03-14T00:00:00"/>
    <x v="3"/>
    <n v="14605.92"/>
    <n v="63292.320000000065"/>
  </r>
  <r>
    <n v="477"/>
    <n v="192"/>
    <n v="91584"/>
    <x v="0"/>
    <n v="87004.800000000003"/>
    <d v="2016-08-30T00:00:00"/>
    <d v="2016-09-21T00:00:00"/>
    <x v="0"/>
    <n v="1373.76"/>
    <n v="5952.9599999999919"/>
  </r>
  <r>
    <n v="413"/>
    <n v="973"/>
    <n v="401849"/>
    <x v="0"/>
    <n v="381756.55"/>
    <d v="2016-02-19T00:00:00"/>
    <d v="2016-03-21T00:00:00"/>
    <x v="3"/>
    <n v="6027.7349999999997"/>
    <n v="26120.184999999998"/>
  </r>
  <r>
    <n v="431"/>
    <n v="90"/>
    <n v="38790"/>
    <x v="8"/>
    <n v="36850.5"/>
    <d v="2016-01-05T00:00:00"/>
    <d v="2016-02-05T00:00:00"/>
    <x v="4"/>
    <n v="581.85"/>
    <n v="2521.3499999999985"/>
  </r>
  <r>
    <n v="536"/>
    <n v="921"/>
    <n v="493656"/>
    <x v="5"/>
    <n v="468973.2"/>
    <d v="2017-04-23T00:00:00"/>
    <d v="2017-05-16T00:00:00"/>
    <x v="0"/>
    <n v="7404.84"/>
    <n v="32087.640000000014"/>
  </r>
  <r>
    <n v="106"/>
    <n v="1528"/>
    <n v="161968"/>
    <x v="0"/>
    <n v="153869.6"/>
    <d v="2016-03-07T00:00:00"/>
    <d v="2016-03-28T00:00:00"/>
    <x v="8"/>
    <n v="2429.52"/>
    <n v="10527.919999999984"/>
  </r>
  <r>
    <n v="931"/>
    <n v="35"/>
    <n v="32585"/>
    <x v="2"/>
    <n v="30955.75"/>
    <d v="2018-03-12T00:00:00"/>
    <d v="2018-03-27T00:00:00"/>
    <x v="2"/>
    <n v="488.77499999999998"/>
    <n v="2118.0250000000015"/>
  </r>
  <r>
    <n v="860"/>
    <n v="131"/>
    <n v="112660"/>
    <x v="0"/>
    <n v="107027"/>
    <d v="2016-09-12T00:00:00"/>
    <d v="2016-09-22T00:00:00"/>
    <x v="4"/>
    <n v="1689.8999999999999"/>
    <n v="7322.8999999999942"/>
  </r>
  <r>
    <n v="829"/>
    <n v="107"/>
    <n v="88703"/>
    <x v="2"/>
    <n v="84267.85"/>
    <d v="2017-11-03T00:00:00"/>
    <d v="2017-12-01T00:00:00"/>
    <x v="4"/>
    <n v="1330.5449999999998"/>
    <n v="5765.6949999999924"/>
  </r>
  <r>
    <n v="695"/>
    <n v="200"/>
    <n v="139000"/>
    <x v="4"/>
    <n v="132050"/>
    <d v="2018-03-14T00:00:00"/>
    <d v="2018-04-12T00:00:00"/>
    <x v="0"/>
    <n v="2085"/>
    <n v="9035"/>
  </r>
  <r>
    <n v="284"/>
    <n v="1131"/>
    <n v="321204"/>
    <x v="12"/>
    <n v="305143.8"/>
    <d v="2016-10-17T00:00:00"/>
    <d v="2016-10-31T00:00:00"/>
    <x v="2"/>
    <n v="4818.0599999999995"/>
    <n v="20878.260000000009"/>
  </r>
  <r>
    <n v="134"/>
    <n v="46"/>
    <n v="6164"/>
    <x v="0"/>
    <n v="5855.8"/>
    <d v="2017-05-20T00:00:00"/>
    <d v="2017-06-03T00:00:00"/>
    <x v="2"/>
    <n v="92.46"/>
    <n v="400.65999999999985"/>
  </r>
  <r>
    <n v="737"/>
    <n v="181"/>
    <n v="133397"/>
    <x v="0"/>
    <n v="126727.15"/>
    <d v="2017-01-24T00:00:00"/>
    <d v="2017-02-08T00:00:00"/>
    <x v="0"/>
    <n v="2000.9549999999999"/>
    <n v="8670.804999999993"/>
  </r>
  <r>
    <n v="120"/>
    <n v="67"/>
    <n v="8040"/>
    <x v="11"/>
    <n v="7638"/>
    <d v="2016-06-11T00:00:00"/>
    <d v="2016-06-24T00:00:00"/>
    <x v="1"/>
    <n v="120.6"/>
    <n v="522.60000000000036"/>
  </r>
  <r>
    <n v="467"/>
    <n v="177"/>
    <n v="82659"/>
    <x v="0"/>
    <n v="78526.05"/>
    <d v="2017-12-28T00:00:00"/>
    <d v="2018-01-12T00:00:00"/>
    <x v="3"/>
    <n v="1239.885"/>
    <n v="5372.8349999999919"/>
  </r>
  <r>
    <n v="656"/>
    <n v="931"/>
    <n v="610736"/>
    <x v="5"/>
    <n v="580199.19999999995"/>
    <d v="2017-07-20T00:00:00"/>
    <d v="2017-08-11T00:00:00"/>
    <x v="7"/>
    <n v="9161.0399999999991"/>
    <n v="39697.840000000084"/>
  </r>
  <r>
    <n v="400"/>
    <n v="215"/>
    <n v="86000"/>
    <x v="4"/>
    <n v="81700"/>
    <d v="2016-03-23T00:00:00"/>
    <d v="2016-04-04T00:00:00"/>
    <x v="8"/>
    <n v="1290"/>
    <n v="5590"/>
  </r>
  <r>
    <n v="773"/>
    <n v="28"/>
    <n v="21644"/>
    <x v="7"/>
    <n v="20561.8"/>
    <d v="2016-12-09T00:00:00"/>
    <d v="2016-12-31T00:00:00"/>
    <x v="7"/>
    <n v="324.65999999999997"/>
    <n v="1406.8600000000006"/>
  </r>
  <r>
    <n v="665"/>
    <n v="65"/>
    <n v="43225"/>
    <x v="11"/>
    <n v="41063.75"/>
    <d v="2018-07-02T00:00:00"/>
    <d v="2018-07-23T00:00:00"/>
    <x v="4"/>
    <n v="648.375"/>
    <n v="2809.625"/>
  </r>
  <r>
    <n v="238"/>
    <n v="881"/>
    <n v="209678"/>
    <x v="3"/>
    <n v="199194.1"/>
    <d v="2017-07-28T00:00:00"/>
    <d v="2017-09-01T00:00:00"/>
    <x v="2"/>
    <n v="3145.17"/>
    <n v="13629.070000000007"/>
  </r>
  <r>
    <n v="287"/>
    <n v="861"/>
    <n v="247107"/>
    <x v="3"/>
    <n v="234751.65"/>
    <d v="2016-02-06T00:00:00"/>
    <d v="2016-03-06T00:00:00"/>
    <x v="5"/>
    <n v="3706.605"/>
    <n v="16061.955000000016"/>
  </r>
  <r>
    <n v="350"/>
    <n v="109"/>
    <n v="38150"/>
    <x v="8"/>
    <n v="36242.5"/>
    <d v="2018-04-27T00:00:00"/>
    <d v="2018-05-28T00:00:00"/>
    <x v="0"/>
    <n v="572.25"/>
    <n v="2479.75"/>
  </r>
  <r>
    <n v="560"/>
    <n v="798"/>
    <n v="446880"/>
    <x v="3"/>
    <n v="424536"/>
    <d v="2018-06-20T00:00:00"/>
    <d v="2018-07-15T00:00:00"/>
    <x v="3"/>
    <n v="6703.2"/>
    <n v="29047.200000000012"/>
  </r>
  <r>
    <n v="80"/>
    <n v="197"/>
    <n v="15760"/>
    <x v="0"/>
    <n v="14972"/>
    <d v="2017-06-03T00:00:00"/>
    <d v="2017-07-05T00:00:00"/>
    <x v="2"/>
    <n v="236.39999999999998"/>
    <n v="1024.3999999999996"/>
  </r>
  <r>
    <n v="638"/>
    <n v="1059"/>
    <n v="675642"/>
    <x v="5"/>
    <n v="641859.9"/>
    <d v="2016-03-30T00:00:00"/>
    <d v="2016-04-13T00:00:00"/>
    <x v="0"/>
    <n v="10134.629999999999"/>
    <n v="43916.729999999981"/>
  </r>
  <r>
    <n v="291"/>
    <n v="132"/>
    <n v="38412"/>
    <x v="0"/>
    <n v="36491.4"/>
    <d v="2018-03-17T00:00:00"/>
    <d v="2018-04-05T00:00:00"/>
    <x v="3"/>
    <n v="576.17999999999995"/>
    <n v="2496.7799999999988"/>
  </r>
  <r>
    <n v="306"/>
    <n v="187"/>
    <n v="57222"/>
    <x v="0"/>
    <n v="54360.9"/>
    <d v="2016-07-22T00:00:00"/>
    <d v="2016-08-21T00:00:00"/>
    <x v="7"/>
    <n v="858.32999999999993"/>
    <n v="3719.4300000000003"/>
  </r>
  <r>
    <n v="928"/>
    <n v="1019"/>
    <n v="945632"/>
    <x v="5"/>
    <n v="898350.4"/>
    <d v="2016-07-31T00:00:00"/>
    <d v="2016-08-18T00:00:00"/>
    <x v="5"/>
    <n v="14184.48"/>
    <n v="61466.079999999958"/>
  </r>
  <r>
    <n v="761"/>
    <n v="223"/>
    <n v="169703"/>
    <x v="0"/>
    <n v="161217.85"/>
    <d v="2016-07-19T00:00:00"/>
    <d v="2016-08-06T00:00:00"/>
    <x v="1"/>
    <n v="2545.5450000000001"/>
    <n v="11030.695000000007"/>
  </r>
  <r>
    <n v="507"/>
    <n v="55"/>
    <n v="27885"/>
    <x v="0"/>
    <n v="26490.75"/>
    <d v="2017-07-06T00:00:00"/>
    <d v="2017-07-24T00:00:00"/>
    <x v="2"/>
    <n v="418.27499999999998"/>
    <n v="1812.5250000000015"/>
  </r>
  <r>
    <n v="341"/>
    <n v="670"/>
    <n v="228470"/>
    <x v="1"/>
    <n v="217046.5"/>
    <d v="2017-06-03T00:00:00"/>
    <d v="2017-06-22T00:00:00"/>
    <x v="2"/>
    <n v="3427.0499999999997"/>
    <n v="14850.549999999988"/>
  </r>
  <r>
    <n v="482"/>
    <n v="1375"/>
    <n v="662750"/>
    <x v="0"/>
    <n v="629612.5"/>
    <d v="2017-11-06T00:00:00"/>
    <d v="2017-11-17T00:00:00"/>
    <x v="0"/>
    <n v="9941.25"/>
    <n v="43078.75"/>
  </r>
  <r>
    <n v="410"/>
    <n v="1075"/>
    <n v="440750"/>
    <x v="10"/>
    <n v="418712.5"/>
    <d v="2016-03-12T00:00:00"/>
    <d v="2016-04-06T00:00:00"/>
    <x v="3"/>
    <n v="6611.25"/>
    <n v="28648.75"/>
  </r>
  <r>
    <n v="893"/>
    <n v="815"/>
    <n v="727795"/>
    <x v="3"/>
    <n v="691405.25"/>
    <d v="2016-03-19T00:00:00"/>
    <d v="2016-04-20T00:00:00"/>
    <x v="0"/>
    <n v="10916.924999999999"/>
    <n v="47306.675000000047"/>
  </r>
  <r>
    <n v="793"/>
    <n v="36"/>
    <n v="28548"/>
    <x v="2"/>
    <n v="27120.6"/>
    <d v="2016-03-11T00:00:00"/>
    <d v="2016-04-15T00:00:00"/>
    <x v="3"/>
    <n v="428.21999999999997"/>
    <n v="1855.6200000000026"/>
  </r>
  <r>
    <n v="168"/>
    <n v="887"/>
    <n v="149016"/>
    <x v="3"/>
    <n v="141565.20000000001"/>
    <d v="2017-06-11T00:00:00"/>
    <d v="2017-07-09T00:00:00"/>
    <x v="2"/>
    <n v="2235.2399999999998"/>
    <n v="9686.039999999979"/>
  </r>
  <r>
    <n v="962"/>
    <n v="1030"/>
    <n v="990860"/>
    <x v="5"/>
    <n v="941317"/>
    <d v="2017-02-24T00:00:00"/>
    <d v="2017-03-07T00:00:00"/>
    <x v="5"/>
    <n v="14862.9"/>
    <n v="64405.900000000023"/>
  </r>
  <r>
    <n v="755"/>
    <n v="656"/>
    <n v="495280"/>
    <x v="1"/>
    <n v="470516"/>
    <d v="2016-11-08T00:00:00"/>
    <d v="2016-12-09T00:00:00"/>
    <x v="2"/>
    <n v="7429.2"/>
    <n v="32193.200000000012"/>
  </r>
  <r>
    <n v="523"/>
    <n v="28"/>
    <n v="14644"/>
    <x v="7"/>
    <n v="13911.8"/>
    <d v="2017-04-23T00:00:00"/>
    <d v="2017-05-20T00:00:00"/>
    <x v="8"/>
    <n v="219.66"/>
    <n v="951.86000000000058"/>
  </r>
  <r>
    <n v="785"/>
    <n v="1188"/>
    <n v="932580"/>
    <x v="12"/>
    <n v="885951"/>
    <d v="2017-12-18T00:00:00"/>
    <d v="2018-01-05T00:00:00"/>
    <x v="1"/>
    <n v="13988.699999999999"/>
    <n v="60617.699999999953"/>
  </r>
  <r>
    <n v="799"/>
    <n v="927"/>
    <n v="740673"/>
    <x v="5"/>
    <n v="703639.35"/>
    <d v="2017-08-01T00:00:00"/>
    <d v="2017-08-16T00:00:00"/>
    <x v="2"/>
    <n v="11110.094999999999"/>
    <n v="48143.744999999995"/>
  </r>
  <r>
    <n v="354"/>
    <n v="49"/>
    <n v="17346"/>
    <x v="6"/>
    <n v="16478.7"/>
    <d v="2018-04-11T00:00:00"/>
    <d v="2018-04-21T00:00:00"/>
    <x v="0"/>
    <n v="260.19"/>
    <n v="1127.489999999998"/>
  </r>
  <r>
    <n v="691"/>
    <n v="48"/>
    <n v="33168"/>
    <x v="0"/>
    <n v="31509.599999999999"/>
    <d v="2017-06-20T00:00:00"/>
    <d v="2017-07-10T00:00:00"/>
    <x v="2"/>
    <n v="497.52"/>
    <n v="2155.9199999999983"/>
  </r>
  <r>
    <n v="921"/>
    <n v="660"/>
    <n v="607860"/>
    <x v="1"/>
    <n v="577467"/>
    <d v="2017-02-14T00:00:00"/>
    <d v="2017-03-05T00:00:00"/>
    <x v="8"/>
    <n v="9117.9"/>
    <n v="39510.900000000023"/>
  </r>
  <r>
    <n v="801"/>
    <n v="843"/>
    <n v="675243"/>
    <x v="0"/>
    <n v="641480.85"/>
    <d v="2017-05-23T00:00:00"/>
    <d v="2017-06-10T00:00:00"/>
    <x v="0"/>
    <n v="10128.645"/>
    <n v="43890.795000000042"/>
  </r>
  <r>
    <n v="240"/>
    <n v="58"/>
    <n v="13920"/>
    <x v="6"/>
    <n v="13224"/>
    <d v="2016-11-05T00:00:00"/>
    <d v="2016-12-04T00:00:00"/>
    <x v="7"/>
    <n v="208.79999999999998"/>
    <n v="904.79999999999927"/>
  </r>
  <r>
    <n v="160"/>
    <n v="15"/>
    <n v="2400"/>
    <x v="6"/>
    <n v="2280"/>
    <d v="2017-04-11T00:00:00"/>
    <d v="2017-04-26T00:00:00"/>
    <x v="6"/>
    <n v="36"/>
    <n v="156"/>
  </r>
  <r>
    <n v="569"/>
    <n v="915"/>
    <n v="520635"/>
    <x v="0"/>
    <n v="494603.25"/>
    <d v="2016-03-19T00:00:00"/>
    <d v="2016-04-07T00:00:00"/>
    <x v="0"/>
    <n v="7809.5249999999996"/>
    <n v="33841.275000000023"/>
  </r>
  <r>
    <n v="155"/>
    <n v="61"/>
    <n v="9455"/>
    <x v="6"/>
    <n v="8982.25"/>
    <d v="2017-01-22T00:00:00"/>
    <d v="2017-02-15T00:00:00"/>
    <x v="2"/>
    <n v="141.82499999999999"/>
    <n v="614.57500000000073"/>
  </r>
  <r>
    <n v="441"/>
    <n v="916"/>
    <n v="403956"/>
    <x v="5"/>
    <n v="383758.2"/>
    <d v="2018-01-29T00:00:00"/>
    <d v="2018-02-21T00:00:00"/>
    <x v="8"/>
    <n v="6059.34"/>
    <n v="26257.140000000014"/>
  </r>
  <r>
    <n v="807"/>
    <n v="142"/>
    <n v="114594"/>
    <x v="12"/>
    <n v="108864.3"/>
    <d v="2016-04-29T00:00:00"/>
    <d v="2016-05-17T00:00:00"/>
    <x v="2"/>
    <n v="1718.9099999999999"/>
    <n v="7448.6100000000006"/>
  </r>
  <r>
    <n v="823"/>
    <n v="715"/>
    <n v="588445"/>
    <x v="1"/>
    <n v="559022.75"/>
    <d v="2018-03-19T00:00:00"/>
    <d v="2018-04-20T00:00:00"/>
    <x v="3"/>
    <n v="8826.6749999999993"/>
    <n v="38248.925000000047"/>
  </r>
  <r>
    <n v="967"/>
    <n v="996"/>
    <n v="963132"/>
    <x v="5"/>
    <n v="914975.4"/>
    <d v="2016-05-31T00:00:00"/>
    <d v="2016-06-22T00:00:00"/>
    <x v="4"/>
    <n v="14446.98"/>
    <n v="62603.579999999958"/>
  </r>
  <r>
    <n v="676"/>
    <n v="60"/>
    <n v="40560"/>
    <x v="6"/>
    <n v="38532"/>
    <d v="2016-09-20T00:00:00"/>
    <d v="2016-10-05T00:00:00"/>
    <x v="0"/>
    <n v="608.4"/>
    <n v="2636.4000000000015"/>
  </r>
  <r>
    <n v="646"/>
    <n v="322"/>
    <n v="208012"/>
    <x v="9"/>
    <n v="197611.4"/>
    <d v="2016-01-11T00:00:00"/>
    <d v="2016-01-24T00:00:00"/>
    <x v="1"/>
    <n v="3120.18"/>
    <n v="13520.779999999999"/>
  </r>
  <r>
    <n v="416"/>
    <n v="1395"/>
    <n v="580320"/>
    <x v="4"/>
    <n v="551304"/>
    <d v="2017-03-07T00:00:00"/>
    <d v="2017-04-09T00:00:00"/>
    <x v="8"/>
    <n v="8704.7999999999993"/>
    <n v="37720.800000000047"/>
  </r>
  <r>
    <n v="946"/>
    <n v="1138"/>
    <n v="1076548"/>
    <x v="12"/>
    <n v="1022720.6"/>
    <d v="2016-12-23T00:00:00"/>
    <d v="2017-01-09T00:00:00"/>
    <x v="0"/>
    <n v="16148.22"/>
    <n v="69975.62"/>
  </r>
  <r>
    <n v="651"/>
    <n v="318"/>
    <n v="207018"/>
    <x v="9"/>
    <n v="196667.1"/>
    <d v="2016-07-29T00:00:00"/>
    <d v="2016-08-17T00:00:00"/>
    <x v="6"/>
    <n v="3105.27"/>
    <n v="13456.169999999984"/>
  </r>
  <r>
    <n v="629"/>
    <n v="959"/>
    <n v="603211"/>
    <x v="5"/>
    <n v="573050.44999999995"/>
    <d v="2017-12-06T00:00:00"/>
    <d v="2017-12-31T00:00:00"/>
    <x v="8"/>
    <n v="9048.1649999999991"/>
    <n v="39208.715000000084"/>
  </r>
  <r>
    <n v="530"/>
    <n v="851"/>
    <n v="451030"/>
    <x v="5"/>
    <n v="428478.5"/>
    <d v="2016-12-09T00:00:00"/>
    <d v="2016-12-27T00:00:00"/>
    <x v="0"/>
    <n v="6765.45"/>
    <n v="29316.950000000012"/>
  </r>
  <r>
    <n v="841"/>
    <n v="589"/>
    <n v="495349"/>
    <x v="1"/>
    <n v="470581.55"/>
    <d v="2016-10-03T00:00:00"/>
    <d v="2016-10-24T00:00:00"/>
    <x v="0"/>
    <n v="7430.2349999999997"/>
    <n v="32197.684999999998"/>
  </r>
  <r>
    <n v="814"/>
    <n v="60"/>
    <n v="48840"/>
    <x v="2"/>
    <n v="46398"/>
    <d v="2017-11-06T00:00:00"/>
    <d v="2017-11-27T00:00:00"/>
    <x v="0"/>
    <n v="732.6"/>
    <n v="3174.5999999999985"/>
  </r>
  <r>
    <n v="307"/>
    <n v="772"/>
    <n v="237004"/>
    <x v="1"/>
    <n v="225153.8"/>
    <d v="2018-04-06T00:00:00"/>
    <d v="2018-04-20T00:00:00"/>
    <x v="3"/>
    <n v="3555.06"/>
    <n v="15405.260000000009"/>
  </r>
  <r>
    <n v="287"/>
    <n v="60"/>
    <n v="17220"/>
    <x v="6"/>
    <n v="16359"/>
    <d v="2017-05-30T00:00:00"/>
    <d v="2017-06-10T00:00:00"/>
    <x v="0"/>
    <n v="258.3"/>
    <n v="1119.2999999999993"/>
  </r>
  <r>
    <n v="577"/>
    <n v="1004"/>
    <n v="579308"/>
    <x v="0"/>
    <n v="550342.6"/>
    <d v="2017-02-10T00:00:00"/>
    <d v="2017-03-15T00:00:00"/>
    <x v="0"/>
    <n v="8689.619999999999"/>
    <n v="37655.020000000019"/>
  </r>
  <r>
    <n v="618"/>
    <n v="1204"/>
    <n v="744072"/>
    <x v="12"/>
    <n v="706868.4"/>
    <d v="2018-01-08T00:00:00"/>
    <d v="2018-02-10T00:00:00"/>
    <x v="8"/>
    <n v="11161.08"/>
    <n v="48364.679999999935"/>
  </r>
  <r>
    <n v="217"/>
    <n v="36"/>
    <n v="7812"/>
    <x v="2"/>
    <n v="7421.4"/>
    <d v="2016-10-31T00:00:00"/>
    <d v="2016-11-30T00:00:00"/>
    <x v="8"/>
    <n v="117.17999999999999"/>
    <n v="507.78000000000065"/>
  </r>
  <r>
    <n v="124"/>
    <n v="14"/>
    <n v="1736"/>
    <x v="6"/>
    <n v="1649.2"/>
    <d v="2017-08-28T00:00:00"/>
    <d v="2017-09-11T00:00:00"/>
    <x v="0"/>
    <n v="26.04"/>
    <n v="112.83999999999992"/>
  </r>
  <r>
    <n v="692"/>
    <n v="220"/>
    <n v="152240"/>
    <x v="4"/>
    <n v="144628"/>
    <d v="2016-08-27T00:00:00"/>
    <d v="2016-09-12T00:00:00"/>
    <x v="0"/>
    <n v="2283.6"/>
    <n v="9895.6000000000058"/>
  </r>
  <r>
    <n v="783"/>
    <n v="746"/>
    <n v="584118"/>
    <x v="1"/>
    <n v="554912.1"/>
    <d v="2017-01-22T00:00:00"/>
    <d v="2017-02-21T00:00:00"/>
    <x v="2"/>
    <n v="8761.77"/>
    <n v="37967.670000000042"/>
  </r>
  <r>
    <n v="602"/>
    <n v="271"/>
    <n v="163142"/>
    <x v="2"/>
    <n v="154984.9"/>
    <d v="2016-07-06T00:00:00"/>
    <d v="2016-08-05T00:00:00"/>
    <x v="2"/>
    <n v="2447.13"/>
    <n v="10604.23000000001"/>
  </r>
  <r>
    <n v="243"/>
    <n v="108"/>
    <n v="26244"/>
    <x v="2"/>
    <n v="24931.8"/>
    <d v="2017-02-15T00:00:00"/>
    <d v="2017-03-11T00:00:00"/>
    <x v="0"/>
    <n v="393.65999999999997"/>
    <n v="1705.8600000000006"/>
  </r>
  <r>
    <n v="388"/>
    <n v="908"/>
    <n v="352304"/>
    <x v="3"/>
    <n v="334688.8"/>
    <d v="2017-03-30T00:00:00"/>
    <d v="2017-04-20T00:00:00"/>
    <x v="0"/>
    <n v="5284.5599999999995"/>
    <n v="22899.760000000009"/>
  </r>
  <r>
    <n v="413"/>
    <n v="769"/>
    <n v="317597"/>
    <x v="1"/>
    <n v="301717.15000000002"/>
    <d v="2017-05-13T00:00:00"/>
    <d v="2017-06-11T00:00:00"/>
    <x v="0"/>
    <n v="4763.9549999999999"/>
    <n v="20643.804999999993"/>
  </r>
  <r>
    <n v="926"/>
    <n v="54"/>
    <n v="50004"/>
    <x v="2"/>
    <n v="47503.8"/>
    <d v="2016-03-11T00:00:00"/>
    <d v="2016-04-08T00:00:00"/>
    <x v="7"/>
    <n v="750.06"/>
    <n v="3250.2599999999948"/>
  </r>
  <r>
    <n v="362"/>
    <n v="1010"/>
    <n v="365620"/>
    <x v="5"/>
    <n v="347339"/>
    <d v="2017-03-05T00:00:00"/>
    <d v="2017-03-24T00:00:00"/>
    <x v="2"/>
    <n v="5484.3"/>
    <n v="23765.299999999988"/>
  </r>
  <r>
    <n v="854"/>
    <n v="182"/>
    <n v="155428"/>
    <x v="0"/>
    <n v="147656.6"/>
    <d v="2017-04-02T00:00:00"/>
    <d v="2017-05-07T00:00:00"/>
    <x v="0"/>
    <n v="2331.42"/>
    <n v="10102.820000000007"/>
  </r>
  <r>
    <n v="191"/>
    <n v="72"/>
    <n v="13752"/>
    <x v="11"/>
    <n v="13064.4"/>
    <d v="2016-11-25T00:00:00"/>
    <d v="2016-12-24T00:00:00"/>
    <x v="0"/>
    <n v="206.28"/>
    <n v="893.88000000000102"/>
  </r>
  <r>
    <n v="339"/>
    <n v="134"/>
    <n v="45426"/>
    <x v="0"/>
    <n v="43154.7"/>
    <d v="2017-09-15T00:00:00"/>
    <d v="2017-09-25T00:00:00"/>
    <x v="6"/>
    <n v="681.39"/>
    <n v="2952.6900000000023"/>
  </r>
  <r>
    <n v="677"/>
    <n v="883"/>
    <n v="597791"/>
    <x v="0"/>
    <n v="567901.44999999995"/>
    <d v="2016-12-01T00:00:00"/>
    <d v="2016-12-16T00:00:00"/>
    <x v="1"/>
    <n v="8966.8649999999998"/>
    <n v="38856.415000000037"/>
  </r>
  <r>
    <n v="199"/>
    <n v="905"/>
    <n v="180095"/>
    <x v="3"/>
    <n v="171090.25"/>
    <d v="2017-07-06T00:00:00"/>
    <d v="2017-07-25T00:00:00"/>
    <x v="0"/>
    <n v="2701.4249999999997"/>
    <n v="11706.174999999988"/>
  </r>
  <r>
    <n v="139"/>
    <n v="1166"/>
    <n v="162074"/>
    <x v="4"/>
    <n v="153970.29999999999"/>
    <d v="2018-02-08T00:00:00"/>
    <d v="2018-02-22T00:00:00"/>
    <x v="4"/>
    <n v="2431.11"/>
    <n v="10534.809999999998"/>
  </r>
  <r>
    <n v="135"/>
    <n v="1032"/>
    <n v="139320"/>
    <x v="10"/>
    <n v="132354"/>
    <d v="2018-06-12T00:00:00"/>
    <d v="2018-06-22T00:00:00"/>
    <x v="1"/>
    <n v="2089.7999999999997"/>
    <n v="9055.7999999999884"/>
  </r>
  <r>
    <n v="852"/>
    <n v="130"/>
    <n v="110760"/>
    <x v="0"/>
    <n v="105222"/>
    <d v="2017-11-02T00:00:00"/>
    <d v="2017-11-29T00:00:00"/>
    <x v="0"/>
    <n v="1661.3999999999999"/>
    <n v="7199.3999999999942"/>
  </r>
  <r>
    <n v="717"/>
    <n v="38"/>
    <n v="27246"/>
    <x v="2"/>
    <n v="25883.7"/>
    <d v="2016-09-21T00:00:00"/>
    <d v="2016-10-10T00:00:00"/>
    <x v="6"/>
    <n v="408.69"/>
    <n v="1770.989999999998"/>
  </r>
  <r>
    <n v="487"/>
    <n v="25"/>
    <n v="12175"/>
    <x v="7"/>
    <n v="11566.25"/>
    <d v="2018-02-04T00:00:00"/>
    <d v="2018-02-26T00:00:00"/>
    <x v="8"/>
    <n v="182.625"/>
    <n v="791.375"/>
  </r>
  <r>
    <n v="296"/>
    <n v="955"/>
    <n v="282680"/>
    <x v="3"/>
    <n v="268546"/>
    <d v="2017-07-23T00:00:00"/>
    <d v="2017-08-13T00:00:00"/>
    <x v="3"/>
    <n v="4240.2"/>
    <n v="18374.200000000012"/>
  </r>
  <r>
    <n v="663"/>
    <n v="34"/>
    <n v="22542"/>
    <x v="2"/>
    <n v="21414.9"/>
    <d v="2018-05-20T00:00:00"/>
    <d v="2018-06-14T00:00:00"/>
    <x v="6"/>
    <n v="338.13"/>
    <n v="1465.2299999999996"/>
  </r>
  <r>
    <n v="466"/>
    <n v="50"/>
    <n v="23300"/>
    <x v="6"/>
    <n v="22135"/>
    <d v="2016-11-14T00:00:00"/>
    <d v="2016-12-18T00:00:00"/>
    <x v="8"/>
    <n v="349.5"/>
    <n v="1514.5"/>
  </r>
  <r>
    <n v="879"/>
    <n v="53"/>
    <n v="46587"/>
    <x v="4"/>
    <n v="44257.65"/>
    <d v="2017-03-01T00:00:00"/>
    <d v="2017-03-13T00:00:00"/>
    <x v="2"/>
    <n v="698.80499999999995"/>
    <n v="3028.1549999999988"/>
  </r>
  <r>
    <n v="408"/>
    <n v="207"/>
    <n v="84456"/>
    <x v="0"/>
    <n v="80233.2"/>
    <d v="2017-01-01T00:00:00"/>
    <d v="2017-01-26T00:00:00"/>
    <x v="2"/>
    <n v="1266.8399999999999"/>
    <n v="5489.6399999999994"/>
  </r>
  <r>
    <n v="186"/>
    <n v="1442"/>
    <n v="268212"/>
    <x v="4"/>
    <n v="254801.4"/>
    <d v="2016-02-07T00:00:00"/>
    <d v="2016-02-24T00:00:00"/>
    <x v="6"/>
    <n v="4023.18"/>
    <n v="17433.78"/>
  </r>
  <r>
    <n v="289"/>
    <n v="220"/>
    <n v="63580"/>
    <x v="2"/>
    <n v="60401"/>
    <d v="2017-09-18T00:00:00"/>
    <d v="2017-10-20T00:00:00"/>
    <x v="0"/>
    <n v="953.69999999999993"/>
    <n v="4132.6999999999971"/>
  </r>
  <r>
    <n v="737"/>
    <n v="175"/>
    <n v="128975"/>
    <x v="0"/>
    <n v="122526.25"/>
    <d v="2017-01-24T00:00:00"/>
    <d v="2017-02-11T00:00:00"/>
    <x v="4"/>
    <n v="1934.625"/>
    <n v="8383.375"/>
  </r>
  <r>
    <n v="407"/>
    <n v="57"/>
    <n v="23199"/>
    <x v="2"/>
    <n v="22039.05"/>
    <d v="2017-01-22T00:00:00"/>
    <d v="2017-02-16T00:00:00"/>
    <x v="1"/>
    <n v="347.98500000000001"/>
    <n v="1507.9350000000013"/>
  </r>
  <r>
    <n v="644"/>
    <n v="1315"/>
    <n v="846860"/>
    <x v="0"/>
    <n v="804517"/>
    <d v="2017-11-22T00:00:00"/>
    <d v="2017-12-23T00:00:00"/>
    <x v="8"/>
    <n v="12702.9"/>
    <n v="55045.900000000023"/>
  </r>
  <r>
    <n v="980"/>
    <n v="1392"/>
    <n v="1364160"/>
    <x v="4"/>
    <n v="1295952"/>
    <d v="2017-03-11T00:00:00"/>
    <d v="2017-04-07T00:00:00"/>
    <x v="8"/>
    <n v="20462.399999999998"/>
    <n v="88670.399999999907"/>
  </r>
  <r>
    <n v="936"/>
    <n v="838"/>
    <n v="784368"/>
    <x v="0"/>
    <n v="745149.6"/>
    <d v="2017-07-23T00:00:00"/>
    <d v="2017-08-02T00:00:00"/>
    <x v="2"/>
    <n v="11765.52"/>
    <n v="50983.920000000042"/>
  </r>
  <r>
    <n v="472"/>
    <n v="661"/>
    <n v="311992"/>
    <x v="1"/>
    <n v="296392.40000000002"/>
    <d v="2018-04-30T00:00:00"/>
    <d v="2018-05-19T00:00:00"/>
    <x v="7"/>
    <n v="4679.88"/>
    <n v="20279.479999999981"/>
  </r>
  <r>
    <n v="270"/>
    <n v="98"/>
    <n v="26460"/>
    <x v="8"/>
    <n v="25137"/>
    <d v="2017-01-10T00:00:00"/>
    <d v="2017-02-02T00:00:00"/>
    <x v="6"/>
    <n v="396.9"/>
    <n v="1719.9000000000015"/>
  </r>
  <r>
    <n v="75"/>
    <n v="106"/>
    <n v="7950"/>
    <x v="0"/>
    <n v="7552.5"/>
    <d v="2017-03-06T00:00:00"/>
    <d v="2017-04-01T00:00:00"/>
    <x v="8"/>
    <n v="119.25"/>
    <n v="516.75"/>
  </r>
  <r>
    <n v="769"/>
    <n v="14"/>
    <n v="10766"/>
    <x v="6"/>
    <n v="10227.700000000001"/>
    <d v="2017-05-20T00:00:00"/>
    <d v="2017-06-09T00:00:00"/>
    <x v="2"/>
    <n v="161.48999999999998"/>
    <n v="699.78999999999905"/>
  </r>
  <r>
    <n v="180"/>
    <n v="1234"/>
    <n v="222120"/>
    <x v="4"/>
    <n v="211014"/>
    <d v="2017-01-29T00:00:00"/>
    <d v="2017-02-12T00:00:00"/>
    <x v="2"/>
    <n v="3331.7999999999997"/>
    <n v="14437.799999999988"/>
  </r>
  <r>
    <n v="459"/>
    <n v="219"/>
    <n v="100521"/>
    <x v="0"/>
    <n v="95494.95"/>
    <d v="2016-07-30T00:00:00"/>
    <d v="2016-08-11T00:00:00"/>
    <x v="2"/>
    <n v="1507.8150000000001"/>
    <n v="6533.8650000000052"/>
  </r>
  <r>
    <n v="361"/>
    <n v="1068"/>
    <n v="385548"/>
    <x v="10"/>
    <n v="366270.6"/>
    <d v="2017-10-28T00:00:00"/>
    <d v="2017-11-25T00:00:00"/>
    <x v="2"/>
    <n v="5783.2199999999993"/>
    <n v="25060.619999999995"/>
  </r>
  <r>
    <n v="510"/>
    <n v="37"/>
    <n v="18870"/>
    <x v="2"/>
    <n v="17926.5"/>
    <d v="2017-09-26T00:00:00"/>
    <d v="2017-10-14T00:00:00"/>
    <x v="6"/>
    <n v="283.05"/>
    <n v="1226.5499999999993"/>
  </r>
  <r>
    <n v="75"/>
    <n v="927"/>
    <n v="69525"/>
    <x v="5"/>
    <n v="66048.75"/>
    <d v="2017-05-08T00:00:00"/>
    <d v="2017-05-20T00:00:00"/>
    <x v="0"/>
    <n v="1042.875"/>
    <n v="4519.125"/>
  </r>
  <r>
    <n v="176"/>
    <n v="49"/>
    <n v="8624"/>
    <x v="4"/>
    <n v="8192.7999999999993"/>
    <d v="2018-05-30T00:00:00"/>
    <d v="2018-06-17T00:00:00"/>
    <x v="0"/>
    <n v="129.35999999999999"/>
    <n v="560.56000000000131"/>
  </r>
  <r>
    <n v="437"/>
    <n v="887"/>
    <n v="387619"/>
    <x v="3"/>
    <n v="368238.05"/>
    <d v="2016-02-26T00:00:00"/>
    <d v="2016-03-26T00:00:00"/>
    <x v="0"/>
    <n v="5814.2849999999999"/>
    <n v="25195.234999999986"/>
  </r>
  <r>
    <n v="776"/>
    <n v="938"/>
    <n v="727888"/>
    <x v="3"/>
    <n v="691493.6"/>
    <d v="2017-12-17T00:00:00"/>
    <d v="2018-01-19T00:00:00"/>
    <x v="8"/>
    <n v="10918.32"/>
    <n v="47312.719999999972"/>
  </r>
  <r>
    <n v="129"/>
    <n v="290"/>
    <n v="37410"/>
    <x v="9"/>
    <n v="35539.5"/>
    <d v="2016-07-24T00:00:00"/>
    <d v="2016-08-05T00:00:00"/>
    <x v="0"/>
    <n v="561.15"/>
    <n v="2431.6500000000015"/>
  </r>
  <r>
    <n v="446"/>
    <n v="101"/>
    <n v="45046"/>
    <x v="8"/>
    <n v="42793.7"/>
    <d v="2016-05-29T00:00:00"/>
    <d v="2016-06-18T00:00:00"/>
    <x v="0"/>
    <n v="675.68999999999994"/>
    <n v="2927.9900000000052"/>
  </r>
  <r>
    <n v="148"/>
    <n v="861"/>
    <n v="127428"/>
    <x v="5"/>
    <n v="121056.6"/>
    <d v="2018-06-13T00:00:00"/>
    <d v="2018-07-01T00:00:00"/>
    <x v="2"/>
    <n v="1911.4199999999998"/>
    <n v="8282.8199999999924"/>
  </r>
  <r>
    <n v="240"/>
    <n v="202"/>
    <n v="48480"/>
    <x v="0"/>
    <n v="46056"/>
    <d v="2016-03-18T00:00:00"/>
    <d v="2016-04-19T00:00:00"/>
    <x v="2"/>
    <n v="727.19999999999993"/>
    <n v="3151.1999999999971"/>
  </r>
  <r>
    <n v="183"/>
    <n v="69"/>
    <n v="12627"/>
    <x v="11"/>
    <n v="11995.65"/>
    <d v="2018-04-07T00:00:00"/>
    <d v="2018-04-20T00:00:00"/>
    <x v="2"/>
    <n v="189.405"/>
    <n v="820.75500000000102"/>
  </r>
  <r>
    <n v="631"/>
    <n v="22"/>
    <n v="13882"/>
    <x v="7"/>
    <n v="13187.9"/>
    <d v="2018-01-10T00:00:00"/>
    <d v="2018-01-28T00:00:00"/>
    <x v="5"/>
    <n v="208.23"/>
    <n v="902.32999999999993"/>
  </r>
  <r>
    <n v="933"/>
    <n v="22"/>
    <n v="20526"/>
    <x v="7"/>
    <n v="19499.7"/>
    <d v="2018-04-09T00:00:00"/>
    <d v="2018-05-10T00:00:00"/>
    <x v="1"/>
    <n v="307.89"/>
    <n v="1334.1899999999987"/>
  </r>
  <r>
    <n v="762"/>
    <n v="14"/>
    <n v="10668"/>
    <x v="6"/>
    <n v="10134.6"/>
    <d v="2017-05-31T00:00:00"/>
    <d v="2017-06-18T00:00:00"/>
    <x v="0"/>
    <n v="160.01999999999998"/>
    <n v="693.42000000000007"/>
  </r>
  <r>
    <n v="796"/>
    <n v="1058"/>
    <n v="842168"/>
    <x v="5"/>
    <n v="800059.6"/>
    <d v="2017-10-22T00:00:00"/>
    <d v="2017-11-07T00:00:00"/>
    <x v="2"/>
    <n v="12632.52"/>
    <n v="54740.920000000042"/>
  </r>
  <r>
    <n v="113"/>
    <n v="47"/>
    <n v="5311"/>
    <x v="4"/>
    <n v="5045.45"/>
    <d v="2017-10-16T00:00:00"/>
    <d v="2017-11-04T00:00:00"/>
    <x v="6"/>
    <n v="79.664999999999992"/>
    <n v="345.21500000000015"/>
  </r>
  <r>
    <n v="552"/>
    <n v="1036"/>
    <n v="571872"/>
    <x v="5"/>
    <n v="543278.4"/>
    <d v="2018-03-01T00:00:00"/>
    <d v="2018-04-02T00:00:00"/>
    <x v="2"/>
    <n v="8578.08"/>
    <n v="37171.679999999935"/>
  </r>
  <r>
    <n v="297"/>
    <n v="273"/>
    <n v="81081"/>
    <x v="9"/>
    <n v="77026.95"/>
    <d v="2017-02-17T00:00:00"/>
    <d v="2017-03-22T00:00:00"/>
    <x v="2"/>
    <n v="1216.2149999999999"/>
    <n v="5270.2649999999994"/>
  </r>
  <r>
    <n v="795"/>
    <n v="119"/>
    <n v="94605"/>
    <x v="0"/>
    <n v="89874.75"/>
    <d v="2018-06-11T00:00:00"/>
    <d v="2018-06-27T00:00:00"/>
    <x v="3"/>
    <n v="1419.075"/>
    <n v="6149.3249999999971"/>
  </r>
  <r>
    <n v="425"/>
    <n v="60"/>
    <n v="25500"/>
    <x v="2"/>
    <n v="24225"/>
    <d v="2018-06-02T00:00:00"/>
    <d v="2018-06-12T00:00:00"/>
    <x v="3"/>
    <n v="382.5"/>
    <n v="1657.5"/>
  </r>
  <r>
    <n v="281"/>
    <n v="874"/>
    <n v="245594"/>
    <x v="5"/>
    <n v="233314.3"/>
    <d v="2018-03-03T00:00:00"/>
    <d v="2018-03-20T00:00:00"/>
    <x v="8"/>
    <n v="3683.91"/>
    <n v="15963.610000000015"/>
  </r>
  <r>
    <n v="715"/>
    <n v="613"/>
    <n v="438295"/>
    <x v="1"/>
    <n v="416380.25"/>
    <d v="2017-06-30T00:00:00"/>
    <d v="2017-08-01T00:00:00"/>
    <x v="0"/>
    <n v="6574.4250000000002"/>
    <n v="28489.174999999988"/>
  </r>
  <r>
    <n v="381"/>
    <n v="48"/>
    <n v="18288"/>
    <x v="0"/>
    <n v="17373.599999999999"/>
    <d v="2018-06-11T00:00:00"/>
    <d v="2018-07-02T00:00:00"/>
    <x v="6"/>
    <n v="274.32"/>
    <n v="1188.7200000000012"/>
  </r>
  <r>
    <n v="669"/>
    <n v="921"/>
    <n v="616149"/>
    <x v="5"/>
    <n v="585341.55000000005"/>
    <d v="2016-02-21T00:00:00"/>
    <d v="2016-03-03T00:00:00"/>
    <x v="3"/>
    <n v="9242.2349999999988"/>
    <n v="40049.684999999939"/>
  </r>
  <r>
    <n v="99"/>
    <n v="105"/>
    <n v="10395"/>
    <x v="0"/>
    <n v="9875.25"/>
    <d v="2018-02-08T00:00:00"/>
    <d v="2018-03-02T00:00:00"/>
    <x v="0"/>
    <n v="155.92499999999998"/>
    <n v="675.67499999999927"/>
  </r>
  <r>
    <n v="916"/>
    <n v="30"/>
    <n v="27480"/>
    <x v="2"/>
    <n v="26106"/>
    <d v="2016-02-06T00:00:00"/>
    <d v="2016-03-03T00:00:00"/>
    <x v="4"/>
    <n v="412.2"/>
    <n v="1786.2000000000007"/>
  </r>
  <r>
    <n v="760"/>
    <n v="127"/>
    <n v="96520"/>
    <x v="2"/>
    <n v="91694"/>
    <d v="2017-09-23T00:00:00"/>
    <d v="2017-10-17T00:00:00"/>
    <x v="0"/>
    <n v="1447.8"/>
    <n v="6273.8000000000029"/>
  </r>
  <r>
    <n v="943"/>
    <n v="111"/>
    <n v="104673"/>
    <x v="0"/>
    <n v="99439.35"/>
    <d v="2017-06-18T00:00:00"/>
    <d v="2017-07-19T00:00:00"/>
    <x v="2"/>
    <n v="1570.095"/>
    <n v="6803.7449999999953"/>
  </r>
  <r>
    <n v="116"/>
    <n v="688"/>
    <n v="79808"/>
    <x v="1"/>
    <n v="75817.600000000006"/>
    <d v="2016-12-07T00:00:00"/>
    <d v="2017-01-03T00:00:00"/>
    <x v="5"/>
    <n v="1197.1199999999999"/>
    <n v="5187.5199999999895"/>
  </r>
  <r>
    <n v="717"/>
    <n v="224"/>
    <n v="160608"/>
    <x v="2"/>
    <n v="152577.60000000001"/>
    <d v="2017-07-27T00:00:00"/>
    <d v="2017-08-11T00:00:00"/>
    <x v="7"/>
    <n v="2409.12"/>
    <n v="10439.51999999999"/>
  </r>
  <r>
    <n v="402"/>
    <n v="537"/>
    <n v="215874"/>
    <x v="1"/>
    <n v="205080.3"/>
    <d v="2016-06-25T00:00:00"/>
    <d v="2016-07-14T00:00:00"/>
    <x v="0"/>
    <n v="3238.1099999999997"/>
    <n v="14031.809999999998"/>
  </r>
  <r>
    <n v="297"/>
    <n v="147"/>
    <n v="43659"/>
    <x v="12"/>
    <n v="41476.050000000003"/>
    <d v="2018-01-24T00:00:00"/>
    <d v="2018-02-24T00:00:00"/>
    <x v="2"/>
    <n v="654.88499999999999"/>
    <n v="2837.8349999999991"/>
  </r>
  <r>
    <n v="649"/>
    <n v="1063"/>
    <n v="689887"/>
    <x v="5"/>
    <n v="655392.65"/>
    <d v="2018-06-01T00:00:00"/>
    <d v="2018-06-15T00:00:00"/>
    <x v="2"/>
    <n v="10348.305"/>
    <n v="44842.655000000028"/>
  </r>
  <r>
    <n v="761"/>
    <n v="1366"/>
    <n v="1039526"/>
    <x v="0"/>
    <n v="987549.7"/>
    <d v="2016-09-24T00:00:00"/>
    <d v="2016-10-04T00:00:00"/>
    <x v="2"/>
    <n v="15592.89"/>
    <n v="67569.189999999944"/>
  </r>
  <r>
    <n v="702"/>
    <n v="60"/>
    <n v="42120"/>
    <x v="6"/>
    <n v="40014"/>
    <d v="2018-02-03T00:00:00"/>
    <d v="2018-03-08T00:00:00"/>
    <x v="0"/>
    <n v="631.79999999999995"/>
    <n v="2737.8000000000029"/>
  </r>
  <r>
    <n v="664"/>
    <n v="1006"/>
    <n v="667984"/>
    <x v="5"/>
    <n v="634584.80000000005"/>
    <d v="2017-05-05T00:00:00"/>
    <d v="2017-05-22T00:00:00"/>
    <x v="0"/>
    <n v="10019.76"/>
    <n v="43418.959999999963"/>
  </r>
  <r>
    <n v="543"/>
    <n v="876"/>
    <n v="475668"/>
    <x v="0"/>
    <n v="451884.6"/>
    <d v="2016-11-27T00:00:00"/>
    <d v="2016-12-31T00:00:00"/>
    <x v="0"/>
    <n v="7135.0199999999995"/>
    <n v="30918.420000000042"/>
  </r>
  <r>
    <n v="867"/>
    <n v="47"/>
    <n v="40749"/>
    <x v="4"/>
    <n v="38711.550000000003"/>
    <d v="2018-03-31T00:00:00"/>
    <d v="2018-05-04T00:00:00"/>
    <x v="3"/>
    <n v="611.23500000000001"/>
    <n v="2648.6849999999977"/>
  </r>
  <r>
    <n v="508"/>
    <n v="223"/>
    <n v="113284"/>
    <x v="0"/>
    <n v="107619.8"/>
    <d v="2017-09-21T00:00:00"/>
    <d v="2017-10-13T00:00:00"/>
    <x v="4"/>
    <n v="1699.26"/>
    <n v="7363.4599999999919"/>
  </r>
  <r>
    <n v="365"/>
    <n v="73"/>
    <n v="26645"/>
    <x v="11"/>
    <n v="25312.75"/>
    <d v="2016-12-05T00:00:00"/>
    <d v="2016-12-25T00:00:00"/>
    <x v="8"/>
    <n v="399.67500000000001"/>
    <n v="1731.9249999999993"/>
  </r>
  <r>
    <n v="175"/>
    <n v="111"/>
    <n v="19425"/>
    <x v="8"/>
    <n v="18453.75"/>
    <d v="2016-11-17T00:00:00"/>
    <d v="2016-12-10T00:00:00"/>
    <x v="8"/>
    <n v="291.375"/>
    <n v="1262.625"/>
  </r>
  <r>
    <n v="251"/>
    <n v="652"/>
    <n v="163652"/>
    <x v="1"/>
    <n v="155469.4"/>
    <d v="2018-05-29T00:00:00"/>
    <d v="2018-06-12T00:00:00"/>
    <x v="5"/>
    <n v="2454.7799999999997"/>
    <n v="10637.380000000005"/>
  </r>
  <r>
    <n v="613"/>
    <n v="1053"/>
    <n v="645489"/>
    <x v="5"/>
    <n v="613214.55000000005"/>
    <d v="2017-07-03T00:00:00"/>
    <d v="2017-08-07T00:00:00"/>
    <x v="8"/>
    <n v="9682.3349999999991"/>
    <n v="41956.784999999916"/>
  </r>
  <r>
    <n v="107"/>
    <n v="63"/>
    <n v="6741"/>
    <x v="2"/>
    <n v="6403.95"/>
    <d v="2017-12-11T00:00:00"/>
    <d v="2017-12-28T00:00:00"/>
    <x v="5"/>
    <n v="101.11499999999999"/>
    <n v="438.16499999999996"/>
  </r>
  <r>
    <n v="544"/>
    <n v="123"/>
    <n v="66912"/>
    <x v="0"/>
    <n v="63566.400000000001"/>
    <d v="2017-08-29T00:00:00"/>
    <d v="2017-09-12T00:00:00"/>
    <x v="6"/>
    <n v="1003.68"/>
    <n v="4349.2799999999916"/>
  </r>
  <r>
    <n v="896"/>
    <n v="929"/>
    <n v="832384"/>
    <x v="5"/>
    <n v="790764.8"/>
    <d v="2016-05-30T00:00:00"/>
    <d v="2016-06-10T00:00:00"/>
    <x v="0"/>
    <n v="12485.76"/>
    <n v="54104.959999999963"/>
  </r>
  <r>
    <n v="825"/>
    <n v="1252"/>
    <n v="1032900"/>
    <x v="4"/>
    <n v="981255"/>
    <d v="2017-05-10T00:00:00"/>
    <d v="2017-05-29T00:00:00"/>
    <x v="0"/>
    <n v="15493.5"/>
    <n v="67138.5"/>
  </r>
  <r>
    <n v="834"/>
    <n v="273"/>
    <n v="227682"/>
    <x v="2"/>
    <n v="216297.9"/>
    <d v="2017-06-24T00:00:00"/>
    <d v="2017-07-07T00:00:00"/>
    <x v="8"/>
    <n v="3415.23"/>
    <n v="14799.330000000016"/>
  </r>
  <r>
    <n v="360"/>
    <n v="75"/>
    <n v="27000"/>
    <x v="11"/>
    <n v="25650"/>
    <d v="2018-06-08T00:00:00"/>
    <d v="2018-06-27T00:00:00"/>
    <x v="0"/>
    <n v="405"/>
    <n v="1755"/>
  </r>
  <r>
    <n v="484"/>
    <n v="217"/>
    <n v="105028"/>
    <x v="4"/>
    <n v="99776.6"/>
    <d v="2017-01-09T00:00:00"/>
    <d v="2017-02-08T00:00:00"/>
    <x v="8"/>
    <n v="1575.4199999999998"/>
    <n v="6826.8199999999924"/>
  </r>
  <r>
    <n v="339"/>
    <n v="24"/>
    <n v="8136"/>
    <x v="7"/>
    <n v="7729.2"/>
    <d v="2018-05-04T00:00:00"/>
    <d v="2018-05-29T00:00:00"/>
    <x v="6"/>
    <n v="122.03999999999999"/>
    <n v="528.84000000000106"/>
  </r>
  <r>
    <n v="306"/>
    <n v="44"/>
    <n v="13464"/>
    <x v="4"/>
    <n v="12790.8"/>
    <d v="2017-07-12T00:00:00"/>
    <d v="2017-08-04T00:00:00"/>
    <x v="4"/>
    <n v="201.95999999999998"/>
    <n v="875.15999999999985"/>
  </r>
  <r>
    <n v="694"/>
    <n v="631"/>
    <n v="437914"/>
    <x v="1"/>
    <n v="416018.3"/>
    <d v="2017-01-31T00:00:00"/>
    <d v="2017-02-18T00:00:00"/>
    <x v="6"/>
    <n v="6568.71"/>
    <n v="28464.410000000033"/>
  </r>
  <r>
    <n v="867"/>
    <n v="16"/>
    <n v="13872"/>
    <x v="6"/>
    <n v="13178.4"/>
    <d v="2016-12-04T00:00:00"/>
    <d v="2016-12-21T00:00:00"/>
    <x v="0"/>
    <n v="208.07999999999998"/>
    <n v="901.68000000000029"/>
  </r>
  <r>
    <n v="765"/>
    <n v="15"/>
    <n v="11475"/>
    <x v="6"/>
    <n v="10901.25"/>
    <d v="2016-07-22T00:00:00"/>
    <d v="2016-08-22T00:00:00"/>
    <x v="4"/>
    <n v="172.125"/>
    <n v="745.875"/>
  </r>
  <r>
    <n v="320"/>
    <n v="631"/>
    <n v="201920"/>
    <x v="1"/>
    <n v="191824"/>
    <d v="2017-06-24T00:00:00"/>
    <d v="2017-07-15T00:00:00"/>
    <x v="0"/>
    <n v="3028.7999999999997"/>
    <n v="13124.799999999988"/>
  </r>
  <r>
    <n v="160"/>
    <n v="125"/>
    <n v="20000"/>
    <x v="0"/>
    <n v="19000"/>
    <d v="2017-11-15T00:00:00"/>
    <d v="2017-12-01T00:00:00"/>
    <x v="1"/>
    <n v="300"/>
    <n v="1300"/>
  </r>
  <r>
    <n v="560"/>
    <n v="808"/>
    <n v="452480"/>
    <x v="0"/>
    <n v="429856"/>
    <d v="2016-04-15T00:00:00"/>
    <d v="2016-04-25T00:00:00"/>
    <x v="4"/>
    <n v="6787.2"/>
    <n v="29411.200000000012"/>
  </r>
  <r>
    <n v="123"/>
    <n v="746"/>
    <n v="91758"/>
    <x v="1"/>
    <n v="87170.1"/>
    <d v="2017-12-21T00:00:00"/>
    <d v="2018-01-20T00:00:00"/>
    <x v="1"/>
    <n v="1376.37"/>
    <n v="5964.2699999999895"/>
  </r>
  <r>
    <n v="665"/>
    <n v="30"/>
    <n v="19950"/>
    <x v="2"/>
    <n v="18952.5"/>
    <d v="2016-12-20T00:00:00"/>
    <d v="2017-01-18T00:00:00"/>
    <x v="6"/>
    <n v="299.25"/>
    <n v="1296.75"/>
  </r>
  <r>
    <n v="157"/>
    <n v="762"/>
    <n v="119634"/>
    <x v="1"/>
    <n v="113652.3"/>
    <d v="2016-07-13T00:00:00"/>
    <d v="2016-07-26T00:00:00"/>
    <x v="3"/>
    <n v="1794.51"/>
    <n v="7776.2099999999919"/>
  </r>
  <r>
    <n v="688"/>
    <n v="192"/>
    <n v="132096"/>
    <x v="4"/>
    <n v="125491.2"/>
    <d v="2016-07-01T00:00:00"/>
    <d v="2016-07-12T00:00:00"/>
    <x v="2"/>
    <n v="1981.4399999999998"/>
    <n v="8586.2400000000052"/>
  </r>
  <r>
    <n v="287"/>
    <n v="157"/>
    <n v="45059"/>
    <x v="12"/>
    <n v="42806.05"/>
    <d v="2016-09-08T00:00:00"/>
    <d v="2016-09-25T00:00:00"/>
    <x v="8"/>
    <n v="675.88499999999999"/>
    <n v="2928.8349999999991"/>
  </r>
  <r>
    <n v="872"/>
    <n v="830"/>
    <n v="723760"/>
    <x v="0"/>
    <n v="687572"/>
    <d v="2016-12-21T00:00:00"/>
    <d v="2017-01-09T00:00:00"/>
    <x v="2"/>
    <n v="10856.4"/>
    <n v="47044.400000000023"/>
  </r>
  <r>
    <n v="100"/>
    <n v="856"/>
    <n v="85600"/>
    <x v="5"/>
    <n v="81320"/>
    <d v="2016-08-03T00:00:00"/>
    <d v="2016-08-22T00:00:00"/>
    <x v="5"/>
    <n v="1284"/>
    <n v="5564"/>
  </r>
  <r>
    <n v="78"/>
    <n v="55"/>
    <n v="4290"/>
    <x v="2"/>
    <n v="4075.5"/>
    <d v="2018-04-29T00:00:00"/>
    <d v="2018-06-02T00:00:00"/>
    <x v="0"/>
    <n v="64.349999999999994"/>
    <n v="278.85000000000036"/>
  </r>
  <r>
    <n v="402"/>
    <n v="22"/>
    <n v="8844"/>
    <x v="7"/>
    <n v="8401.7999999999993"/>
    <d v="2016-04-22T00:00:00"/>
    <d v="2016-05-04T00:00:00"/>
    <x v="2"/>
    <n v="132.66"/>
    <n v="574.86000000000058"/>
  </r>
  <r>
    <n v="709"/>
    <n v="26"/>
    <n v="18434"/>
    <x v="7"/>
    <n v="17512.3"/>
    <d v="2017-04-06T00:00:00"/>
    <d v="2017-04-28T00:00:00"/>
    <x v="0"/>
    <n v="276.51"/>
    <n v="1198.2099999999991"/>
  </r>
  <r>
    <n v="571"/>
    <n v="750"/>
    <n v="428250"/>
    <x v="1"/>
    <n v="406837.5"/>
    <d v="2018-03-21T00:00:00"/>
    <d v="2018-04-06T00:00:00"/>
    <x v="0"/>
    <n v="6423.75"/>
    <n v="27836.25"/>
  </r>
  <r>
    <n v="970"/>
    <n v="991"/>
    <n v="961270"/>
    <x v="5"/>
    <n v="913206.5"/>
    <d v="2018-06-16T00:00:00"/>
    <d v="2018-07-15T00:00:00"/>
    <x v="0"/>
    <n v="14419.05"/>
    <n v="62482.550000000047"/>
  </r>
  <r>
    <n v="323"/>
    <n v="211"/>
    <n v="68153"/>
    <x v="0"/>
    <n v="64745.35"/>
    <d v="2018-04-12T00:00:00"/>
    <d v="2018-05-02T00:00:00"/>
    <x v="7"/>
    <n v="1022.295"/>
    <n v="4429.9449999999997"/>
  </r>
  <r>
    <n v="827"/>
    <n v="882"/>
    <n v="729414"/>
    <x v="5"/>
    <n v="692943.3"/>
    <d v="2016-08-30T00:00:00"/>
    <d v="2016-09-22T00:00:00"/>
    <x v="3"/>
    <n v="10941.21"/>
    <n v="47411.909999999916"/>
  </r>
  <r>
    <n v="719"/>
    <n v="15"/>
    <n v="10785"/>
    <x v="6"/>
    <n v="10245.75"/>
    <d v="2016-06-30T00:00:00"/>
    <d v="2016-07-22T00:00:00"/>
    <x v="6"/>
    <n v="161.77500000000001"/>
    <n v="701.02499999999964"/>
  </r>
  <r>
    <n v="964"/>
    <n v="977"/>
    <n v="941828"/>
    <x v="5"/>
    <n v="894736.6"/>
    <d v="2018-04-30T00:00:00"/>
    <d v="2018-05-28T00:00:00"/>
    <x v="7"/>
    <n v="14127.42"/>
    <n v="61218.820000000065"/>
  </r>
  <r>
    <n v="486"/>
    <n v="31"/>
    <n v="15066"/>
    <x v="2"/>
    <n v="14312.7"/>
    <d v="2017-04-17T00:00:00"/>
    <d v="2017-04-28T00:00:00"/>
    <x v="3"/>
    <n v="225.98999999999998"/>
    <n v="979.28999999999905"/>
  </r>
  <r>
    <n v="512"/>
    <n v="254"/>
    <n v="130048"/>
    <x v="2"/>
    <n v="123545.60000000001"/>
    <d v="2017-05-13T00:00:00"/>
    <d v="2017-06-15T00:00:00"/>
    <x v="6"/>
    <n v="1950.72"/>
    <n v="8453.1199999999953"/>
  </r>
  <r>
    <n v="211"/>
    <n v="647"/>
    <n v="136517"/>
    <x v="1"/>
    <n v="129691.15"/>
    <d v="2018-04-16T00:00:00"/>
    <d v="2018-05-07T00:00:00"/>
    <x v="4"/>
    <n v="2047.7549999999999"/>
    <n v="8873.6050000000105"/>
  </r>
  <r>
    <n v="132"/>
    <n v="56"/>
    <n v="7392"/>
    <x v="2"/>
    <n v="7022.4"/>
    <d v="2016-02-17T00:00:00"/>
    <d v="2016-03-22T00:00:00"/>
    <x v="3"/>
    <n v="110.88"/>
    <n v="480.48000000000047"/>
  </r>
  <r>
    <n v="953"/>
    <n v="16"/>
    <n v="15248"/>
    <x v="6"/>
    <n v="14485.6"/>
    <d v="2018-06-28T00:00:00"/>
    <d v="2018-07-13T00:00:00"/>
    <x v="0"/>
    <n v="228.72"/>
    <n v="991.11999999999898"/>
  </r>
  <r>
    <n v="238"/>
    <n v="741"/>
    <n v="176358"/>
    <x v="1"/>
    <n v="167540.1"/>
    <d v="2016-07-30T00:00:00"/>
    <d v="2016-08-13T00:00:00"/>
    <x v="5"/>
    <n v="2645.37"/>
    <n v="11463.26999999999"/>
  </r>
  <r>
    <n v="855"/>
    <n v="710"/>
    <n v="607050"/>
    <x v="1"/>
    <n v="576697.5"/>
    <d v="2016-07-03T00:00:00"/>
    <d v="2016-08-02T00:00:00"/>
    <x v="6"/>
    <n v="9105.75"/>
    <n v="39458.25"/>
  </r>
  <r>
    <n v="442"/>
    <n v="16"/>
    <n v="7072"/>
    <x v="6"/>
    <n v="6718.4"/>
    <d v="2016-09-01T00:00:00"/>
    <d v="2016-10-05T00:00:00"/>
    <x v="8"/>
    <n v="106.08"/>
    <n v="459.68000000000029"/>
  </r>
  <r>
    <n v="872"/>
    <n v="65"/>
    <n v="56680"/>
    <x v="11"/>
    <n v="53846"/>
    <d v="2016-07-11T00:00:00"/>
    <d v="2016-08-03T00:00:00"/>
    <x v="0"/>
    <n v="850.19999999999993"/>
    <n v="3684.1999999999971"/>
  </r>
  <r>
    <n v="684"/>
    <n v="966"/>
    <n v="660744"/>
    <x v="5"/>
    <n v="627706.80000000005"/>
    <d v="2016-05-22T00:00:00"/>
    <d v="2016-06-18T00:00:00"/>
    <x v="0"/>
    <n v="9911.16"/>
    <n v="42948.359999999986"/>
  </r>
  <r>
    <n v="174"/>
    <n v="133"/>
    <n v="23142"/>
    <x v="0"/>
    <n v="21984.9"/>
    <d v="2017-10-12T00:00:00"/>
    <d v="2017-11-05T00:00:00"/>
    <x v="3"/>
    <n v="347.13"/>
    <n v="1504.2299999999996"/>
  </r>
  <r>
    <n v="604"/>
    <n v="1452"/>
    <n v="877008"/>
    <x v="4"/>
    <n v="833157.6"/>
    <d v="2016-05-06T00:00:00"/>
    <d v="2016-05-21T00:00:00"/>
    <x v="7"/>
    <n v="13155.119999999999"/>
    <n v="57005.520000000019"/>
  </r>
  <r>
    <n v="477"/>
    <n v="1044"/>
    <n v="497988"/>
    <x v="10"/>
    <n v="473088.6"/>
    <d v="2017-05-11T00:00:00"/>
    <d v="2017-06-02T00:00:00"/>
    <x v="0"/>
    <n v="7469.82"/>
    <n v="32369.22000000003"/>
  </r>
  <r>
    <n v="722"/>
    <n v="105"/>
    <n v="75810"/>
    <x v="0"/>
    <n v="72019.5"/>
    <d v="2016-10-26T00:00:00"/>
    <d v="2016-11-06T00:00:00"/>
    <x v="6"/>
    <n v="1137.1499999999999"/>
    <n v="4927.6499999999942"/>
  </r>
  <r>
    <n v="749"/>
    <n v="200"/>
    <n v="149800"/>
    <x v="0"/>
    <n v="142310"/>
    <d v="2016-04-29T00:00:00"/>
    <d v="2016-05-21T00:00:00"/>
    <x v="0"/>
    <n v="2247"/>
    <n v="9737"/>
  </r>
  <r>
    <n v="283"/>
    <n v="16"/>
    <n v="4528"/>
    <x v="6"/>
    <n v="4301.6000000000004"/>
    <d v="2016-12-12T00:00:00"/>
    <d v="2016-12-24T00:00:00"/>
    <x v="3"/>
    <n v="67.92"/>
    <n v="294.31999999999971"/>
  </r>
  <r>
    <n v="649"/>
    <n v="994"/>
    <n v="645106"/>
    <x v="5"/>
    <n v="612850.69999999995"/>
    <d v="2018-06-22T00:00:00"/>
    <d v="2018-07-24T00:00:00"/>
    <x v="8"/>
    <n v="9676.59"/>
    <n v="41931.890000000014"/>
  </r>
  <r>
    <n v="442"/>
    <n v="129"/>
    <n v="57018"/>
    <x v="12"/>
    <n v="54167.1"/>
    <d v="2017-03-21T00:00:00"/>
    <d v="2017-04-12T00:00:00"/>
    <x v="2"/>
    <n v="855.27"/>
    <n v="3706.1699999999983"/>
  </r>
  <r>
    <n v="519"/>
    <n v="1034"/>
    <n v="536646"/>
    <x v="0"/>
    <n v="509813.7"/>
    <d v="2016-08-14T00:00:00"/>
    <d v="2016-09-17T00:00:00"/>
    <x v="0"/>
    <n v="8049.69"/>
    <n v="34881.989999999932"/>
  </r>
  <r>
    <n v="680"/>
    <n v="611"/>
    <n v="415480"/>
    <x v="1"/>
    <n v="394706"/>
    <d v="2016-08-03T00:00:00"/>
    <d v="2016-09-01T00:00:00"/>
    <x v="2"/>
    <n v="6232.2"/>
    <n v="27006.200000000012"/>
  </r>
  <r>
    <n v="957"/>
    <n v="127"/>
    <n v="121539"/>
    <x v="12"/>
    <n v="115462.05"/>
    <d v="2017-03-21T00:00:00"/>
    <d v="2017-04-23T00:00:00"/>
    <x v="6"/>
    <n v="1823.085"/>
    <n v="7900.0350000000035"/>
  </r>
  <r>
    <n v="859"/>
    <n v="74"/>
    <n v="63566"/>
    <x v="11"/>
    <n v="60387.7"/>
    <d v="2018-04-22T00:00:00"/>
    <d v="2018-05-05T00:00:00"/>
    <x v="7"/>
    <n v="953.49"/>
    <n v="4131.7900000000009"/>
  </r>
  <r>
    <n v="230"/>
    <n v="1568"/>
    <n v="360640"/>
    <x v="0"/>
    <n v="342608"/>
    <d v="2016-01-11T00:00:00"/>
    <d v="2016-02-05T00:00:00"/>
    <x v="0"/>
    <n v="5409.5999999999995"/>
    <n v="23441.599999999977"/>
  </r>
  <r>
    <n v="512"/>
    <n v="77"/>
    <n v="39424"/>
    <x v="11"/>
    <n v="37452.800000000003"/>
    <d v="2016-06-27T00:00:00"/>
    <d v="2016-07-24T00:00:00"/>
    <x v="5"/>
    <n v="591.36"/>
    <n v="2562.5599999999977"/>
  </r>
  <r>
    <n v="451"/>
    <n v="1021"/>
    <n v="460471"/>
    <x v="0"/>
    <n v="437447.45"/>
    <d v="2017-08-21T00:00:00"/>
    <d v="2017-09-19T00:00:00"/>
    <x v="0"/>
    <n v="6907.0649999999996"/>
    <n v="29930.614999999991"/>
  </r>
  <r>
    <n v="424"/>
    <n v="212"/>
    <n v="89888"/>
    <x v="0"/>
    <n v="85393.600000000006"/>
    <d v="2017-08-17T00:00:00"/>
    <d v="2017-09-08T00:00:00"/>
    <x v="6"/>
    <n v="1348.32"/>
    <n v="5842.7200000000012"/>
  </r>
  <r>
    <n v="931"/>
    <n v="693"/>
    <n v="645183"/>
    <x v="1"/>
    <n v="612923.85"/>
    <d v="2017-07-14T00:00:00"/>
    <d v="2017-07-27T00:00:00"/>
    <x v="3"/>
    <n v="9677.744999999999"/>
    <n v="41936.895000000019"/>
  </r>
  <r>
    <n v="119"/>
    <n v="285"/>
    <n v="33915"/>
    <x v="9"/>
    <n v="32219.25"/>
    <d v="2017-05-02T00:00:00"/>
    <d v="2017-06-05T00:00:00"/>
    <x v="8"/>
    <n v="508.72499999999997"/>
    <n v="2204.4749999999985"/>
  </r>
  <r>
    <n v="217"/>
    <n v="882"/>
    <n v="191394"/>
    <x v="10"/>
    <n v="181824.3"/>
    <d v="2016-07-27T00:00:00"/>
    <d v="2016-08-09T00:00:00"/>
    <x v="0"/>
    <n v="2870.91"/>
    <n v="12440.610000000015"/>
  </r>
  <r>
    <n v="525"/>
    <n v="55"/>
    <n v="28875"/>
    <x v="6"/>
    <n v="27431.25"/>
    <d v="2018-02-17T00:00:00"/>
    <d v="2018-03-20T00:00:00"/>
    <x v="8"/>
    <n v="433.125"/>
    <n v="1876.875"/>
  </r>
  <r>
    <n v="294"/>
    <n v="192"/>
    <n v="56448"/>
    <x v="4"/>
    <n v="53625.599999999999"/>
    <d v="2017-04-13T00:00:00"/>
    <d v="2017-05-07T00:00:00"/>
    <x v="3"/>
    <n v="846.71999999999991"/>
    <n v="3669.1200000000026"/>
  </r>
  <r>
    <n v="318"/>
    <n v="1000"/>
    <n v="318000"/>
    <x v="5"/>
    <n v="302100"/>
    <d v="2017-04-07T00:00:00"/>
    <d v="2017-04-22T00:00:00"/>
    <x v="8"/>
    <n v="4770"/>
    <n v="20670"/>
  </r>
  <r>
    <n v="114"/>
    <n v="52"/>
    <n v="5928"/>
    <x v="2"/>
    <n v="5631.6"/>
    <d v="2018-04-01T00:00:00"/>
    <d v="2018-04-26T00:00:00"/>
    <x v="6"/>
    <n v="88.92"/>
    <n v="385.31999999999971"/>
  </r>
  <r>
    <n v="584"/>
    <n v="108"/>
    <n v="63072"/>
    <x v="8"/>
    <n v="59918.400000000001"/>
    <d v="2017-01-20T00:00:00"/>
    <d v="2017-02-09T00:00:00"/>
    <x v="2"/>
    <n v="946.07999999999993"/>
    <n v="4099.68"/>
  </r>
  <r>
    <n v="716"/>
    <n v="1459"/>
    <n v="1044644"/>
    <x v="0"/>
    <n v="992411.8"/>
    <d v="2017-09-12T00:00:00"/>
    <d v="2017-10-05T00:00:00"/>
    <x v="3"/>
    <n v="15669.66"/>
    <n v="67901.85999999987"/>
  </r>
  <r>
    <n v="70"/>
    <n v="197"/>
    <n v="13790"/>
    <x v="4"/>
    <n v="13100.5"/>
    <d v="2016-12-29T00:00:00"/>
    <d v="2017-01-28T00:00:00"/>
    <x v="5"/>
    <n v="206.85"/>
    <n v="896.35000000000036"/>
  </r>
  <r>
    <n v="878"/>
    <n v="24"/>
    <n v="21072"/>
    <x v="7"/>
    <n v="20018.400000000001"/>
    <d v="2016-01-25T00:00:00"/>
    <d v="2016-02-09T00:00:00"/>
    <x v="2"/>
    <n v="316.08"/>
    <n v="1369.6800000000003"/>
  </r>
  <r>
    <n v="575"/>
    <n v="44"/>
    <n v="25300"/>
    <x v="4"/>
    <n v="24035"/>
    <d v="2018-01-26T00:00:00"/>
    <d v="2018-02-19T00:00:00"/>
    <x v="5"/>
    <n v="379.5"/>
    <n v="1644.5"/>
  </r>
  <r>
    <n v="319"/>
    <n v="242"/>
    <n v="77198"/>
    <x v="2"/>
    <n v="73338.100000000006"/>
    <d v="2016-12-01T00:00:00"/>
    <d v="2016-12-26T00:00:00"/>
    <x v="0"/>
    <n v="1157.97"/>
    <n v="5017.8699999999953"/>
  </r>
  <r>
    <n v="367"/>
    <n v="122"/>
    <n v="44774"/>
    <x v="0"/>
    <n v="42535.3"/>
    <d v="2017-05-17T00:00:00"/>
    <d v="2017-06-07T00:00:00"/>
    <x v="6"/>
    <n v="671.61"/>
    <n v="2910.3099999999977"/>
  </r>
  <r>
    <n v="926"/>
    <n v="192"/>
    <n v="177792"/>
    <x v="4"/>
    <n v="168902.39999999999"/>
    <d v="2017-08-02T00:00:00"/>
    <d v="2017-08-22T00:00:00"/>
    <x v="2"/>
    <n v="2666.88"/>
    <n v="11556.48000000001"/>
  </r>
  <r>
    <n v="693"/>
    <n v="107"/>
    <n v="74151"/>
    <x v="8"/>
    <n v="70443.45"/>
    <d v="2018-02-19T00:00:00"/>
    <d v="2018-03-09T00:00:00"/>
    <x v="2"/>
    <n v="1112.2649999999999"/>
    <n v="4819.8150000000023"/>
  </r>
  <r>
    <n v="427"/>
    <n v="1290"/>
    <n v="550830"/>
    <x v="12"/>
    <n v="523288.5"/>
    <d v="2016-08-03T00:00:00"/>
    <d v="2016-09-05T00:00:00"/>
    <x v="0"/>
    <n v="8262.4499999999989"/>
    <n v="35803.949999999953"/>
  </r>
  <r>
    <n v="745"/>
    <n v="1005"/>
    <n v="748725"/>
    <x v="5"/>
    <n v="711288.75"/>
    <d v="2017-05-13T00:00:00"/>
    <d v="2017-05-25T00:00:00"/>
    <x v="6"/>
    <n v="11230.875"/>
    <n v="48667.125"/>
  </r>
  <r>
    <n v="613"/>
    <n v="969"/>
    <n v="593997"/>
    <x v="3"/>
    <n v="564297.15"/>
    <d v="2017-08-16T00:00:00"/>
    <d v="2017-09-18T00:00:00"/>
    <x v="5"/>
    <n v="8909.9549999999999"/>
    <n v="38609.804999999935"/>
  </r>
  <r>
    <n v="713"/>
    <n v="707"/>
    <n v="504091"/>
    <x v="1"/>
    <n v="478886.45"/>
    <d v="2016-12-22T00:00:00"/>
    <d v="2017-01-21T00:00:00"/>
    <x v="2"/>
    <n v="7561.3649999999998"/>
    <n v="32765.914999999979"/>
  </r>
  <r>
    <n v="448"/>
    <n v="1053"/>
    <n v="471744"/>
    <x v="5"/>
    <n v="448156.8"/>
    <d v="2017-03-16T00:00:00"/>
    <d v="2017-03-30T00:00:00"/>
    <x v="6"/>
    <n v="7076.16"/>
    <n v="30663.359999999986"/>
  </r>
  <r>
    <n v="983"/>
    <n v="37"/>
    <n v="36371"/>
    <x v="2"/>
    <n v="34552.449999999997"/>
    <d v="2016-10-13T00:00:00"/>
    <d v="2016-11-03T00:00:00"/>
    <x v="1"/>
    <n v="545.56499999999994"/>
    <n v="2364.1150000000052"/>
  </r>
  <r>
    <n v="905"/>
    <n v="292"/>
    <n v="264260"/>
    <x v="9"/>
    <n v="251047"/>
    <d v="2017-01-18T00:00:00"/>
    <d v="2017-02-10T00:00:00"/>
    <x v="6"/>
    <n v="3963.8999999999996"/>
    <n v="17176.900000000023"/>
  </r>
  <r>
    <n v="333"/>
    <n v="56"/>
    <n v="18648"/>
    <x v="4"/>
    <n v="17715.599999999999"/>
    <d v="2018-04-25T00:00:00"/>
    <d v="2018-05-27T00:00:00"/>
    <x v="5"/>
    <n v="279.71999999999997"/>
    <n v="1212.1200000000026"/>
  </r>
  <r>
    <n v="855"/>
    <n v="1011"/>
    <n v="864405"/>
    <x v="10"/>
    <n v="821184.75"/>
    <d v="2016-07-12T00:00:00"/>
    <d v="2016-08-13T00:00:00"/>
    <x v="2"/>
    <n v="12966.074999999999"/>
    <n v="56186.324999999953"/>
  </r>
  <r>
    <n v="526"/>
    <n v="112"/>
    <n v="58912"/>
    <x v="2"/>
    <n v="55966.400000000001"/>
    <d v="2017-01-18T00:00:00"/>
    <d v="2017-02-14T00:00:00"/>
    <x v="8"/>
    <n v="883.68"/>
    <n v="3829.2799999999988"/>
  </r>
  <r>
    <n v="358"/>
    <n v="773"/>
    <n v="276734"/>
    <x v="1"/>
    <n v="262897.3"/>
    <d v="2018-05-08T00:00:00"/>
    <d v="2018-05-28T00:00:00"/>
    <x v="2"/>
    <n v="4151.01"/>
    <n v="17987.710000000021"/>
  </r>
  <r>
    <n v="352"/>
    <n v="225"/>
    <n v="79200"/>
    <x v="0"/>
    <n v="75240"/>
    <d v="2016-05-27T00:00:00"/>
    <d v="2016-06-18T00:00:00"/>
    <x v="5"/>
    <n v="1188"/>
    <n v="5148"/>
  </r>
  <r>
    <n v="646"/>
    <n v="179"/>
    <n v="115634"/>
    <x v="0"/>
    <n v="109852.3"/>
    <d v="2018-02-08T00:00:00"/>
    <d v="2018-03-08T00:00:00"/>
    <x v="3"/>
    <n v="1734.51"/>
    <n v="7516.2099999999919"/>
  </r>
  <r>
    <n v="74"/>
    <n v="143"/>
    <n v="10582"/>
    <x v="12"/>
    <n v="10052.9"/>
    <d v="2017-06-11T00:00:00"/>
    <d v="2017-06-24T00:00:00"/>
    <x v="8"/>
    <n v="158.72999999999999"/>
    <n v="687.82999999999993"/>
  </r>
  <r>
    <n v="764"/>
    <n v="1432"/>
    <n v="1094048"/>
    <x v="0"/>
    <n v="1039345.6"/>
    <d v="2016-08-28T00:00:00"/>
    <d v="2016-09-10T00:00:00"/>
    <x v="2"/>
    <n v="16410.72"/>
    <n v="71113.119999999995"/>
  </r>
  <r>
    <n v="699"/>
    <n v="305"/>
    <n v="213195"/>
    <x v="9"/>
    <n v="202535.25"/>
    <d v="2018-02-20T00:00:00"/>
    <d v="2018-03-15T00:00:00"/>
    <x v="0"/>
    <n v="3197.9249999999997"/>
    <n v="13857.674999999988"/>
  </r>
  <r>
    <n v="842"/>
    <n v="53"/>
    <n v="44626"/>
    <x v="0"/>
    <n v="42394.7"/>
    <d v="2017-07-22T00:00:00"/>
    <d v="2017-08-12T00:00:00"/>
    <x v="0"/>
    <n v="669.39"/>
    <n v="2900.6900000000023"/>
  </r>
  <r>
    <n v="425"/>
    <n v="1019"/>
    <n v="433075"/>
    <x v="5"/>
    <n v="411421.25"/>
    <d v="2018-03-15T00:00:00"/>
    <d v="2018-03-28T00:00:00"/>
    <x v="8"/>
    <n v="6496.125"/>
    <n v="28149.875"/>
  </r>
  <r>
    <n v="869"/>
    <n v="808"/>
    <n v="702152"/>
    <x v="3"/>
    <n v="667044.4"/>
    <d v="2017-01-08T00:00:00"/>
    <d v="2017-02-08T00:00:00"/>
    <x v="0"/>
    <n v="10532.279999999999"/>
    <n v="45639.880000000005"/>
  </r>
  <r>
    <n v="506"/>
    <n v="104"/>
    <n v="52624"/>
    <x v="8"/>
    <n v="49992.800000000003"/>
    <d v="2016-03-16T00:00:00"/>
    <d v="2016-04-03T00:00:00"/>
    <x v="0"/>
    <n v="789.36"/>
    <n v="3420.5599999999977"/>
  </r>
  <r>
    <n v="692"/>
    <n v="875"/>
    <n v="605500"/>
    <x v="0"/>
    <n v="575225"/>
    <d v="2018-02-21T00:00:00"/>
    <d v="2018-03-13T00:00:00"/>
    <x v="2"/>
    <n v="9082.5"/>
    <n v="39357.5"/>
  </r>
  <r>
    <n v="383"/>
    <n v="15"/>
    <n v="5745"/>
    <x v="6"/>
    <n v="5457.75"/>
    <d v="2017-08-17T00:00:00"/>
    <d v="2017-09-21T00:00:00"/>
    <x v="6"/>
    <n v="86.174999999999997"/>
    <n v="373.42500000000018"/>
  </r>
  <r>
    <n v="817"/>
    <n v="681"/>
    <n v="556377"/>
    <x v="1"/>
    <n v="528558.15"/>
    <d v="2016-04-28T00:00:00"/>
    <d v="2016-05-29T00:00:00"/>
    <x v="3"/>
    <n v="8345.6549999999988"/>
    <n v="36164.505000000005"/>
  </r>
  <r>
    <n v="257"/>
    <n v="336"/>
    <n v="86352"/>
    <x v="9"/>
    <n v="82034.399999999994"/>
    <d v="2016-03-20T00:00:00"/>
    <d v="2016-03-31T00:00:00"/>
    <x v="5"/>
    <n v="1295.28"/>
    <n v="5612.8800000000047"/>
  </r>
  <r>
    <n v="70"/>
    <n v="618"/>
    <n v="43260"/>
    <x v="1"/>
    <n v="41097"/>
    <d v="2017-08-05T00:00:00"/>
    <d v="2017-08-30T00:00:00"/>
    <x v="8"/>
    <n v="648.9"/>
    <n v="2811.9000000000015"/>
  </r>
  <r>
    <n v="856"/>
    <n v="655"/>
    <n v="560680"/>
    <x v="1"/>
    <n v="532646"/>
    <d v="2018-04-10T00:00:00"/>
    <d v="2018-04-26T00:00:00"/>
    <x v="6"/>
    <n v="8410.1999999999989"/>
    <n v="36444.199999999953"/>
  </r>
  <r>
    <n v="276"/>
    <n v="221"/>
    <n v="60996"/>
    <x v="2"/>
    <n v="57946.2"/>
    <d v="2017-07-08T00:00:00"/>
    <d v="2017-07-27T00:00:00"/>
    <x v="6"/>
    <n v="914.93999999999994"/>
    <n v="3964.7400000000052"/>
  </r>
  <r>
    <n v="769"/>
    <n v="189"/>
    <n v="145341"/>
    <x v="0"/>
    <n v="138073.95000000001"/>
    <d v="2018-02-04T00:00:00"/>
    <d v="2018-02-25T00:00:00"/>
    <x v="2"/>
    <n v="2180.1149999999998"/>
    <n v="9447.164999999979"/>
  </r>
  <r>
    <n v="986"/>
    <n v="1339"/>
    <n v="1320254"/>
    <x v="0"/>
    <n v="1254241.3"/>
    <d v="2017-05-23T00:00:00"/>
    <d v="2017-06-03T00:00:00"/>
    <x v="0"/>
    <n v="19803.809999999998"/>
    <n v="85816.510000000009"/>
  </r>
  <r>
    <n v="391"/>
    <n v="621"/>
    <n v="242811"/>
    <x v="1"/>
    <n v="230670.45"/>
    <d v="2017-03-04T00:00:00"/>
    <d v="2017-03-31T00:00:00"/>
    <x v="8"/>
    <n v="3642.165"/>
    <n v="15782.714999999997"/>
  </r>
  <r>
    <n v="359"/>
    <n v="1072"/>
    <n v="384848"/>
    <x v="12"/>
    <n v="365605.6"/>
    <d v="2017-02-07T00:00:00"/>
    <d v="2017-02-17T00:00:00"/>
    <x v="2"/>
    <n v="5772.7199999999993"/>
    <n v="25015.119999999995"/>
  </r>
  <r>
    <n v="897"/>
    <n v="734"/>
    <n v="658398"/>
    <x v="1"/>
    <n v="625478.1"/>
    <d v="2017-03-19T00:00:00"/>
    <d v="2017-04-10T00:00:00"/>
    <x v="0"/>
    <n v="9875.9699999999993"/>
    <n v="42795.869999999995"/>
  </r>
  <r>
    <n v="811"/>
    <n v="100"/>
    <n v="81100"/>
    <x v="8"/>
    <n v="77045"/>
    <d v="2017-06-13T00:00:00"/>
    <d v="2017-06-24T00:00:00"/>
    <x v="0"/>
    <n v="1216.5"/>
    <n v="5271.5"/>
  </r>
  <r>
    <n v="372"/>
    <n v="144"/>
    <n v="53568"/>
    <x v="12"/>
    <n v="50889.599999999999"/>
    <d v="2018-05-26T00:00:00"/>
    <d v="2018-06-22T00:00:00"/>
    <x v="0"/>
    <n v="803.52"/>
    <n v="3481.9199999999983"/>
  </r>
  <r>
    <n v="209"/>
    <n v="541"/>
    <n v="113069"/>
    <x v="1"/>
    <n v="107415.55"/>
    <d v="2017-04-06T00:00:00"/>
    <d v="2017-04-16T00:00:00"/>
    <x v="2"/>
    <n v="1696.0349999999999"/>
    <n v="7349.4850000000006"/>
  </r>
  <r>
    <n v="380"/>
    <n v="1039"/>
    <n v="394820"/>
    <x v="5"/>
    <n v="375079"/>
    <d v="2018-01-26T00:00:00"/>
    <d v="2018-02-18T00:00:00"/>
    <x v="0"/>
    <n v="5922.3"/>
    <n v="25663.299999999988"/>
  </r>
  <r>
    <n v="460"/>
    <n v="222"/>
    <n v="102120"/>
    <x v="0"/>
    <n v="97014"/>
    <d v="2018-03-03T00:00:00"/>
    <d v="2018-03-16T00:00:00"/>
    <x v="1"/>
    <n v="1531.8"/>
    <n v="6637.8000000000029"/>
  </r>
  <r>
    <n v="690"/>
    <n v="132"/>
    <n v="91080"/>
    <x v="0"/>
    <n v="86526"/>
    <d v="2017-02-04T00:00:00"/>
    <d v="2017-02-27T00:00:00"/>
    <x v="3"/>
    <n v="1366.2"/>
    <n v="5920.1999999999971"/>
  </r>
  <r>
    <n v="303"/>
    <n v="898"/>
    <n v="272094"/>
    <x v="0"/>
    <n v="258489.3"/>
    <d v="2017-02-11T00:00:00"/>
    <d v="2017-03-10T00:00:00"/>
    <x v="8"/>
    <n v="4081.41"/>
    <n v="17686.109999999986"/>
  </r>
  <r>
    <n v="825"/>
    <n v="322"/>
    <n v="265650"/>
    <x v="9"/>
    <n v="252367.5"/>
    <d v="2018-01-28T00:00:00"/>
    <d v="2018-02-28T00:00:00"/>
    <x v="2"/>
    <n v="3984.75"/>
    <n v="17267.25"/>
  </r>
  <r>
    <n v="527"/>
    <n v="945"/>
    <n v="498015"/>
    <x v="0"/>
    <n v="473114.25"/>
    <d v="2017-11-03T00:00:00"/>
    <d v="2017-11-18T00:00:00"/>
    <x v="0"/>
    <n v="7470.2249999999995"/>
    <n v="32370.974999999977"/>
  </r>
  <r>
    <n v="412"/>
    <n v="868"/>
    <n v="357616"/>
    <x v="5"/>
    <n v="339735.2"/>
    <d v="2016-03-25T00:00:00"/>
    <d v="2016-04-29T00:00:00"/>
    <x v="3"/>
    <n v="5364.24"/>
    <n v="23245.039999999979"/>
  </r>
  <r>
    <n v="815"/>
    <n v="31"/>
    <n v="25265"/>
    <x v="2"/>
    <n v="24001.75"/>
    <d v="2016-07-02T00:00:00"/>
    <d v="2016-08-04T00:00:00"/>
    <x v="2"/>
    <n v="378.97499999999997"/>
    <n v="1642.2249999999985"/>
  </r>
  <r>
    <n v="281"/>
    <n v="641"/>
    <n v="180121"/>
    <x v="1"/>
    <n v="171114.95"/>
    <d v="2016-03-19T00:00:00"/>
    <d v="2016-04-10T00:00:00"/>
    <x v="8"/>
    <n v="2701.8150000000001"/>
    <n v="11707.864999999991"/>
  </r>
  <r>
    <n v="396"/>
    <n v="181"/>
    <n v="71676"/>
    <x v="0"/>
    <n v="68092.2"/>
    <d v="2016-09-12T00:00:00"/>
    <d v="2016-10-02T00:00:00"/>
    <x v="1"/>
    <n v="1075.1399999999999"/>
    <n v="4658.9400000000023"/>
  </r>
  <r>
    <n v="226"/>
    <n v="1403"/>
    <n v="317078"/>
    <x v="0"/>
    <n v="301224.09999999998"/>
    <d v="2017-03-18T00:00:00"/>
    <d v="2017-04-09T00:00:00"/>
    <x v="2"/>
    <n v="4756.17"/>
    <n v="20610.070000000007"/>
  </r>
  <r>
    <n v="730"/>
    <n v="254"/>
    <n v="185420"/>
    <x v="2"/>
    <n v="176149"/>
    <d v="2017-12-06T00:00:00"/>
    <d v="2017-12-20T00:00:00"/>
    <x v="4"/>
    <n v="2781.2999999999997"/>
    <n v="12052.299999999988"/>
  </r>
  <r>
    <n v="729"/>
    <n v="303"/>
    <n v="220887"/>
    <x v="9"/>
    <n v="209842.65"/>
    <d v="2016-02-07T00:00:00"/>
    <d v="2016-02-28T00:00:00"/>
    <x v="6"/>
    <n v="3313.3049999999998"/>
    <n v="14357.654999999999"/>
  </r>
  <r>
    <n v="114"/>
    <n v="879"/>
    <n v="100206"/>
    <x v="10"/>
    <n v="95195.7"/>
    <d v="2017-03-20T00:00:00"/>
    <d v="2017-04-06T00:00:00"/>
    <x v="0"/>
    <n v="1503.09"/>
    <n v="6513.3899999999994"/>
  </r>
  <r>
    <n v="540"/>
    <n v="1268"/>
    <n v="684720"/>
    <x v="12"/>
    <n v="650484"/>
    <d v="2017-10-14T00:00:00"/>
    <d v="2017-10-31T00:00:00"/>
    <x v="2"/>
    <n v="10270.799999999999"/>
    <n v="44506.800000000047"/>
  </r>
  <r>
    <n v="983"/>
    <n v="1147"/>
    <n v="1127501"/>
    <x v="4"/>
    <n v="1071125.95"/>
    <d v="2017-12-03T00:00:00"/>
    <d v="2017-12-18T00:00:00"/>
    <x v="0"/>
    <n v="16912.514999999999"/>
    <n v="73287.564999999944"/>
  </r>
  <r>
    <n v="818"/>
    <n v="308"/>
    <n v="251944"/>
    <x v="9"/>
    <n v="239346.8"/>
    <d v="2016-02-09T00:00:00"/>
    <d v="2016-02-19T00:00:00"/>
    <x v="2"/>
    <n v="3779.16"/>
    <n v="16376.360000000015"/>
  </r>
  <r>
    <n v="921"/>
    <n v="1005"/>
    <n v="925605"/>
    <x v="5"/>
    <n v="879324.75"/>
    <d v="2017-04-02T00:00:00"/>
    <d v="2017-04-27T00:00:00"/>
    <x v="0"/>
    <n v="13884.074999999999"/>
    <n v="60164.324999999953"/>
  </r>
  <r>
    <n v="811"/>
    <n v="874"/>
    <n v="708814"/>
    <x v="0"/>
    <n v="673373.3"/>
    <d v="2017-09-25T00:00:00"/>
    <d v="2017-10-14T00:00:00"/>
    <x v="0"/>
    <n v="10632.21"/>
    <n v="46072.909999999916"/>
  </r>
  <r>
    <n v="255"/>
    <n v="54"/>
    <n v="13770"/>
    <x v="2"/>
    <n v="13081.5"/>
    <d v="2017-02-09T00:00:00"/>
    <d v="2017-02-28T00:00:00"/>
    <x v="0"/>
    <n v="206.54999999999998"/>
    <n v="895.04999999999927"/>
  </r>
  <r>
    <n v="601"/>
    <n v="27"/>
    <n v="16227"/>
    <x v="7"/>
    <n v="15415.65"/>
    <d v="2016-06-26T00:00:00"/>
    <d v="2016-07-25T00:00:00"/>
    <x v="2"/>
    <n v="243.405"/>
    <n v="1054.7549999999992"/>
  </r>
  <r>
    <n v="754"/>
    <n v="856"/>
    <n v="645424"/>
    <x v="5"/>
    <n v="613152.80000000005"/>
    <d v="2016-02-11T00:00:00"/>
    <d v="2016-03-15T00:00:00"/>
    <x v="0"/>
    <n v="9681.3599999999988"/>
    <n v="41952.559999999939"/>
  </r>
  <r>
    <n v="842"/>
    <n v="208"/>
    <n v="175136"/>
    <x v="4"/>
    <n v="166379.20000000001"/>
    <d v="2016-12-08T00:00:00"/>
    <d v="2017-01-08T00:00:00"/>
    <x v="1"/>
    <n v="2627.04"/>
    <n v="11383.839999999997"/>
  </r>
  <r>
    <n v="674"/>
    <n v="271"/>
    <n v="182654"/>
    <x v="9"/>
    <n v="173521.3"/>
    <d v="2018-03-20T00:00:00"/>
    <d v="2018-04-23T00:00:00"/>
    <x v="3"/>
    <n v="2739.81"/>
    <n v="11872.510000000009"/>
  </r>
  <r>
    <n v="162"/>
    <n v="1002"/>
    <n v="162324"/>
    <x v="3"/>
    <n v="154207.79999999999"/>
    <d v="2016-06-04T00:00:00"/>
    <d v="2016-07-02T00:00:00"/>
    <x v="6"/>
    <n v="2434.86"/>
    <n v="10551.059999999998"/>
  </r>
  <r>
    <n v="757"/>
    <n v="15"/>
    <n v="11355"/>
    <x v="6"/>
    <n v="10787.25"/>
    <d v="2017-02-08T00:00:00"/>
    <d v="2017-03-10T00:00:00"/>
    <x v="6"/>
    <n v="170.32499999999999"/>
    <n v="738.07500000000073"/>
  </r>
  <r>
    <n v="743"/>
    <n v="835"/>
    <n v="620405"/>
    <x v="0"/>
    <n v="589384.75"/>
    <d v="2017-02-16T00:00:00"/>
    <d v="2017-03-21T00:00:00"/>
    <x v="0"/>
    <n v="9306.0749999999989"/>
    <n v="40326.324999999953"/>
  </r>
  <r>
    <n v="493"/>
    <n v="67"/>
    <n v="33031"/>
    <x v="11"/>
    <n v="31379.45"/>
    <d v="2017-03-23T00:00:00"/>
    <d v="2017-04-19T00:00:00"/>
    <x v="1"/>
    <n v="495.46499999999997"/>
    <n v="2147.0149999999958"/>
  </r>
  <r>
    <n v="501"/>
    <n v="988"/>
    <n v="494988"/>
    <x v="0"/>
    <n v="470238.6"/>
    <d v="2016-01-16T00:00:00"/>
    <d v="2016-02-01T00:00:00"/>
    <x v="0"/>
    <n v="7424.82"/>
    <n v="32174.22000000003"/>
  </r>
  <r>
    <n v="962"/>
    <n v="973"/>
    <n v="936026"/>
    <x v="10"/>
    <n v="889224.7"/>
    <d v="2016-08-21T00:00:00"/>
    <d v="2016-09-21T00:00:00"/>
    <x v="0"/>
    <n v="14040.39"/>
    <n v="60841.690000000061"/>
  </r>
  <r>
    <n v="361"/>
    <n v="105"/>
    <n v="37905"/>
    <x v="0"/>
    <n v="36009.75"/>
    <d v="2018-07-03T00:00:00"/>
    <d v="2018-07-28T00:00:00"/>
    <x v="3"/>
    <n v="568.57499999999993"/>
    <n v="2463.8249999999971"/>
  </r>
  <r>
    <n v="491"/>
    <n v="123"/>
    <n v="60393"/>
    <x v="12"/>
    <n v="57373.35"/>
    <d v="2016-06-21T00:00:00"/>
    <d v="2016-07-15T00:00:00"/>
    <x v="3"/>
    <n v="905.89499999999998"/>
    <n v="3925.5449999999983"/>
  </r>
  <r>
    <n v="928"/>
    <n v="26"/>
    <n v="24128"/>
    <x v="7"/>
    <n v="22921.599999999999"/>
    <d v="2016-07-08T00:00:00"/>
    <d v="2016-07-22T00:00:00"/>
    <x v="0"/>
    <n v="361.91999999999996"/>
    <n v="1568.3199999999997"/>
  </r>
  <r>
    <n v="211"/>
    <n v="863"/>
    <n v="182093"/>
    <x v="5"/>
    <n v="172988.35"/>
    <d v="2016-08-18T00:00:00"/>
    <d v="2016-09-03T00:00:00"/>
    <x v="4"/>
    <n v="2731.395"/>
    <n v="11836.044999999984"/>
  </r>
  <r>
    <n v="294"/>
    <n v="920"/>
    <n v="270480"/>
    <x v="3"/>
    <n v="256956"/>
    <d v="2017-04-04T00:00:00"/>
    <d v="2017-04-25T00:00:00"/>
    <x v="0"/>
    <n v="4057.2"/>
    <n v="17581.200000000012"/>
  </r>
  <r>
    <n v="109"/>
    <n v="206"/>
    <n v="22454"/>
    <x v="4"/>
    <n v="21331.3"/>
    <d v="2017-10-01T00:00:00"/>
    <d v="2017-10-31T00:00:00"/>
    <x v="0"/>
    <n v="336.81"/>
    <n v="1459.510000000002"/>
  </r>
  <r>
    <n v="983"/>
    <n v="232"/>
    <n v="228056"/>
    <x v="2"/>
    <n v="216653.2"/>
    <d v="2016-02-12T00:00:00"/>
    <d v="2016-03-08T00:00:00"/>
    <x v="0"/>
    <n v="3420.8399999999997"/>
    <n v="14823.639999999985"/>
  </r>
  <r>
    <n v="829"/>
    <n v="1168"/>
    <n v="968272"/>
    <x v="4"/>
    <n v="919858.4"/>
    <d v="2017-05-18T00:00:00"/>
    <d v="2017-06-13T00:00:00"/>
    <x v="8"/>
    <n v="14524.08"/>
    <n v="62937.679999999935"/>
  </r>
  <r>
    <n v="668"/>
    <n v="931"/>
    <n v="621908"/>
    <x v="5"/>
    <n v="590812.6"/>
    <d v="2017-01-17T00:00:00"/>
    <d v="2017-02-21T00:00:00"/>
    <x v="8"/>
    <n v="9328.619999999999"/>
    <n v="40424.020000000019"/>
  </r>
  <r>
    <n v="556"/>
    <n v="837"/>
    <n v="465372"/>
    <x v="3"/>
    <n v="442103.4"/>
    <d v="2016-12-06T00:00:00"/>
    <d v="2016-12-20T00:00:00"/>
    <x v="4"/>
    <n v="6980.58"/>
    <n v="30249.179999999993"/>
  </r>
  <r>
    <n v="246"/>
    <n v="1060"/>
    <n v="260760"/>
    <x v="5"/>
    <n v="247722"/>
    <d v="2018-06-24T00:00:00"/>
    <d v="2018-07-24T00:00:00"/>
    <x v="0"/>
    <n v="3911.3999999999996"/>
    <n v="16949.400000000023"/>
  </r>
  <r>
    <n v="825"/>
    <n v="203"/>
    <n v="167475"/>
    <x v="4"/>
    <n v="159101.25"/>
    <d v="2016-09-18T00:00:00"/>
    <d v="2016-10-01T00:00:00"/>
    <x v="2"/>
    <n v="2512.125"/>
    <n v="10885.875"/>
  </r>
  <r>
    <n v="109"/>
    <n v="960"/>
    <n v="104640"/>
    <x v="5"/>
    <n v="99408"/>
    <d v="2017-07-14T00:00:00"/>
    <d v="2017-08-03T00:00:00"/>
    <x v="1"/>
    <n v="1569.6"/>
    <n v="6801.6000000000058"/>
  </r>
  <r>
    <n v="689"/>
    <n v="941"/>
    <n v="648349"/>
    <x v="5"/>
    <n v="615931.55000000005"/>
    <d v="2017-06-06T00:00:00"/>
    <d v="2017-07-01T00:00:00"/>
    <x v="0"/>
    <n v="9725.2349999999988"/>
    <n v="42142.684999999939"/>
  </r>
  <r>
    <n v="605"/>
    <n v="216"/>
    <n v="130680"/>
    <x v="0"/>
    <n v="124146"/>
    <d v="2016-02-07T00:00:00"/>
    <d v="2016-03-02T00:00:00"/>
    <x v="0"/>
    <n v="1960.1999999999998"/>
    <n v="8494.2000000000116"/>
  </r>
  <r>
    <n v="916"/>
    <n v="32"/>
    <n v="29312"/>
    <x v="2"/>
    <n v="27846.400000000001"/>
    <d v="2017-08-19T00:00:00"/>
    <d v="2017-09-21T00:00:00"/>
    <x v="6"/>
    <n v="439.68"/>
    <n v="1905.2799999999988"/>
  </r>
  <r>
    <n v="966"/>
    <n v="74"/>
    <n v="71484"/>
    <x v="11"/>
    <n v="67909.8"/>
    <d v="2018-05-11T00:00:00"/>
    <d v="2018-06-14T00:00:00"/>
    <x v="3"/>
    <n v="1072.26"/>
    <n v="4646.4599999999919"/>
  </r>
  <r>
    <n v="73"/>
    <n v="61"/>
    <n v="4453"/>
    <x v="6"/>
    <n v="4230.3500000000004"/>
    <d v="2016-05-14T00:00:00"/>
    <d v="2016-05-30T00:00:00"/>
    <x v="2"/>
    <n v="66.795000000000002"/>
    <n v="289.44499999999971"/>
  </r>
  <r>
    <n v="285"/>
    <n v="68"/>
    <n v="19380"/>
    <x v="11"/>
    <n v="18411"/>
    <d v="2016-12-22T00:00:00"/>
    <d v="2017-01-04T00:00:00"/>
    <x v="8"/>
    <n v="290.7"/>
    <n v="1259.7000000000007"/>
  </r>
  <r>
    <n v="146"/>
    <n v="934"/>
    <n v="136364"/>
    <x v="5"/>
    <n v="129545.8"/>
    <d v="2017-03-07T00:00:00"/>
    <d v="2017-04-02T00:00:00"/>
    <x v="6"/>
    <n v="2045.46"/>
    <n v="8863.6599999999889"/>
  </r>
  <r>
    <n v="496"/>
    <n v="844"/>
    <n v="418624"/>
    <x v="0"/>
    <n v="397692.8"/>
    <d v="2018-02-24T00:00:00"/>
    <d v="2018-03-20T00:00:00"/>
    <x v="0"/>
    <n v="6279.36"/>
    <n v="27210.559999999998"/>
  </r>
  <r>
    <n v="673"/>
    <n v="1095"/>
    <n v="736935"/>
    <x v="12"/>
    <n v="700088.25"/>
    <d v="2017-05-19T00:00:00"/>
    <d v="2017-06-01T00:00:00"/>
    <x v="7"/>
    <n v="11054.025"/>
    <n v="47900.775000000023"/>
  </r>
  <r>
    <n v="296"/>
    <n v="127"/>
    <n v="37592"/>
    <x v="2"/>
    <n v="35712.400000000001"/>
    <d v="2016-02-09T00:00:00"/>
    <d v="2016-03-11T00:00:00"/>
    <x v="2"/>
    <n v="563.88"/>
    <n v="2443.4799999999959"/>
  </r>
  <r>
    <n v="715"/>
    <n v="16"/>
    <n v="11440"/>
    <x v="6"/>
    <n v="10868"/>
    <d v="2017-05-04T00:00:00"/>
    <d v="2017-05-20T00:00:00"/>
    <x v="2"/>
    <n v="171.6"/>
    <n v="743.60000000000036"/>
  </r>
  <r>
    <n v="319"/>
    <n v="926"/>
    <n v="295394"/>
    <x v="5"/>
    <n v="280624.3"/>
    <d v="2017-02-09T00:00:00"/>
    <d v="2017-03-05T00:00:00"/>
    <x v="6"/>
    <n v="4430.91"/>
    <n v="19200.609999999986"/>
  </r>
  <r>
    <n v="124"/>
    <n v="1354"/>
    <n v="167896"/>
    <x v="0"/>
    <n v="159501.20000000001"/>
    <d v="2016-08-29T00:00:00"/>
    <d v="2016-09-13T00:00:00"/>
    <x v="5"/>
    <n v="2518.44"/>
    <n v="10913.239999999991"/>
  </r>
  <r>
    <n v="495"/>
    <n v="1010"/>
    <n v="499950"/>
    <x v="10"/>
    <n v="474952.5"/>
    <d v="2016-12-31T00:00:00"/>
    <d v="2017-01-28T00:00:00"/>
    <x v="0"/>
    <n v="7499.25"/>
    <n v="32496.75"/>
  </r>
  <r>
    <n v="471"/>
    <n v="634"/>
    <n v="298614"/>
    <x v="1"/>
    <n v="283683.3"/>
    <d v="2018-02-22T00:00:00"/>
    <d v="2018-03-12T00:00:00"/>
    <x v="2"/>
    <n v="4479.21"/>
    <n v="19409.910000000033"/>
  </r>
  <r>
    <n v="976"/>
    <n v="143"/>
    <n v="139568"/>
    <x v="12"/>
    <n v="132589.6"/>
    <d v="2017-01-01T00:00:00"/>
    <d v="2017-02-04T00:00:00"/>
    <x v="2"/>
    <n v="2093.52"/>
    <n v="9071.9199999999837"/>
  </r>
  <r>
    <n v="674"/>
    <n v="113"/>
    <n v="76162"/>
    <x v="0"/>
    <n v="72353.899999999994"/>
    <d v="2016-12-22T00:00:00"/>
    <d v="2017-01-06T00:00:00"/>
    <x v="0"/>
    <n v="1142.43"/>
    <n v="4950.5299999999988"/>
  </r>
  <r>
    <n v="616"/>
    <n v="114"/>
    <n v="70224"/>
    <x v="0"/>
    <n v="66712.800000000003"/>
    <d v="2016-10-19T00:00:00"/>
    <d v="2016-11-20T00:00:00"/>
    <x v="5"/>
    <n v="1053.3599999999999"/>
    <n v="4564.5599999999977"/>
  </r>
  <r>
    <n v="171"/>
    <n v="922"/>
    <n v="157662"/>
    <x v="5"/>
    <n v="149778.9"/>
    <d v="2016-04-02T00:00:00"/>
    <d v="2016-04-16T00:00:00"/>
    <x v="7"/>
    <n v="2364.9299999999998"/>
    <n v="10248.029999999999"/>
  </r>
  <r>
    <n v="183"/>
    <n v="50"/>
    <n v="9150"/>
    <x v="6"/>
    <n v="8692.5"/>
    <d v="2018-05-30T00:00:00"/>
    <d v="2018-06-09T00:00:00"/>
    <x v="1"/>
    <n v="137.25"/>
    <n v="594.75"/>
  </r>
  <r>
    <n v="670"/>
    <n v="207"/>
    <n v="138690"/>
    <x v="0"/>
    <n v="131755.5"/>
    <d v="2017-05-14T00:00:00"/>
    <d v="2017-06-03T00:00:00"/>
    <x v="0"/>
    <n v="2080.35"/>
    <n v="9014.8500000000058"/>
  </r>
  <r>
    <n v="380"/>
    <n v="46"/>
    <n v="17480"/>
    <x v="0"/>
    <n v="16606"/>
    <d v="2017-12-31T00:00:00"/>
    <d v="2018-01-11T00:00:00"/>
    <x v="2"/>
    <n v="262.2"/>
    <n v="1136.2000000000007"/>
  </r>
  <r>
    <n v="168"/>
    <n v="940"/>
    <n v="157920"/>
    <x v="3"/>
    <n v="150024"/>
    <d v="2017-08-12T00:00:00"/>
    <d v="2017-09-16T00:00:00"/>
    <x v="4"/>
    <n v="2368.7999999999997"/>
    <n v="10264.799999999988"/>
  </r>
  <r>
    <n v="715"/>
    <n v="1196"/>
    <n v="855140"/>
    <x v="4"/>
    <n v="812383"/>
    <d v="2017-05-04T00:00:00"/>
    <d v="2017-05-28T00:00:00"/>
    <x v="2"/>
    <n v="12827.1"/>
    <n v="55584.099999999977"/>
  </r>
  <r>
    <n v="644"/>
    <n v="94"/>
    <n v="60536"/>
    <x v="8"/>
    <n v="57509.2"/>
    <d v="2018-02-22T00:00:00"/>
    <d v="2018-03-09T00:00:00"/>
    <x v="0"/>
    <n v="908.04"/>
    <n v="3934.8400000000038"/>
  </r>
  <r>
    <n v="308"/>
    <n v="529"/>
    <n v="162932"/>
    <x v="1"/>
    <n v="154785.4"/>
    <d v="2017-02-20T00:00:00"/>
    <d v="2017-03-15T00:00:00"/>
    <x v="7"/>
    <n v="2443.98"/>
    <n v="10590.580000000016"/>
  </r>
  <r>
    <n v="865"/>
    <n v="904"/>
    <n v="781960"/>
    <x v="5"/>
    <n v="742862"/>
    <d v="2016-09-15T00:00:00"/>
    <d v="2016-09-27T00:00:00"/>
    <x v="5"/>
    <n v="11729.4"/>
    <n v="50827.400000000023"/>
  </r>
  <r>
    <n v="617"/>
    <n v="53"/>
    <n v="32701"/>
    <x v="6"/>
    <n v="31065.95"/>
    <d v="2017-12-29T00:00:00"/>
    <d v="2018-01-19T00:00:00"/>
    <x v="3"/>
    <n v="490.51499999999999"/>
    <n v="2125.5649999999987"/>
  </r>
  <r>
    <n v="848"/>
    <n v="51"/>
    <n v="43248"/>
    <x v="2"/>
    <n v="41085.599999999999"/>
    <d v="2017-05-28T00:00:00"/>
    <d v="2017-06-28T00:00:00"/>
    <x v="3"/>
    <n v="648.72"/>
    <n v="2811.1200000000026"/>
  </r>
  <r>
    <n v="440"/>
    <n v="273"/>
    <n v="120120"/>
    <x v="9"/>
    <n v="114114"/>
    <d v="2017-12-24T00:00:00"/>
    <d v="2018-01-14T00:00:00"/>
    <x v="0"/>
    <n v="1801.8"/>
    <n v="7807.8000000000029"/>
  </r>
  <r>
    <n v="995"/>
    <n v="292"/>
    <n v="290540"/>
    <x v="9"/>
    <n v="276013"/>
    <d v="2017-12-17T00:00:00"/>
    <d v="2018-01-19T00:00:00"/>
    <x v="0"/>
    <n v="4358.0999999999995"/>
    <n v="18885.099999999977"/>
  </r>
  <r>
    <n v="447"/>
    <n v="134"/>
    <n v="59898"/>
    <x v="0"/>
    <n v="56903.1"/>
    <d v="2017-08-16T00:00:00"/>
    <d v="2017-08-31T00:00:00"/>
    <x v="2"/>
    <n v="898.46999999999991"/>
    <n v="3893.3700000000026"/>
  </r>
  <r>
    <n v="433"/>
    <n v="218"/>
    <n v="94394"/>
    <x v="0"/>
    <n v="89674.3"/>
    <d v="2016-05-09T00:00:00"/>
    <d v="2016-06-11T00:00:00"/>
    <x v="0"/>
    <n v="1415.9099999999999"/>
    <n v="6135.6100000000006"/>
  </r>
  <r>
    <n v="703"/>
    <n v="828"/>
    <n v="582084"/>
    <x v="0"/>
    <n v="552979.80000000005"/>
    <d v="2016-04-19T00:00:00"/>
    <d v="2016-04-30T00:00:00"/>
    <x v="0"/>
    <n v="8731.26"/>
    <n v="37835.459999999963"/>
  </r>
  <r>
    <n v="406"/>
    <n v="118"/>
    <n v="47908"/>
    <x v="2"/>
    <n v="45512.6"/>
    <d v="2016-06-04T00:00:00"/>
    <d v="2016-07-09T00:00:00"/>
    <x v="2"/>
    <n v="718.62"/>
    <n v="3114.0200000000041"/>
  </r>
  <r>
    <n v="512"/>
    <n v="999"/>
    <n v="511488"/>
    <x v="5"/>
    <n v="485913.59999999998"/>
    <d v="2017-12-13T00:00:00"/>
    <d v="2018-01-13T00:00:00"/>
    <x v="0"/>
    <n v="7672.32"/>
    <n v="33246.72000000003"/>
  </r>
  <r>
    <n v="891"/>
    <n v="221"/>
    <n v="196911"/>
    <x v="0"/>
    <n v="187065.45"/>
    <d v="2016-05-03T00:00:00"/>
    <d v="2016-05-18T00:00:00"/>
    <x v="6"/>
    <n v="2953.665"/>
    <n v="12799.214999999997"/>
  </r>
  <r>
    <n v="584"/>
    <n v="837"/>
    <n v="488808"/>
    <x v="0"/>
    <n v="464367.6"/>
    <d v="2017-04-02T00:00:00"/>
    <d v="2017-04-14T00:00:00"/>
    <x v="2"/>
    <n v="7332.12"/>
    <n v="31772.520000000019"/>
  </r>
  <r>
    <n v="455"/>
    <n v="299"/>
    <n v="136045"/>
    <x v="9"/>
    <n v="129242.75"/>
    <d v="2016-10-11T00:00:00"/>
    <d v="2016-10-28T00:00:00"/>
    <x v="8"/>
    <n v="2040.675"/>
    <n v="8842.9249999999884"/>
  </r>
  <r>
    <n v="225"/>
    <n v="309"/>
    <n v="69525"/>
    <x v="9"/>
    <n v="66048.75"/>
    <d v="2016-07-26T00:00:00"/>
    <d v="2016-08-13T00:00:00"/>
    <x v="4"/>
    <n v="1042.875"/>
    <n v="4519.125"/>
  </r>
  <r>
    <n v="379"/>
    <n v="728"/>
    <n v="275912"/>
    <x v="1"/>
    <n v="262116.4"/>
    <d v="2018-02-24T00:00:00"/>
    <d v="2018-03-13T00:00:00"/>
    <x v="8"/>
    <n v="4138.68"/>
    <n v="17934.28"/>
  </r>
  <r>
    <n v="450"/>
    <n v="31"/>
    <n v="13950"/>
    <x v="2"/>
    <n v="13252.5"/>
    <d v="2017-10-05T00:00:00"/>
    <d v="2017-11-09T00:00:00"/>
    <x v="8"/>
    <n v="209.25"/>
    <n v="906.75"/>
  </r>
  <r>
    <n v="261"/>
    <n v="58"/>
    <n v="15138"/>
    <x v="2"/>
    <n v="14381.1"/>
    <d v="2016-12-06T00:00:00"/>
    <d v="2016-12-18T00:00:00"/>
    <x v="6"/>
    <n v="227.07"/>
    <n v="983.96999999999935"/>
  </r>
  <r>
    <n v="266"/>
    <n v="153"/>
    <n v="40698"/>
    <x v="12"/>
    <n v="38663.1"/>
    <d v="2017-06-09T00:00:00"/>
    <d v="2017-06-23T00:00:00"/>
    <x v="2"/>
    <n v="610.47"/>
    <n v="2645.3700000000026"/>
  </r>
  <r>
    <n v="604"/>
    <n v="900"/>
    <n v="543600"/>
    <x v="0"/>
    <n v="516420"/>
    <d v="2017-05-26T00:00:00"/>
    <d v="2017-06-11T00:00:00"/>
    <x v="4"/>
    <n v="8154"/>
    <n v="35334"/>
  </r>
  <r>
    <n v="494"/>
    <n v="1383"/>
    <n v="683202"/>
    <x v="4"/>
    <n v="649041.9"/>
    <d v="2016-02-18T00:00:00"/>
    <d v="2016-03-08T00:00:00"/>
    <x v="0"/>
    <n v="10248.029999999999"/>
    <n v="44408.130000000005"/>
  </r>
  <r>
    <n v="241"/>
    <n v="132"/>
    <n v="31812"/>
    <x v="12"/>
    <n v="30221.4"/>
    <d v="2017-12-28T00:00:00"/>
    <d v="2018-01-10T00:00:00"/>
    <x v="3"/>
    <n v="477.18"/>
    <n v="2067.7799999999988"/>
  </r>
  <r>
    <n v="284"/>
    <n v="1108"/>
    <n v="314672"/>
    <x v="10"/>
    <n v="298938.40000000002"/>
    <d v="2016-12-27T00:00:00"/>
    <d v="2017-01-23T00:00:00"/>
    <x v="3"/>
    <n v="4720.08"/>
    <n v="20453.679999999993"/>
  </r>
  <r>
    <n v="606"/>
    <n v="1193"/>
    <n v="722958"/>
    <x v="4"/>
    <n v="686810.1"/>
    <d v="2016-11-16T00:00:00"/>
    <d v="2016-12-03T00:00:00"/>
    <x v="4"/>
    <n v="10844.369999999999"/>
    <n v="46992.270000000019"/>
  </r>
  <r>
    <n v="529"/>
    <n v="88"/>
    <n v="46552"/>
    <x v="8"/>
    <n v="44224.4"/>
    <d v="2017-05-12T00:00:00"/>
    <d v="2017-05-30T00:00:00"/>
    <x v="0"/>
    <n v="698.28"/>
    <n v="3025.8799999999974"/>
  </r>
  <r>
    <n v="343"/>
    <n v="929"/>
    <n v="318647"/>
    <x v="0"/>
    <n v="302714.65000000002"/>
    <d v="2016-08-17T00:00:00"/>
    <d v="2016-09-17T00:00:00"/>
    <x v="0"/>
    <n v="4779.7049999999999"/>
    <n v="20712.054999999993"/>
  </r>
  <r>
    <n v="776"/>
    <n v="107"/>
    <n v="83032"/>
    <x v="2"/>
    <n v="78880.399999999994"/>
    <d v="2016-05-14T00:00:00"/>
    <d v="2016-06-04T00:00:00"/>
    <x v="7"/>
    <n v="1245.48"/>
    <n v="5397.0800000000017"/>
  </r>
  <r>
    <n v="725"/>
    <n v="332"/>
    <n v="240700"/>
    <x v="9"/>
    <n v="228665"/>
    <d v="2017-06-14T00:00:00"/>
    <d v="2017-06-30T00:00:00"/>
    <x v="7"/>
    <n v="3610.5"/>
    <n v="15645.5"/>
  </r>
  <r>
    <n v="661"/>
    <n v="203"/>
    <n v="134183"/>
    <x v="0"/>
    <n v="127473.85"/>
    <d v="2016-05-07T00:00:00"/>
    <d v="2016-06-04T00:00:00"/>
    <x v="2"/>
    <n v="2012.7449999999999"/>
    <n v="8721.8949999999895"/>
  </r>
  <r>
    <n v="213"/>
    <n v="1029"/>
    <n v="219177"/>
    <x v="0"/>
    <n v="208218.15"/>
    <d v="2017-01-23T00:00:00"/>
    <d v="2017-02-07T00:00:00"/>
    <x v="1"/>
    <n v="3287.6549999999997"/>
    <n v="14246.505000000005"/>
  </r>
  <r>
    <n v="739"/>
    <n v="50"/>
    <n v="36950"/>
    <x v="2"/>
    <n v="35102.5"/>
    <d v="2016-08-22T00:00:00"/>
    <d v="2016-09-19T00:00:00"/>
    <x v="8"/>
    <n v="554.25"/>
    <n v="2401.75"/>
  </r>
  <r>
    <n v="185"/>
    <n v="937"/>
    <n v="173345"/>
    <x v="3"/>
    <n v="164677.75"/>
    <d v="2017-09-02T00:00:00"/>
    <d v="2017-09-20T00:00:00"/>
    <x v="2"/>
    <n v="2600.1749999999997"/>
    <n v="11267.424999999988"/>
  </r>
  <r>
    <n v="932"/>
    <n v="180"/>
    <n v="167760"/>
    <x v="0"/>
    <n v="159372"/>
    <d v="2016-09-05T00:00:00"/>
    <d v="2016-10-06T00:00:00"/>
    <x v="7"/>
    <n v="2516.4"/>
    <n v="10904.399999999994"/>
  </r>
  <r>
    <n v="851"/>
    <n v="1652"/>
    <n v="1405852"/>
    <x v="0"/>
    <n v="1335559.3999999999"/>
    <d v="2018-06-07T00:00:00"/>
    <d v="2018-06-30T00:00:00"/>
    <x v="2"/>
    <n v="21087.78"/>
    <n v="91380.380000000121"/>
  </r>
  <r>
    <n v="711"/>
    <n v="1008"/>
    <n v="716688"/>
    <x v="0"/>
    <n v="680853.6"/>
    <d v="2016-06-29T00:00:00"/>
    <d v="2016-07-25T00:00:00"/>
    <x v="2"/>
    <n v="10750.32"/>
    <n v="46584.719999999972"/>
  </r>
  <r>
    <n v="260"/>
    <n v="999"/>
    <n v="259740"/>
    <x v="3"/>
    <n v="246753"/>
    <d v="2016-12-29T00:00:00"/>
    <d v="2017-01-22T00:00:00"/>
    <x v="2"/>
    <n v="3896.1"/>
    <n v="16883.099999999977"/>
  </r>
  <r>
    <n v="744"/>
    <n v="50"/>
    <n v="37200"/>
    <x v="6"/>
    <n v="35340"/>
    <d v="2018-01-02T00:00:00"/>
    <d v="2018-01-18T00:00:00"/>
    <x v="6"/>
    <n v="558"/>
    <n v="2418"/>
  </r>
  <r>
    <n v="653"/>
    <n v="1046"/>
    <n v="683038"/>
    <x v="5"/>
    <n v="648886.1"/>
    <d v="2017-02-28T00:00:00"/>
    <d v="2017-03-31T00:00:00"/>
    <x v="6"/>
    <n v="10245.57"/>
    <n v="44397.469999999972"/>
  </r>
  <r>
    <n v="965"/>
    <n v="213"/>
    <n v="205545"/>
    <x v="4"/>
    <n v="195267.75"/>
    <d v="2018-05-30T00:00:00"/>
    <d v="2018-07-02T00:00:00"/>
    <x v="0"/>
    <n v="3083.1749999999997"/>
    <n v="13360.424999999988"/>
  </r>
  <r>
    <n v="868"/>
    <n v="946"/>
    <n v="821128"/>
    <x v="5"/>
    <n v="780071.6"/>
    <d v="2016-05-22T00:00:00"/>
    <d v="2016-06-07T00:00:00"/>
    <x v="3"/>
    <n v="12316.92"/>
    <n v="53373.320000000065"/>
  </r>
  <r>
    <n v="927"/>
    <n v="232"/>
    <n v="215064"/>
    <x v="2"/>
    <n v="204310.8"/>
    <d v="2018-06-03T00:00:00"/>
    <d v="2018-06-29T00:00:00"/>
    <x v="3"/>
    <n v="3225.96"/>
    <n v="13979.160000000003"/>
  </r>
  <r>
    <n v="749"/>
    <n v="135"/>
    <n v="101115"/>
    <x v="0"/>
    <n v="96059.25"/>
    <d v="2016-03-12T00:00:00"/>
    <d v="2016-03-27T00:00:00"/>
    <x v="4"/>
    <n v="1516.7249999999999"/>
    <n v="6572.4750000000058"/>
  </r>
  <r>
    <n v="458"/>
    <n v="27"/>
    <n v="12366"/>
    <x v="7"/>
    <n v="11747.7"/>
    <d v="2018-06-27T00:00:00"/>
    <d v="2018-07-20T00:00:00"/>
    <x v="0"/>
    <n v="185.48999999999998"/>
    <n v="803.78999999999905"/>
  </r>
  <r>
    <n v="971"/>
    <n v="959"/>
    <n v="931189"/>
    <x v="3"/>
    <n v="884629.55"/>
    <d v="2017-03-02T00:00:00"/>
    <d v="2017-03-19T00:00:00"/>
    <x v="8"/>
    <n v="13967.834999999999"/>
    <n v="60527.284999999916"/>
  </r>
  <r>
    <n v="516"/>
    <n v="265"/>
    <n v="136740"/>
    <x v="2"/>
    <n v="129903"/>
    <d v="2018-02-01T00:00:00"/>
    <d v="2018-02-20T00:00:00"/>
    <x v="0"/>
    <n v="2051.1"/>
    <n v="8888.1000000000058"/>
  </r>
  <r>
    <n v="114"/>
    <n v="1428"/>
    <n v="162792"/>
    <x v="4"/>
    <n v="154652.4"/>
    <d v="2016-09-01T00:00:00"/>
    <d v="2016-09-18T00:00:00"/>
    <x v="0"/>
    <n v="2441.88"/>
    <n v="10581.48000000001"/>
  </r>
  <r>
    <n v="367"/>
    <n v="250"/>
    <n v="91750"/>
    <x v="2"/>
    <n v="87162.5"/>
    <d v="2017-05-03T00:00:00"/>
    <d v="2017-05-17T00:00:00"/>
    <x v="4"/>
    <n v="1376.25"/>
    <n v="5963.75"/>
  </r>
  <r>
    <n v="439"/>
    <n v="303"/>
    <n v="133017"/>
    <x v="9"/>
    <n v="126366.15"/>
    <d v="2017-01-28T00:00:00"/>
    <d v="2017-02-26T00:00:00"/>
    <x v="5"/>
    <n v="1995.2549999999999"/>
    <n v="8646.1050000000105"/>
  </r>
  <r>
    <n v="695"/>
    <n v="214"/>
    <n v="148730"/>
    <x v="4"/>
    <n v="141293.5"/>
    <d v="2018-03-30T00:00:00"/>
    <d v="2018-04-10T00:00:00"/>
    <x v="0"/>
    <n v="2230.9499999999998"/>
    <n v="9667.4500000000116"/>
  </r>
  <r>
    <n v="928"/>
    <n v="981"/>
    <n v="910368"/>
    <x v="5"/>
    <n v="864849.6"/>
    <d v="2017-12-07T00:00:00"/>
    <d v="2017-12-18T00:00:00"/>
    <x v="2"/>
    <n v="13655.519999999999"/>
    <n v="59173.920000000042"/>
  </r>
  <r>
    <n v="716"/>
    <n v="649"/>
    <n v="464684"/>
    <x v="1"/>
    <n v="441449.8"/>
    <d v="2017-04-19T00:00:00"/>
    <d v="2017-05-11T00:00:00"/>
    <x v="0"/>
    <n v="6970.2599999999993"/>
    <n v="30204.460000000021"/>
  </r>
  <r>
    <n v="251"/>
    <n v="219"/>
    <n v="54969"/>
    <x v="0"/>
    <n v="52220.55"/>
    <d v="2016-09-25T00:00:00"/>
    <d v="2016-10-11T00:00:00"/>
    <x v="0"/>
    <n v="824.53499999999997"/>
    <n v="3572.9850000000006"/>
  </r>
  <r>
    <n v="890"/>
    <n v="264"/>
    <n v="234960"/>
    <x v="2"/>
    <n v="223212"/>
    <d v="2018-04-17T00:00:00"/>
    <d v="2018-04-29T00:00:00"/>
    <x v="2"/>
    <n v="3524.4"/>
    <n v="15272.399999999994"/>
  </r>
  <r>
    <n v="619"/>
    <n v="56"/>
    <n v="34664"/>
    <x v="0"/>
    <n v="32930.800000000003"/>
    <d v="2018-05-30T00:00:00"/>
    <d v="2018-06-11T00:00:00"/>
    <x v="8"/>
    <n v="519.96"/>
    <n v="2253.1599999999962"/>
  </r>
  <r>
    <n v="918"/>
    <n v="778"/>
    <n v="714204"/>
    <x v="1"/>
    <n v="678493.8"/>
    <d v="2017-01-16T00:00:00"/>
    <d v="2017-02-20T00:00:00"/>
    <x v="2"/>
    <n v="10713.06"/>
    <n v="46423.260000000009"/>
  </r>
  <r>
    <n v="162"/>
    <n v="1224"/>
    <n v="198288"/>
    <x v="4"/>
    <n v="188373.6"/>
    <d v="2017-07-09T00:00:00"/>
    <d v="2017-08-13T00:00:00"/>
    <x v="2"/>
    <n v="2974.3199999999997"/>
    <n v="12888.720000000001"/>
  </r>
  <r>
    <n v="285"/>
    <n v="131"/>
    <n v="37335"/>
    <x v="0"/>
    <n v="35468.25"/>
    <d v="2016-09-25T00:00:00"/>
    <d v="2016-10-19T00:00:00"/>
    <x v="2"/>
    <n v="560.02499999999998"/>
    <n v="2426.7750000000015"/>
  </r>
  <r>
    <n v="994"/>
    <n v="126"/>
    <n v="125244"/>
    <x v="2"/>
    <n v="118981.8"/>
    <d v="2018-03-10T00:00:00"/>
    <d v="2018-03-25T00:00:00"/>
    <x v="5"/>
    <n v="1878.6599999999999"/>
    <n v="8140.8600000000006"/>
  </r>
  <r>
    <n v="602"/>
    <n v="1090"/>
    <n v="656180"/>
    <x v="10"/>
    <n v="623371"/>
    <d v="2017-11-13T00:00:00"/>
    <d v="2017-12-05T00:00:00"/>
    <x v="6"/>
    <n v="9842.6999999999989"/>
    <n v="42651.699999999953"/>
  </r>
  <r>
    <n v="694"/>
    <n v="14"/>
    <n v="9716"/>
    <x v="6"/>
    <n v="9230.2000000000007"/>
    <d v="2016-11-20T00:00:00"/>
    <d v="2016-12-22T00:00:00"/>
    <x v="1"/>
    <n v="145.73999999999998"/>
    <n v="631.53999999999905"/>
  </r>
  <r>
    <n v="902"/>
    <n v="215"/>
    <n v="193930"/>
    <x v="0"/>
    <n v="184233.5"/>
    <d v="2016-12-24T00:00:00"/>
    <d v="2017-01-18T00:00:00"/>
    <x v="8"/>
    <n v="2908.95"/>
    <n v="12605.450000000012"/>
  </r>
  <r>
    <n v="498"/>
    <n v="70"/>
    <n v="34860"/>
    <x v="11"/>
    <n v="33117"/>
    <d v="2017-05-28T00:00:00"/>
    <d v="2017-06-22T00:00:00"/>
    <x v="3"/>
    <n v="522.9"/>
    <n v="2265.9000000000015"/>
  </r>
  <r>
    <n v="144"/>
    <n v="871"/>
    <n v="125424"/>
    <x v="5"/>
    <n v="119152.8"/>
    <d v="2016-10-22T00:00:00"/>
    <d v="2016-11-08T00:00:00"/>
    <x v="0"/>
    <n v="1881.36"/>
    <n v="8152.5599999999977"/>
  </r>
  <r>
    <n v="491"/>
    <n v="61"/>
    <n v="29951"/>
    <x v="2"/>
    <n v="28453.45"/>
    <d v="2016-03-15T00:00:00"/>
    <d v="2016-04-08T00:00:00"/>
    <x v="2"/>
    <n v="449.26499999999999"/>
    <n v="1946.8149999999987"/>
  </r>
  <r>
    <n v="917"/>
    <n v="48"/>
    <n v="44016"/>
    <x v="0"/>
    <n v="41815.199999999997"/>
    <d v="2016-07-10T00:00:00"/>
    <d v="2016-08-02T00:00:00"/>
    <x v="2"/>
    <n v="660.24"/>
    <n v="2861.0400000000009"/>
  </r>
  <r>
    <n v="794"/>
    <n v="27"/>
    <n v="21438"/>
    <x v="7"/>
    <n v="20366.099999999999"/>
    <d v="2016-11-26T00:00:00"/>
    <d v="2016-12-14T00:00:00"/>
    <x v="6"/>
    <n v="321.57"/>
    <n v="1393.4700000000012"/>
  </r>
  <r>
    <n v="439"/>
    <n v="657"/>
    <n v="288423"/>
    <x v="1"/>
    <n v="274001.84999999998"/>
    <d v="2016-08-14T00:00:00"/>
    <d v="2016-09-14T00:00:00"/>
    <x v="3"/>
    <n v="4326.3450000000003"/>
    <n v="18747.494999999995"/>
  </r>
  <r>
    <n v="573"/>
    <n v="231"/>
    <n v="132363"/>
    <x v="2"/>
    <n v="125744.85"/>
    <d v="2016-12-19T00:00:00"/>
    <d v="2017-01-18T00:00:00"/>
    <x v="0"/>
    <n v="1985.4449999999999"/>
    <n v="8603.5950000000012"/>
  </r>
  <r>
    <n v="76"/>
    <n v="1407"/>
    <n v="106932"/>
    <x v="4"/>
    <n v="101585.4"/>
    <d v="2016-06-05T00:00:00"/>
    <d v="2016-06-16T00:00:00"/>
    <x v="4"/>
    <n v="1603.98"/>
    <n v="6950.5800000000017"/>
  </r>
  <r>
    <n v="792"/>
    <n v="266"/>
    <n v="210672"/>
    <x v="9"/>
    <n v="200138.4"/>
    <d v="2017-11-12T00:00:00"/>
    <d v="2017-12-07T00:00:00"/>
    <x v="2"/>
    <n v="3160.08"/>
    <n v="13693.679999999993"/>
  </r>
  <r>
    <n v="420"/>
    <n v="278"/>
    <n v="116760"/>
    <x v="2"/>
    <n v="110922"/>
    <d v="2016-07-22T00:00:00"/>
    <d v="2016-08-06T00:00:00"/>
    <x v="0"/>
    <n v="1751.3999999999999"/>
    <n v="7589.3999999999942"/>
  </r>
  <r>
    <n v="573"/>
    <n v="91"/>
    <n v="52143"/>
    <x v="8"/>
    <n v="49535.85"/>
    <d v="2017-05-22T00:00:00"/>
    <d v="2017-06-21T00:00:00"/>
    <x v="8"/>
    <n v="782.14499999999998"/>
    <n v="3389.2949999999983"/>
  </r>
  <r>
    <n v="691"/>
    <n v="51"/>
    <n v="35241"/>
    <x v="0"/>
    <n v="33478.949999999997"/>
    <d v="2018-04-05T00:00:00"/>
    <d v="2018-04-23T00:00:00"/>
    <x v="8"/>
    <n v="528.61500000000001"/>
    <n v="2290.6650000000009"/>
  </r>
  <r>
    <n v="312"/>
    <n v="1636"/>
    <n v="510432"/>
    <x v="0"/>
    <n v="484910.4"/>
    <d v="2016-07-10T00:00:00"/>
    <d v="2016-08-06T00:00:00"/>
    <x v="2"/>
    <n v="7656.48"/>
    <n v="33178.079999999958"/>
  </r>
  <r>
    <n v="359"/>
    <n v="23"/>
    <n v="8257"/>
    <x v="7"/>
    <n v="7844.15"/>
    <d v="2017-12-06T00:00:00"/>
    <d v="2017-12-22T00:00:00"/>
    <x v="3"/>
    <n v="123.85499999999999"/>
    <n v="536.70499999999993"/>
  </r>
  <r>
    <n v="296"/>
    <n v="1152"/>
    <n v="340992"/>
    <x v="4"/>
    <n v="323942.40000000002"/>
    <d v="2016-10-24T00:00:00"/>
    <d v="2016-11-19T00:00:00"/>
    <x v="1"/>
    <n v="5114.88"/>
    <n v="22164.479999999981"/>
  </r>
  <r>
    <n v="592"/>
    <n v="1064"/>
    <n v="629888"/>
    <x v="5"/>
    <n v="598393.59999999998"/>
    <d v="2016-02-10T00:00:00"/>
    <d v="2016-03-06T00:00:00"/>
    <x v="2"/>
    <n v="9448.32"/>
    <n v="40942.719999999972"/>
  </r>
  <r>
    <n v="473"/>
    <n v="846"/>
    <n v="400158"/>
    <x v="0"/>
    <n v="380150.1"/>
    <d v="2016-02-19T00:00:00"/>
    <d v="2016-03-07T00:00:00"/>
    <x v="3"/>
    <n v="6002.37"/>
    <n v="26010.270000000019"/>
  </r>
  <r>
    <n v="339"/>
    <n v="16"/>
    <n v="5424"/>
    <x v="6"/>
    <n v="5152.8"/>
    <d v="2017-04-16T00:00:00"/>
    <d v="2017-05-14T00:00:00"/>
    <x v="0"/>
    <n v="81.36"/>
    <n v="352.55999999999949"/>
  </r>
  <r>
    <n v="169"/>
    <n v="907"/>
    <n v="153283"/>
    <x v="3"/>
    <n v="145618.85"/>
    <d v="2018-06-26T00:00:00"/>
    <d v="2018-07-18T00:00:00"/>
    <x v="5"/>
    <n v="2299.2449999999999"/>
    <n v="9963.3949999999895"/>
  </r>
  <r>
    <n v="87"/>
    <n v="127"/>
    <n v="11049"/>
    <x v="2"/>
    <n v="10496.55"/>
    <d v="2016-11-16T00:00:00"/>
    <d v="2016-12-05T00:00:00"/>
    <x v="0"/>
    <n v="165.73499999999999"/>
    <n v="718.18500000000131"/>
  </r>
  <r>
    <n v="228"/>
    <n v="183"/>
    <n v="41724"/>
    <x v="4"/>
    <n v="39637.800000000003"/>
    <d v="2016-01-20T00:00:00"/>
    <d v="2016-02-02T00:00:00"/>
    <x v="8"/>
    <n v="625.86"/>
    <n v="2712.0599999999977"/>
  </r>
  <r>
    <n v="206"/>
    <n v="222"/>
    <n v="45732"/>
    <x v="4"/>
    <n v="43445.4"/>
    <d v="2018-01-30T00:00:00"/>
    <d v="2018-03-06T00:00:00"/>
    <x v="6"/>
    <n v="685.98"/>
    <n v="2972.5800000000017"/>
  </r>
  <r>
    <n v="322"/>
    <n v="1235"/>
    <n v="397670"/>
    <x v="4"/>
    <n v="377786.5"/>
    <d v="2017-09-02T00:00:00"/>
    <d v="2017-09-18T00:00:00"/>
    <x v="1"/>
    <n v="5965.05"/>
    <n v="25848.549999999988"/>
  </r>
  <r>
    <n v="257"/>
    <n v="53"/>
    <n v="13621"/>
    <x v="6"/>
    <n v="12939.95"/>
    <d v="2017-01-18T00:00:00"/>
    <d v="2017-02-18T00:00:00"/>
    <x v="7"/>
    <n v="204.315"/>
    <n v="885.36499999999978"/>
  </r>
  <r>
    <n v="793"/>
    <n v="686"/>
    <n v="543998"/>
    <x v="1"/>
    <n v="516798.1"/>
    <d v="2016-02-22T00:00:00"/>
    <d v="2016-03-07T00:00:00"/>
    <x v="1"/>
    <n v="8159.9699999999993"/>
    <n v="35359.869999999995"/>
  </r>
  <r>
    <n v="400"/>
    <n v="1110"/>
    <n v="444000"/>
    <x v="10"/>
    <n v="421800"/>
    <d v="2017-07-26T00:00:00"/>
    <d v="2017-08-18T00:00:00"/>
    <x v="1"/>
    <n v="6660"/>
    <n v="28860"/>
  </r>
  <r>
    <n v="91"/>
    <n v="1063"/>
    <n v="96733"/>
    <x v="5"/>
    <n v="91896.35"/>
    <d v="2016-11-01T00:00:00"/>
    <d v="2016-12-03T00:00:00"/>
    <x v="2"/>
    <n v="1450.9949999999999"/>
    <n v="6287.6449999999895"/>
  </r>
  <r>
    <n v="616"/>
    <n v="980"/>
    <n v="603680"/>
    <x v="3"/>
    <n v="573496"/>
    <d v="2017-09-14T00:00:00"/>
    <d v="2017-10-12T00:00:00"/>
    <x v="6"/>
    <n v="9055.1999999999989"/>
    <n v="39239.199999999953"/>
  </r>
  <r>
    <n v="673"/>
    <n v="1211"/>
    <n v="815003"/>
    <x v="12"/>
    <n v="774252.85"/>
    <d v="2016-12-31T00:00:00"/>
    <d v="2017-01-27T00:00:00"/>
    <x v="2"/>
    <n v="12225.045"/>
    <n v="52975.195000000065"/>
  </r>
  <r>
    <n v="518"/>
    <n v="68"/>
    <n v="35224"/>
    <x v="11"/>
    <n v="33462.800000000003"/>
    <d v="2018-04-07T00:00:00"/>
    <d v="2018-05-02T00:00:00"/>
    <x v="2"/>
    <n v="528.36"/>
    <n v="2289.5599999999977"/>
  </r>
  <r>
    <n v="401"/>
    <n v="772"/>
    <n v="309572"/>
    <x v="1"/>
    <n v="294093.40000000002"/>
    <d v="2016-11-19T00:00:00"/>
    <d v="2016-12-11T00:00:00"/>
    <x v="3"/>
    <n v="4643.58"/>
    <n v="20122.179999999993"/>
  </r>
  <r>
    <n v="411"/>
    <n v="201"/>
    <n v="82611"/>
    <x v="4"/>
    <n v="78480.45"/>
    <d v="2016-06-21T00:00:00"/>
    <d v="2016-07-03T00:00:00"/>
    <x v="3"/>
    <n v="1239.165"/>
    <n v="5369.7149999999965"/>
  </r>
  <r>
    <n v="843"/>
    <n v="16"/>
    <n v="13488"/>
    <x v="6"/>
    <n v="12813.6"/>
    <d v="2018-06-14T00:00:00"/>
    <d v="2018-06-27T00:00:00"/>
    <x v="6"/>
    <n v="202.32"/>
    <n v="876.71999999999935"/>
  </r>
  <r>
    <n v="858"/>
    <n v="868"/>
    <n v="744744"/>
    <x v="0"/>
    <n v="707506.8"/>
    <d v="2017-12-31T00:00:00"/>
    <d v="2018-01-15T00:00:00"/>
    <x v="0"/>
    <n v="11171.16"/>
    <n v="48408.359999999986"/>
  </r>
  <r>
    <n v="867"/>
    <n v="108"/>
    <n v="93636"/>
    <x v="8"/>
    <n v="88954.2"/>
    <d v="2018-06-21T00:00:00"/>
    <d v="2018-07-17T00:00:00"/>
    <x v="4"/>
    <n v="1404.54"/>
    <n v="6086.3399999999965"/>
  </r>
  <r>
    <n v="98"/>
    <n v="1514"/>
    <n v="148372"/>
    <x v="0"/>
    <n v="140953.4"/>
    <d v="2017-09-06T00:00:00"/>
    <d v="2017-09-22T00:00:00"/>
    <x v="3"/>
    <n v="2225.58"/>
    <n v="9644.179999999993"/>
  </r>
  <r>
    <n v="296"/>
    <n v="1388"/>
    <n v="410848"/>
    <x v="4"/>
    <n v="390305.6"/>
    <d v="2017-08-19T00:00:00"/>
    <d v="2017-09-19T00:00:00"/>
    <x v="2"/>
    <n v="6162.7199999999993"/>
    <n v="26705.119999999995"/>
  </r>
  <r>
    <n v="192"/>
    <n v="16"/>
    <n v="3072"/>
    <x v="6"/>
    <n v="2918.4"/>
    <d v="2017-12-08T00:00:00"/>
    <d v="2017-12-23T00:00:00"/>
    <x v="2"/>
    <n v="46.08"/>
    <n v="199.67999999999984"/>
  </r>
  <r>
    <n v="106"/>
    <n v="884"/>
    <n v="93704"/>
    <x v="5"/>
    <n v="89018.8"/>
    <d v="2017-04-12T00:00:00"/>
    <d v="2017-05-03T00:00:00"/>
    <x v="7"/>
    <n v="1405.56"/>
    <n v="6090.7599999999948"/>
  </r>
  <r>
    <n v="165"/>
    <n v="185"/>
    <n v="30525"/>
    <x v="4"/>
    <n v="28998.75"/>
    <d v="2016-02-27T00:00:00"/>
    <d v="2016-03-25T00:00:00"/>
    <x v="0"/>
    <n v="457.875"/>
    <n v="1984.125"/>
  </r>
  <r>
    <n v="521"/>
    <n v="47"/>
    <n v="24487"/>
    <x v="4"/>
    <n v="23262.65"/>
    <d v="2016-11-14T00:00:00"/>
    <d v="2016-11-24T00:00:00"/>
    <x v="1"/>
    <n v="367.30500000000001"/>
    <n v="1591.6549999999988"/>
  </r>
  <r>
    <n v="794"/>
    <n v="637"/>
    <n v="505778"/>
    <x v="1"/>
    <n v="480489.1"/>
    <d v="2016-07-14T00:00:00"/>
    <d v="2016-08-06T00:00:00"/>
    <x v="4"/>
    <n v="7586.67"/>
    <n v="32875.570000000007"/>
  </r>
  <r>
    <n v="813"/>
    <n v="298"/>
    <n v="242274"/>
    <x v="9"/>
    <n v="230160.3"/>
    <d v="2016-06-13T00:00:00"/>
    <d v="2016-07-10T00:00:00"/>
    <x v="8"/>
    <n v="3634.1099999999997"/>
    <n v="15747.809999999998"/>
  </r>
  <r>
    <n v="514"/>
    <n v="847"/>
    <n v="435358"/>
    <x v="3"/>
    <n v="413590.1"/>
    <d v="2017-12-13T00:00:00"/>
    <d v="2018-01-14T00:00:00"/>
    <x v="6"/>
    <n v="6530.37"/>
    <n v="28298.270000000019"/>
  </r>
  <r>
    <n v="898"/>
    <n v="152"/>
    <n v="136496"/>
    <x v="12"/>
    <n v="129671.2"/>
    <d v="2016-02-28T00:00:00"/>
    <d v="2016-03-28T00:00:00"/>
    <x v="2"/>
    <n v="2047.4399999999998"/>
    <n v="8872.2400000000052"/>
  </r>
  <r>
    <n v="642"/>
    <n v="961"/>
    <n v="616962"/>
    <x v="5"/>
    <n v="586113.9"/>
    <d v="2018-01-01T00:00:00"/>
    <d v="2018-01-31T00:00:00"/>
    <x v="2"/>
    <n v="9254.43"/>
    <n v="40102.530000000028"/>
  </r>
  <r>
    <n v="493"/>
    <n v="798"/>
    <n v="393414"/>
    <x v="3"/>
    <n v="373743.3"/>
    <d v="2018-05-15T00:00:00"/>
    <d v="2018-06-03T00:00:00"/>
    <x v="0"/>
    <n v="5901.21"/>
    <n v="25571.910000000033"/>
  </r>
  <r>
    <n v="528"/>
    <n v="52"/>
    <n v="27456"/>
    <x v="2"/>
    <n v="26083.200000000001"/>
    <d v="2017-04-03T00:00:00"/>
    <d v="2017-04-27T00:00:00"/>
    <x v="0"/>
    <n v="411.84"/>
    <n v="1784.6399999999994"/>
  </r>
  <r>
    <n v="75"/>
    <n v="1023"/>
    <n v="76725"/>
    <x v="5"/>
    <n v="72888.75"/>
    <d v="2018-01-14T00:00:00"/>
    <d v="2018-02-11T00:00:00"/>
    <x v="2"/>
    <n v="1150.875"/>
    <n v="4987.125"/>
  </r>
  <r>
    <n v="455"/>
    <n v="797"/>
    <n v="362635"/>
    <x v="3"/>
    <n v="344503.25"/>
    <d v="2016-05-05T00:00:00"/>
    <d v="2016-05-16T00:00:00"/>
    <x v="0"/>
    <n v="5439.5249999999996"/>
    <n v="23571.275000000023"/>
  </r>
  <r>
    <n v="437"/>
    <n v="16"/>
    <n v="6992"/>
    <x v="6"/>
    <n v="6642.4"/>
    <d v="2017-06-13T00:00:00"/>
    <d v="2017-07-02T00:00:00"/>
    <x v="2"/>
    <n v="104.88"/>
    <n v="454.48000000000047"/>
  </r>
  <r>
    <n v="123"/>
    <n v="1118"/>
    <n v="137514"/>
    <x v="10"/>
    <n v="130638.3"/>
    <d v="2017-10-16T00:00:00"/>
    <d v="2017-11-10T00:00:00"/>
    <x v="2"/>
    <n v="2062.71"/>
    <n v="8938.4099999999889"/>
  </r>
  <r>
    <n v="114"/>
    <n v="1496"/>
    <n v="170544"/>
    <x v="0"/>
    <n v="162016.79999999999"/>
    <d v="2016-09-16T00:00:00"/>
    <d v="2016-09-28T00:00:00"/>
    <x v="8"/>
    <n v="2558.16"/>
    <n v="11085.360000000015"/>
  </r>
  <r>
    <n v="732"/>
    <n v="316"/>
    <n v="231312"/>
    <x v="9"/>
    <n v="219746.4"/>
    <d v="2017-07-30T00:00:00"/>
    <d v="2017-08-27T00:00:00"/>
    <x v="8"/>
    <n v="3469.68"/>
    <n v="15035.279999999999"/>
  </r>
  <r>
    <n v="677"/>
    <n v="197"/>
    <n v="133369"/>
    <x v="4"/>
    <n v="126700.55"/>
    <d v="2016-12-01T00:00:00"/>
    <d v="2016-12-27T00:00:00"/>
    <x v="6"/>
    <n v="2000.5349999999999"/>
    <n v="8668.9850000000006"/>
  </r>
  <r>
    <n v="576"/>
    <n v="115"/>
    <n v="66240"/>
    <x v="0"/>
    <n v="62928"/>
    <d v="2016-12-24T00:00:00"/>
    <d v="2017-01-17T00:00:00"/>
    <x v="0"/>
    <n v="993.59999999999991"/>
    <n v="4305.6000000000058"/>
  </r>
  <r>
    <n v="283"/>
    <n v="927"/>
    <n v="262341"/>
    <x v="5"/>
    <n v="249223.95"/>
    <d v="2016-05-29T00:00:00"/>
    <d v="2016-06-17T00:00:00"/>
    <x v="4"/>
    <n v="3935.1149999999998"/>
    <n v="17052.164999999979"/>
  </r>
  <r>
    <n v="577"/>
    <n v="979"/>
    <n v="564883"/>
    <x v="3"/>
    <n v="536638.85"/>
    <d v="2017-05-11T00:00:00"/>
    <d v="2017-06-06T00:00:00"/>
    <x v="6"/>
    <n v="8473.244999999999"/>
    <n v="36717.395000000019"/>
  </r>
  <r>
    <n v="151"/>
    <n v="220"/>
    <n v="33220"/>
    <x v="4"/>
    <n v="31559"/>
    <d v="2016-02-10T00:00:00"/>
    <d v="2016-03-11T00:00:00"/>
    <x v="0"/>
    <n v="498.29999999999995"/>
    <n v="2159.3000000000029"/>
  </r>
  <r>
    <n v="127"/>
    <n v="54"/>
    <n v="6858"/>
    <x v="0"/>
    <n v="6515.1"/>
    <d v="2016-08-16T00:00:00"/>
    <d v="2016-09-16T00:00:00"/>
    <x v="6"/>
    <n v="102.86999999999999"/>
    <n v="445.76999999999953"/>
  </r>
  <r>
    <n v="290"/>
    <n v="251"/>
    <n v="72790"/>
    <x v="2"/>
    <n v="69150.5"/>
    <d v="2017-01-07T00:00:00"/>
    <d v="2017-01-24T00:00:00"/>
    <x v="8"/>
    <n v="1091.8499999999999"/>
    <n v="4731.3500000000058"/>
  </r>
  <r>
    <n v="346"/>
    <n v="157"/>
    <n v="54322"/>
    <x v="12"/>
    <n v="51605.9"/>
    <d v="2018-05-27T00:00:00"/>
    <d v="2018-06-27T00:00:00"/>
    <x v="8"/>
    <n v="814.82999999999993"/>
    <n v="3530.9300000000003"/>
  </r>
  <r>
    <n v="774"/>
    <n v="224"/>
    <n v="173376"/>
    <x v="4"/>
    <n v="164707.20000000001"/>
    <d v="2016-02-22T00:00:00"/>
    <d v="2016-03-10T00:00:00"/>
    <x v="0"/>
    <n v="2600.64"/>
    <n v="11269.440000000002"/>
  </r>
  <r>
    <n v="232"/>
    <n v="27"/>
    <n v="6264"/>
    <x v="7"/>
    <n v="5950.8"/>
    <d v="2018-05-05T00:00:00"/>
    <d v="2018-06-08T00:00:00"/>
    <x v="1"/>
    <n v="93.96"/>
    <n v="407.15999999999985"/>
  </r>
  <r>
    <n v="190"/>
    <n v="180"/>
    <n v="34200"/>
    <x v="0"/>
    <n v="32490"/>
    <d v="2016-01-30T00:00:00"/>
    <d v="2016-02-25T00:00:00"/>
    <x v="5"/>
    <n v="513"/>
    <n v="2223"/>
  </r>
  <r>
    <n v="712"/>
    <n v="113"/>
    <n v="80456"/>
    <x v="2"/>
    <n v="76433.2"/>
    <d v="2017-11-11T00:00:00"/>
    <d v="2017-12-06T00:00:00"/>
    <x v="0"/>
    <n v="1206.8399999999999"/>
    <n v="5229.6399999999994"/>
  </r>
  <r>
    <n v="595"/>
    <n v="207"/>
    <n v="123165"/>
    <x v="4"/>
    <n v="117006.75"/>
    <d v="2018-01-23T00:00:00"/>
    <d v="2018-02-13T00:00:00"/>
    <x v="2"/>
    <n v="1847.4749999999999"/>
    <n v="8005.7250000000058"/>
  </r>
  <r>
    <n v="104"/>
    <n v="1632"/>
    <n v="169728"/>
    <x v="0"/>
    <n v="161241.60000000001"/>
    <d v="2018-01-30T00:00:00"/>
    <d v="2018-03-02T00:00:00"/>
    <x v="6"/>
    <n v="2545.92"/>
    <n v="11032.320000000007"/>
  </r>
  <r>
    <n v="520"/>
    <n v="224"/>
    <n v="116480"/>
    <x v="4"/>
    <n v="110656"/>
    <d v="2016-10-18T00:00:00"/>
    <d v="2016-11-17T00:00:00"/>
    <x v="2"/>
    <n v="1747.2"/>
    <n v="7571.1999999999971"/>
  </r>
  <r>
    <n v="976"/>
    <n v="1057"/>
    <n v="1031632"/>
    <x v="5"/>
    <n v="980050.4"/>
    <d v="2018-05-21T00:00:00"/>
    <d v="2018-06-05T00:00:00"/>
    <x v="0"/>
    <n v="15474.48"/>
    <n v="67056.079999999958"/>
  </r>
  <r>
    <n v="730"/>
    <n v="1032"/>
    <n v="753360"/>
    <x v="0"/>
    <n v="715692"/>
    <d v="2016-05-13T00:00:00"/>
    <d v="2016-06-14T00:00:00"/>
    <x v="2"/>
    <n v="11300.4"/>
    <n v="48968.400000000023"/>
  </r>
  <r>
    <n v="144"/>
    <n v="566"/>
    <n v="81504"/>
    <x v="1"/>
    <n v="77428.800000000003"/>
    <d v="2016-12-30T00:00:00"/>
    <d v="2017-01-12T00:00:00"/>
    <x v="0"/>
    <n v="1222.56"/>
    <n v="5297.7599999999948"/>
  </r>
  <r>
    <n v="521"/>
    <n v="114"/>
    <n v="59394"/>
    <x v="0"/>
    <n v="56424.3"/>
    <d v="2017-09-08T00:00:00"/>
    <d v="2017-10-01T00:00:00"/>
    <x v="3"/>
    <n v="890.91"/>
    <n v="3860.6100000000006"/>
  </r>
  <r>
    <n v="346"/>
    <n v="219"/>
    <n v="75774"/>
    <x v="0"/>
    <n v="71985.3"/>
    <d v="2017-12-13T00:00:00"/>
    <d v="2018-01-09T00:00:00"/>
    <x v="2"/>
    <n v="1136.6099999999999"/>
    <n v="4925.3099999999977"/>
  </r>
  <r>
    <n v="689"/>
    <n v="1143"/>
    <n v="787527"/>
    <x v="4"/>
    <n v="748150.65"/>
    <d v="2017-02-09T00:00:00"/>
    <d v="2017-03-10T00:00:00"/>
    <x v="2"/>
    <n v="11812.904999999999"/>
    <n v="51189.255000000005"/>
  </r>
  <r>
    <n v="315"/>
    <n v="88"/>
    <n v="27720"/>
    <x v="8"/>
    <n v="26334"/>
    <d v="2016-10-10T00:00:00"/>
    <d v="2016-11-05T00:00:00"/>
    <x v="0"/>
    <n v="415.8"/>
    <n v="1801.7999999999993"/>
  </r>
  <r>
    <n v="605"/>
    <n v="24"/>
    <n v="14520"/>
    <x v="7"/>
    <n v="13794"/>
    <d v="2016-11-17T00:00:00"/>
    <d v="2016-12-01T00:00:00"/>
    <x v="8"/>
    <n v="217.79999999999998"/>
    <n v="943.79999999999927"/>
  </r>
  <r>
    <n v="644"/>
    <n v="119"/>
    <n v="76636"/>
    <x v="2"/>
    <n v="72804.2"/>
    <d v="2017-09-14T00:00:00"/>
    <d v="2017-09-25T00:00:00"/>
    <x v="7"/>
    <n v="1149.54"/>
    <n v="4981.3399999999965"/>
  </r>
  <r>
    <n v="941"/>
    <n v="16"/>
    <n v="15056"/>
    <x v="6"/>
    <n v="14303.2"/>
    <d v="2018-01-27T00:00:00"/>
    <d v="2018-03-03T00:00:00"/>
    <x v="0"/>
    <n v="225.84"/>
    <n v="978.63999999999942"/>
  </r>
  <r>
    <n v="604"/>
    <n v="1204"/>
    <n v="727216"/>
    <x v="4"/>
    <n v="690855.2"/>
    <d v="2016-11-18T00:00:00"/>
    <d v="2016-11-29T00:00:00"/>
    <x v="0"/>
    <n v="10908.24"/>
    <n v="47269.040000000037"/>
  </r>
  <r>
    <n v="620"/>
    <n v="289"/>
    <n v="179180"/>
    <x v="9"/>
    <n v="170221"/>
    <d v="2016-08-14T00:00:00"/>
    <d v="2016-08-24T00:00:00"/>
    <x v="5"/>
    <n v="2687.7"/>
    <n v="11646.700000000012"/>
  </r>
  <r>
    <n v="101"/>
    <n v="132"/>
    <n v="13332"/>
    <x v="0"/>
    <n v="12665.4"/>
    <d v="2017-07-23T00:00:00"/>
    <d v="2017-08-27T00:00:00"/>
    <x v="0"/>
    <n v="199.98"/>
    <n v="866.57999999999993"/>
  </r>
  <r>
    <n v="999"/>
    <n v="1483"/>
    <n v="1481517"/>
    <x v="0"/>
    <n v="1407441.15"/>
    <d v="2018-05-25T00:00:00"/>
    <d v="2018-06-17T00:00:00"/>
    <x v="0"/>
    <n v="22222.754999999997"/>
    <n v="96298.604999999981"/>
  </r>
  <r>
    <n v="337"/>
    <n v="930"/>
    <n v="313410"/>
    <x v="5"/>
    <n v="297739.5"/>
    <d v="2016-02-05T00:00:00"/>
    <d v="2016-03-07T00:00:00"/>
    <x v="7"/>
    <n v="4701.1499999999996"/>
    <n v="20371.650000000023"/>
  </r>
  <r>
    <n v="606"/>
    <n v="25"/>
    <n v="15150"/>
    <x v="7"/>
    <n v="14392.5"/>
    <d v="2017-07-04T00:00:00"/>
    <d v="2017-07-25T00:00:00"/>
    <x v="6"/>
    <n v="227.25"/>
    <n v="984.75"/>
  </r>
  <r>
    <n v="835"/>
    <n v="38"/>
    <n v="31730"/>
    <x v="2"/>
    <n v="30143.5"/>
    <d v="2017-12-11T00:00:00"/>
    <d v="2018-01-04T00:00:00"/>
    <x v="0"/>
    <n v="475.95"/>
    <n v="2062.4500000000007"/>
  </r>
  <r>
    <n v="779"/>
    <n v="984"/>
    <n v="766536"/>
    <x v="5"/>
    <n v="728209.2"/>
    <d v="2017-02-20T00:00:00"/>
    <d v="2017-03-05T00:00:00"/>
    <x v="6"/>
    <n v="11498.039999999999"/>
    <n v="49824.840000000084"/>
  </r>
  <r>
    <n v="923"/>
    <n v="927"/>
    <n v="855621"/>
    <x v="5"/>
    <n v="812839.95"/>
    <d v="2016-01-25T00:00:00"/>
    <d v="2016-02-26T00:00:00"/>
    <x v="3"/>
    <n v="12834.314999999999"/>
    <n v="55615.364999999991"/>
  </r>
  <r>
    <n v="549"/>
    <n v="204"/>
    <n v="111996"/>
    <x v="0"/>
    <n v="106396.2"/>
    <d v="2018-01-24T00:00:00"/>
    <d v="2018-02-19T00:00:00"/>
    <x v="3"/>
    <n v="1679.9399999999998"/>
    <n v="7279.7400000000052"/>
  </r>
  <r>
    <n v="675"/>
    <n v="199"/>
    <n v="134325"/>
    <x v="0"/>
    <n v="127608.75"/>
    <d v="2016-05-22T00:00:00"/>
    <d v="2016-06-11T00:00:00"/>
    <x v="3"/>
    <n v="2014.875"/>
    <n v="8731.125"/>
  </r>
  <r>
    <n v="550"/>
    <n v="1183"/>
    <n v="650650"/>
    <x v="4"/>
    <n v="618117.5"/>
    <d v="2017-06-17T00:00:00"/>
    <d v="2017-07-03T00:00:00"/>
    <x v="4"/>
    <n v="9759.75"/>
    <n v="42292.25"/>
  </r>
  <r>
    <n v="169"/>
    <n v="877"/>
    <n v="148213"/>
    <x v="0"/>
    <n v="140802.35"/>
    <d v="2016-09-20T00:00:00"/>
    <d v="2016-10-04T00:00:00"/>
    <x v="3"/>
    <n v="2223.1949999999997"/>
    <n v="9633.8450000000012"/>
  </r>
  <r>
    <n v="365"/>
    <n v="1351"/>
    <n v="493115"/>
    <x v="12"/>
    <n v="468459.25"/>
    <d v="2016-05-21T00:00:00"/>
    <d v="2016-06-06T00:00:00"/>
    <x v="4"/>
    <n v="7396.7249999999995"/>
    <n v="32052.474999999977"/>
  </r>
  <r>
    <n v="448"/>
    <n v="1081"/>
    <n v="484288"/>
    <x v="10"/>
    <n v="460073.6"/>
    <d v="2018-05-27T00:00:00"/>
    <d v="2018-06-15T00:00:00"/>
    <x v="4"/>
    <n v="7264.32"/>
    <n v="31478.72000000003"/>
  </r>
  <r>
    <n v="682"/>
    <n v="113"/>
    <n v="77066"/>
    <x v="0"/>
    <n v="73212.7"/>
    <d v="2017-11-25T00:00:00"/>
    <d v="2017-12-27T00:00:00"/>
    <x v="8"/>
    <n v="1155.99"/>
    <n v="5009.2900000000081"/>
  </r>
  <r>
    <n v="184"/>
    <n v="1659"/>
    <n v="305256"/>
    <x v="0"/>
    <n v="289993.2"/>
    <d v="2016-12-27T00:00:00"/>
    <d v="2017-01-10T00:00:00"/>
    <x v="0"/>
    <n v="4578.84"/>
    <n v="19841.640000000014"/>
  </r>
  <r>
    <n v="823"/>
    <n v="250"/>
    <n v="205750"/>
    <x v="2"/>
    <n v="195462.5"/>
    <d v="2017-05-05T00:00:00"/>
    <d v="2017-05-23T00:00:00"/>
    <x v="6"/>
    <n v="3086.25"/>
    <n v="13373.75"/>
  </r>
  <r>
    <n v="956"/>
    <n v="1056"/>
    <n v="1009536"/>
    <x v="5"/>
    <n v="959059.2"/>
    <d v="2016-07-08T00:00:00"/>
    <d v="2016-07-31T00:00:00"/>
    <x v="8"/>
    <n v="15143.039999999999"/>
    <n v="65619.840000000084"/>
  </r>
  <r>
    <n v="498"/>
    <n v="1426"/>
    <n v="710148"/>
    <x v="4"/>
    <n v="674640.6"/>
    <d v="2016-07-11T00:00:00"/>
    <d v="2016-07-25T00:00:00"/>
    <x v="8"/>
    <n v="10652.22"/>
    <n v="46159.619999999995"/>
  </r>
  <r>
    <n v="204"/>
    <n v="907"/>
    <n v="185028"/>
    <x v="5"/>
    <n v="175776.6"/>
    <d v="2018-02-01T00:00:00"/>
    <d v="2018-03-02T00:00:00"/>
    <x v="0"/>
    <n v="2775.42"/>
    <n v="12026.820000000007"/>
  </r>
  <r>
    <n v="363"/>
    <n v="22"/>
    <n v="7986"/>
    <x v="7"/>
    <n v="7586.7"/>
    <d v="2018-01-23T00:00:00"/>
    <d v="2018-02-04T00:00:00"/>
    <x v="6"/>
    <n v="119.78999999999999"/>
    <n v="519.09000000000015"/>
  </r>
  <r>
    <n v="315"/>
    <n v="639"/>
    <n v="201285"/>
    <x v="1"/>
    <n v="191220.75"/>
    <d v="2018-01-23T00:00:00"/>
    <d v="2018-02-18T00:00:00"/>
    <x v="2"/>
    <n v="3019.2750000000001"/>
    <n v="13083.524999999994"/>
  </r>
  <r>
    <n v="127"/>
    <n v="273"/>
    <n v="34671"/>
    <x v="9"/>
    <n v="32937.449999999997"/>
    <d v="2018-06-29T00:00:00"/>
    <d v="2018-07-26T00:00:00"/>
    <x v="2"/>
    <n v="520.06499999999994"/>
    <n v="2253.6150000000052"/>
  </r>
  <r>
    <n v="639"/>
    <n v="749"/>
    <n v="478611"/>
    <x v="1"/>
    <n v="454680.45"/>
    <d v="2017-10-16T00:00:00"/>
    <d v="2017-11-17T00:00:00"/>
    <x v="0"/>
    <n v="7179.165"/>
    <n v="31109.714999999967"/>
  </r>
  <r>
    <n v="87"/>
    <n v="1125"/>
    <n v="97875"/>
    <x v="12"/>
    <n v="92981.25"/>
    <d v="2017-06-29T00:00:00"/>
    <d v="2017-07-12T00:00:00"/>
    <x v="6"/>
    <n v="1468.125"/>
    <n v="6361.875"/>
  </r>
  <r>
    <n v="824"/>
    <n v="604"/>
    <n v="497696"/>
    <x v="1"/>
    <n v="472811.2"/>
    <d v="2016-02-11T00:00:00"/>
    <d v="2016-03-08T00:00:00"/>
    <x v="2"/>
    <n v="7465.44"/>
    <n v="32350.239999999991"/>
  </r>
  <r>
    <n v="903"/>
    <n v="1251"/>
    <n v="1129653"/>
    <x v="12"/>
    <n v="1073170.3500000001"/>
    <d v="2018-04-27T00:00:00"/>
    <d v="2018-05-23T00:00:00"/>
    <x v="0"/>
    <n v="16944.794999999998"/>
    <n v="73427.444999999832"/>
  </r>
  <r>
    <n v="165"/>
    <n v="183"/>
    <n v="30195"/>
    <x v="4"/>
    <n v="28685.25"/>
    <d v="2018-02-06T00:00:00"/>
    <d v="2018-02-25T00:00:00"/>
    <x v="2"/>
    <n v="452.92500000000001"/>
    <n v="1962.6749999999993"/>
  </r>
  <r>
    <n v="334"/>
    <n v="106"/>
    <n v="35404"/>
    <x v="8"/>
    <n v="33633.800000000003"/>
    <d v="2016-06-10T00:00:00"/>
    <d v="2016-07-11T00:00:00"/>
    <x v="0"/>
    <n v="531.05999999999995"/>
    <n v="2301.2599999999948"/>
  </r>
  <r>
    <n v="771"/>
    <n v="666"/>
    <n v="513486"/>
    <x v="1"/>
    <n v="487811.7"/>
    <d v="2017-04-07T00:00:00"/>
    <d v="2017-05-07T00:00:00"/>
    <x v="1"/>
    <n v="7702.29"/>
    <n v="33376.589999999967"/>
  </r>
  <r>
    <n v="197"/>
    <n v="148"/>
    <n v="29156"/>
    <x v="12"/>
    <n v="27698.2"/>
    <d v="2017-09-13T00:00:00"/>
    <d v="2017-10-08T00:00:00"/>
    <x v="0"/>
    <n v="437.34"/>
    <n v="1895.1399999999994"/>
  </r>
  <r>
    <n v="838"/>
    <n v="1318"/>
    <n v="1104484"/>
    <x v="0"/>
    <n v="1049259.8"/>
    <d v="2018-01-20T00:00:00"/>
    <d v="2018-02-19T00:00:00"/>
    <x v="0"/>
    <n v="16567.259999999998"/>
    <n v="71791.459999999963"/>
  </r>
  <r>
    <n v="861"/>
    <n v="110"/>
    <n v="94710"/>
    <x v="2"/>
    <n v="89974.5"/>
    <d v="2016-10-29T00:00:00"/>
    <d v="2016-11-14T00:00:00"/>
    <x v="3"/>
    <n v="1420.6499999999999"/>
    <n v="6156.1499999999942"/>
  </r>
  <r>
    <n v="883"/>
    <n v="1273"/>
    <n v="1124059"/>
    <x v="4"/>
    <n v="1067856.05"/>
    <d v="2018-04-02T00:00:00"/>
    <d v="2018-04-19T00:00:00"/>
    <x v="2"/>
    <n v="16860.884999999998"/>
    <n v="73063.834999999963"/>
  </r>
  <r>
    <n v="594"/>
    <n v="61"/>
    <n v="36234"/>
    <x v="6"/>
    <n v="34422.300000000003"/>
    <d v="2017-10-19T00:00:00"/>
    <d v="2017-11-01T00:00:00"/>
    <x v="8"/>
    <n v="543.51"/>
    <n v="2355.2099999999991"/>
  </r>
  <r>
    <n v="153"/>
    <n v="1604"/>
    <n v="245412"/>
    <x v="0"/>
    <n v="233141.4"/>
    <d v="2017-11-21T00:00:00"/>
    <d v="2017-12-22T00:00:00"/>
    <x v="8"/>
    <n v="3681.18"/>
    <n v="15951.779999999999"/>
  </r>
  <r>
    <n v="739"/>
    <n v="27"/>
    <n v="19953"/>
    <x v="7"/>
    <n v="18955.349999999999"/>
    <d v="2016-07-13T00:00:00"/>
    <d v="2016-08-15T00:00:00"/>
    <x v="8"/>
    <n v="299.29500000000002"/>
    <n v="1296.9449999999997"/>
  </r>
  <r>
    <n v="119"/>
    <n v="108"/>
    <n v="12852"/>
    <x v="0"/>
    <n v="12209.4"/>
    <d v="2016-10-02T00:00:00"/>
    <d v="2016-10-30T00:00:00"/>
    <x v="6"/>
    <n v="192.78"/>
    <n v="835.38000000000102"/>
  </r>
  <r>
    <n v="875"/>
    <n v="1121"/>
    <n v="980875"/>
    <x v="10"/>
    <n v="931831.25"/>
    <d v="2017-12-19T00:00:00"/>
    <d v="2018-01-11T00:00:00"/>
    <x v="1"/>
    <n v="14713.125"/>
    <n v="63756.875"/>
  </r>
  <r>
    <n v="319"/>
    <n v="954"/>
    <n v="304326"/>
    <x v="5"/>
    <n v="289109.7"/>
    <d v="2017-09-14T00:00:00"/>
    <d v="2017-10-14T00:00:00"/>
    <x v="1"/>
    <n v="4564.8899999999994"/>
    <n v="19781.190000000002"/>
  </r>
  <r>
    <n v="775"/>
    <n v="1283"/>
    <n v="994325"/>
    <x v="4"/>
    <n v="944608.75"/>
    <d v="2017-02-10T00:00:00"/>
    <d v="2017-03-02T00:00:00"/>
    <x v="4"/>
    <n v="14914.875"/>
    <n v="64631.125"/>
  </r>
  <r>
    <n v="257"/>
    <n v="1118"/>
    <n v="287326"/>
    <x v="10"/>
    <n v="272959.7"/>
    <d v="2017-01-13T00:00:00"/>
    <d v="2017-01-26T00:00:00"/>
    <x v="8"/>
    <n v="4309.8899999999994"/>
    <n v="18676.190000000002"/>
  </r>
  <r>
    <n v="141"/>
    <n v="325"/>
    <n v="45825"/>
    <x v="9"/>
    <n v="43533.75"/>
    <d v="2017-02-26T00:00:00"/>
    <d v="2017-03-10T00:00:00"/>
    <x v="1"/>
    <n v="687.375"/>
    <n v="2978.625"/>
  </r>
  <r>
    <n v="133"/>
    <n v="640"/>
    <n v="85120"/>
    <x v="1"/>
    <n v="80864"/>
    <d v="2016-02-10T00:00:00"/>
    <d v="2016-03-14T00:00:00"/>
    <x v="0"/>
    <n v="1276.8"/>
    <n v="5532.8000000000029"/>
  </r>
  <r>
    <n v="420"/>
    <n v="157"/>
    <n v="65940"/>
    <x v="12"/>
    <n v="62643"/>
    <d v="2018-05-05T00:00:00"/>
    <d v="2018-05-27T00:00:00"/>
    <x v="2"/>
    <n v="989.09999999999991"/>
    <n v="4286.1000000000058"/>
  </r>
  <r>
    <n v="696"/>
    <n v="932"/>
    <n v="648672"/>
    <x v="3"/>
    <n v="616238.4"/>
    <d v="2017-05-25T00:00:00"/>
    <d v="2017-06-17T00:00:00"/>
    <x v="2"/>
    <n v="9730.08"/>
    <n v="42163.679999999935"/>
  </r>
  <r>
    <n v="998"/>
    <n v="847"/>
    <n v="845306"/>
    <x v="3"/>
    <n v="803040.7"/>
    <d v="2017-01-29T00:00:00"/>
    <d v="2017-02-27T00:00:00"/>
    <x v="3"/>
    <n v="12679.59"/>
    <n v="54944.890000000014"/>
  </r>
  <r>
    <n v="616"/>
    <n v="847"/>
    <n v="521752"/>
    <x v="5"/>
    <n v="495664.4"/>
    <d v="2016-10-12T00:00:00"/>
    <d v="2016-11-11T00:00:00"/>
    <x v="2"/>
    <n v="7826.28"/>
    <n v="33913.880000000005"/>
  </r>
  <r>
    <n v="875"/>
    <n v="1051"/>
    <n v="919625"/>
    <x v="5"/>
    <n v="873643.75"/>
    <d v="2017-10-20T00:00:00"/>
    <d v="2017-11-18T00:00:00"/>
    <x v="6"/>
    <n v="13794.375"/>
    <n v="59775.625"/>
  </r>
  <r>
    <n v="220"/>
    <n v="1679"/>
    <n v="369380"/>
    <x v="0"/>
    <n v="350911"/>
    <d v="2016-05-06T00:00:00"/>
    <d v="2016-05-25T00:00:00"/>
    <x v="8"/>
    <n v="5540.7"/>
    <n v="24009.700000000012"/>
  </r>
  <r>
    <n v="70"/>
    <n v="882"/>
    <n v="61740"/>
    <x v="0"/>
    <n v="58653"/>
    <d v="2018-01-13T00:00:00"/>
    <d v="2018-01-30T00:00:00"/>
    <x v="0"/>
    <n v="926.09999999999991"/>
    <n v="4013.0999999999985"/>
  </r>
  <r>
    <n v="590"/>
    <n v="130"/>
    <n v="76700"/>
    <x v="2"/>
    <n v="72865"/>
    <d v="2018-03-16T00:00:00"/>
    <d v="2018-04-08T00:00:00"/>
    <x v="2"/>
    <n v="1150.5"/>
    <n v="4985.5"/>
  </r>
  <r>
    <n v="255"/>
    <n v="544"/>
    <n v="138720"/>
    <x v="1"/>
    <n v="131784"/>
    <d v="2017-03-30T00:00:00"/>
    <d v="2017-04-14T00:00:00"/>
    <x v="8"/>
    <n v="2080.7999999999997"/>
    <n v="9016.7999999999884"/>
  </r>
  <r>
    <n v="240"/>
    <n v="868"/>
    <n v="208320"/>
    <x v="5"/>
    <n v="197904"/>
    <d v="2017-06-09T00:00:00"/>
    <d v="2017-07-09T00:00:00"/>
    <x v="0"/>
    <n v="3124.7999999999997"/>
    <n v="13540.799999999988"/>
  </r>
  <r>
    <n v="731"/>
    <n v="867"/>
    <n v="633777"/>
    <x v="3"/>
    <n v="602088.15"/>
    <d v="2017-12-05T00:00:00"/>
    <d v="2017-12-23T00:00:00"/>
    <x v="6"/>
    <n v="9506.6549999999988"/>
    <n v="41195.505000000005"/>
  </r>
  <r>
    <n v="595"/>
    <n v="16"/>
    <n v="9520"/>
    <x v="6"/>
    <n v="9044"/>
    <d v="2017-12-18T00:00:00"/>
    <d v="2018-01-14T00:00:00"/>
    <x v="1"/>
    <n v="142.79999999999998"/>
    <n v="618.79999999999927"/>
  </r>
  <r>
    <n v="215"/>
    <n v="55"/>
    <n v="11825"/>
    <x v="2"/>
    <n v="11233.75"/>
    <d v="2016-01-14T00:00:00"/>
    <d v="2016-02-18T00:00:00"/>
    <x v="2"/>
    <n v="177.375"/>
    <n v="768.625"/>
  </r>
  <r>
    <n v="625"/>
    <n v="115"/>
    <n v="71875"/>
    <x v="2"/>
    <n v="68281.25"/>
    <d v="2016-04-23T00:00:00"/>
    <d v="2016-05-13T00:00:00"/>
    <x v="6"/>
    <n v="1078.125"/>
    <n v="4671.875"/>
  </r>
  <r>
    <n v="796"/>
    <n v="656"/>
    <n v="522176"/>
    <x v="1"/>
    <n v="496067.2"/>
    <d v="2016-06-24T00:00:00"/>
    <d v="2016-07-06T00:00:00"/>
    <x v="7"/>
    <n v="7832.6399999999994"/>
    <n v="33941.440000000002"/>
  </r>
  <r>
    <n v="151"/>
    <n v="1504"/>
    <n v="227104"/>
    <x v="0"/>
    <n v="215748.8"/>
    <d v="2017-04-18T00:00:00"/>
    <d v="2017-05-16T00:00:00"/>
    <x v="6"/>
    <n v="3406.56"/>
    <n v="14761.760000000009"/>
  </r>
  <r>
    <n v="191"/>
    <n v="864"/>
    <n v="165024"/>
    <x v="3"/>
    <n v="156772.79999999999"/>
    <d v="2018-04-29T00:00:00"/>
    <d v="2018-05-22T00:00:00"/>
    <x v="2"/>
    <n v="2475.36"/>
    <n v="10726.559999999998"/>
  </r>
  <r>
    <n v="443"/>
    <n v="77"/>
    <n v="34111"/>
    <x v="11"/>
    <n v="32405.45"/>
    <d v="2018-03-29T00:00:00"/>
    <d v="2018-04-13T00:00:00"/>
    <x v="5"/>
    <n v="511.66499999999996"/>
    <n v="2217.2150000000001"/>
  </r>
  <r>
    <n v="670"/>
    <n v="679"/>
    <n v="454930"/>
    <x v="1"/>
    <n v="432183.5"/>
    <d v="2018-03-13T00:00:00"/>
    <d v="2018-04-08T00:00:00"/>
    <x v="2"/>
    <n v="6823.95"/>
    <n v="29570.450000000012"/>
  </r>
  <r>
    <n v="538"/>
    <n v="1034"/>
    <n v="556292"/>
    <x v="5"/>
    <n v="528477.4"/>
    <d v="2016-03-13T00:00:00"/>
    <d v="2016-03-27T00:00:00"/>
    <x v="6"/>
    <n v="8344.3799999999992"/>
    <n v="36158.979999999981"/>
  </r>
  <r>
    <n v="483"/>
    <n v="645"/>
    <n v="311535"/>
    <x v="1"/>
    <n v="295958.25"/>
    <d v="2017-10-08T00:00:00"/>
    <d v="2017-11-09T00:00:00"/>
    <x v="0"/>
    <n v="4673.0249999999996"/>
    <n v="20249.775000000023"/>
  </r>
  <r>
    <n v="824"/>
    <n v="325"/>
    <n v="267800"/>
    <x v="9"/>
    <n v="254410"/>
    <d v="2016-07-16T00:00:00"/>
    <d v="2016-08-13T00:00:00"/>
    <x v="0"/>
    <n v="4017"/>
    <n v="17407"/>
  </r>
  <r>
    <n v="328"/>
    <n v="117"/>
    <n v="38376"/>
    <x v="2"/>
    <n v="36457.199999999997"/>
    <d v="2016-09-02T00:00:00"/>
    <d v="2016-09-18T00:00:00"/>
    <x v="2"/>
    <n v="575.64"/>
    <n v="2494.4400000000023"/>
  </r>
  <r>
    <n v="915"/>
    <n v="54"/>
    <n v="49410"/>
    <x v="6"/>
    <n v="46939.5"/>
    <d v="2017-09-19T00:00:00"/>
    <d v="2017-10-19T00:00:00"/>
    <x v="1"/>
    <n v="741.15"/>
    <n v="3211.6500000000015"/>
  </r>
  <r>
    <n v="396"/>
    <n v="123"/>
    <n v="48708"/>
    <x v="0"/>
    <n v="46272.6"/>
    <d v="2016-08-25T00:00:00"/>
    <d v="2016-09-28T00:00:00"/>
    <x v="2"/>
    <n v="730.62"/>
    <n v="3166.0200000000041"/>
  </r>
  <r>
    <n v="869"/>
    <n v="140"/>
    <n v="121660"/>
    <x v="12"/>
    <n v="115577"/>
    <d v="2017-10-21T00:00:00"/>
    <d v="2017-11-12T00:00:00"/>
    <x v="3"/>
    <n v="1824.8999999999999"/>
    <n v="7907.8999999999942"/>
  </r>
  <r>
    <n v="610"/>
    <n v="921"/>
    <n v="561810"/>
    <x v="3"/>
    <n v="533719.5"/>
    <d v="2018-01-15T00:00:00"/>
    <d v="2018-02-01T00:00:00"/>
    <x v="2"/>
    <n v="8427.15"/>
    <n v="36517.650000000023"/>
  </r>
  <r>
    <n v="827"/>
    <n v="114"/>
    <n v="94278"/>
    <x v="0"/>
    <n v="89564.1"/>
    <d v="2016-09-26T00:00:00"/>
    <d v="2016-10-28T00:00:00"/>
    <x v="1"/>
    <n v="1414.1699999999998"/>
    <n v="6128.0699999999924"/>
  </r>
  <r>
    <n v="922"/>
    <n v="117"/>
    <n v="107874"/>
    <x v="0"/>
    <n v="102480.3"/>
    <d v="2016-09-17T00:00:00"/>
    <d v="2016-10-19T00:00:00"/>
    <x v="5"/>
    <n v="1618.11"/>
    <n v="7011.8099999999977"/>
  </r>
  <r>
    <n v="529"/>
    <n v="187"/>
    <n v="98923"/>
    <x v="4"/>
    <n v="93976.85"/>
    <d v="2017-11-16T00:00:00"/>
    <d v="2017-11-29T00:00:00"/>
    <x v="0"/>
    <n v="1483.845"/>
    <n v="6429.9949999999953"/>
  </r>
  <r>
    <n v="425"/>
    <n v="1004"/>
    <n v="426700"/>
    <x v="5"/>
    <n v="405365"/>
    <d v="2016-12-22T00:00:00"/>
    <d v="2017-01-21T00:00:00"/>
    <x v="8"/>
    <n v="6400.5"/>
    <n v="27735.5"/>
  </r>
  <r>
    <n v="199"/>
    <n v="907"/>
    <n v="180493"/>
    <x v="3"/>
    <n v="171468.35"/>
    <d v="2018-03-27T00:00:00"/>
    <d v="2018-04-27T00:00:00"/>
    <x v="6"/>
    <n v="2707.395"/>
    <n v="11732.044999999984"/>
  </r>
  <r>
    <n v="730"/>
    <n v="294"/>
    <n v="214620"/>
    <x v="9"/>
    <n v="203889"/>
    <d v="2016-07-14T00:00:00"/>
    <d v="2016-07-25T00:00:00"/>
    <x v="0"/>
    <n v="3219.2999999999997"/>
    <n v="13950.299999999988"/>
  </r>
  <r>
    <n v="312"/>
    <n v="294"/>
    <n v="91728"/>
    <x v="9"/>
    <n v="87141.6"/>
    <d v="2016-11-21T00:00:00"/>
    <d v="2016-12-20T00:00:00"/>
    <x v="0"/>
    <n v="1375.9199999999998"/>
    <n v="5962.3199999999924"/>
  </r>
  <r>
    <n v="834"/>
    <n v="1249"/>
    <n v="1041666"/>
    <x v="4"/>
    <n v="989582.7"/>
    <d v="2016-06-06T00:00:00"/>
    <d v="2016-06-22T00:00:00"/>
    <x v="3"/>
    <n v="15624.99"/>
    <n v="67708.290000000037"/>
  </r>
  <r>
    <n v="241"/>
    <n v="270"/>
    <n v="65070"/>
    <x v="9"/>
    <n v="61816.5"/>
    <d v="2017-07-24T00:00:00"/>
    <d v="2017-08-14T00:00:00"/>
    <x v="2"/>
    <n v="976.05"/>
    <n v="4229.5500000000029"/>
  </r>
  <r>
    <n v="94"/>
    <n v="1060"/>
    <n v="99640"/>
    <x v="10"/>
    <n v="94658"/>
    <d v="2016-10-20T00:00:00"/>
    <d v="2016-10-31T00:00:00"/>
    <x v="6"/>
    <n v="1494.6"/>
    <n v="6476.6000000000058"/>
  </r>
  <r>
    <n v="374"/>
    <n v="157"/>
    <n v="58718"/>
    <x v="12"/>
    <n v="55782.1"/>
    <d v="2017-09-17T00:00:00"/>
    <d v="2017-10-16T00:00:00"/>
    <x v="2"/>
    <n v="880.77"/>
    <n v="3816.6699999999983"/>
  </r>
  <r>
    <n v="298"/>
    <n v="133"/>
    <n v="39634"/>
    <x v="12"/>
    <n v="37652.300000000003"/>
    <d v="2016-06-13T00:00:00"/>
    <d v="2016-06-26T00:00:00"/>
    <x v="3"/>
    <n v="594.51"/>
    <n v="2576.2099999999991"/>
  </r>
  <r>
    <n v="289"/>
    <n v="638"/>
    <n v="184382"/>
    <x v="1"/>
    <n v="175162.9"/>
    <d v="2016-09-01T00:00:00"/>
    <d v="2016-09-30T00:00:00"/>
    <x v="3"/>
    <n v="2765.73"/>
    <n v="11984.830000000016"/>
  </r>
  <r>
    <n v="945"/>
    <n v="14"/>
    <n v="13230"/>
    <x v="6"/>
    <n v="12568.5"/>
    <d v="2016-01-21T00:00:00"/>
    <d v="2016-02-05T00:00:00"/>
    <x v="6"/>
    <n v="198.45"/>
    <n v="859.95000000000073"/>
  </r>
  <r>
    <n v="98"/>
    <n v="870"/>
    <n v="85260"/>
    <x v="0"/>
    <n v="80997"/>
    <d v="2017-10-22T00:00:00"/>
    <d v="2017-11-21T00:00:00"/>
    <x v="3"/>
    <n v="1278.8999999999999"/>
    <n v="5541.8999999999942"/>
  </r>
  <r>
    <n v="536"/>
    <n v="30"/>
    <n v="16080"/>
    <x v="2"/>
    <n v="15276"/>
    <d v="2016-03-18T00:00:00"/>
    <d v="2016-04-21T00:00:00"/>
    <x v="5"/>
    <n v="241.2"/>
    <n v="1045.2000000000007"/>
  </r>
  <r>
    <n v="781"/>
    <n v="222"/>
    <n v="173382"/>
    <x v="0"/>
    <n v="164712.9"/>
    <d v="2016-01-23T00:00:00"/>
    <d v="2016-02-02T00:00:00"/>
    <x v="3"/>
    <n v="2600.73"/>
    <n v="11269.830000000016"/>
  </r>
  <r>
    <n v="580"/>
    <n v="254"/>
    <n v="147320"/>
    <x v="2"/>
    <n v="139954"/>
    <d v="2016-02-27T00:00:00"/>
    <d v="2016-03-15T00:00:00"/>
    <x v="6"/>
    <n v="2209.7999999999997"/>
    <n v="9575.7999999999884"/>
  </r>
  <r>
    <n v="892"/>
    <n v="659"/>
    <n v="587828"/>
    <x v="1"/>
    <n v="558436.6"/>
    <d v="2018-05-15T00:00:00"/>
    <d v="2018-06-09T00:00:00"/>
    <x v="3"/>
    <n v="8817.42"/>
    <n v="38208.820000000065"/>
  </r>
  <r>
    <n v="169"/>
    <n v="111"/>
    <n v="18759"/>
    <x v="2"/>
    <n v="17821.05"/>
    <d v="2016-12-12T00:00:00"/>
    <d v="2017-01-13T00:00:00"/>
    <x v="6"/>
    <n v="281.38499999999999"/>
    <n v="1219.3349999999991"/>
  </r>
  <r>
    <n v="455"/>
    <n v="1024"/>
    <n v="465920"/>
    <x v="5"/>
    <n v="442624"/>
    <d v="2017-11-21T00:00:00"/>
    <d v="2017-12-23T00:00:00"/>
    <x v="5"/>
    <n v="6988.8"/>
    <n v="30284.799999999988"/>
  </r>
  <r>
    <n v="932"/>
    <n v="210"/>
    <n v="195720"/>
    <x v="4"/>
    <n v="185934"/>
    <d v="2018-03-23T00:00:00"/>
    <d v="2018-04-22T00:00:00"/>
    <x v="5"/>
    <n v="2935.7999999999997"/>
    <n v="12721.799999999988"/>
  </r>
  <r>
    <n v="526"/>
    <n v="1521"/>
    <n v="800046"/>
    <x v="0"/>
    <n v="760043.7"/>
    <d v="2017-02-28T00:00:00"/>
    <d v="2017-03-13T00:00:00"/>
    <x v="6"/>
    <n v="12000.689999999999"/>
    <n v="52002.989999999991"/>
  </r>
  <r>
    <n v="377"/>
    <n v="75"/>
    <n v="28275"/>
    <x v="11"/>
    <n v="26861.25"/>
    <d v="2018-03-06T00:00:00"/>
    <d v="2018-03-29T00:00:00"/>
    <x v="1"/>
    <n v="424.125"/>
    <n v="1837.875"/>
  </r>
  <r>
    <n v="869"/>
    <n v="1073"/>
    <n v="932437"/>
    <x v="12"/>
    <n v="885815.15"/>
    <d v="2018-03-28T00:00:00"/>
    <d v="2018-04-30T00:00:00"/>
    <x v="2"/>
    <n v="13986.555"/>
    <n v="60608.405000000028"/>
  </r>
  <r>
    <n v="205"/>
    <n v="219"/>
    <n v="44895"/>
    <x v="0"/>
    <n v="42650.25"/>
    <d v="2017-12-24T00:00:00"/>
    <d v="2018-01-04T00:00:00"/>
    <x v="2"/>
    <n v="673.42499999999995"/>
    <n v="2918.1750000000029"/>
  </r>
  <r>
    <n v="718"/>
    <n v="102"/>
    <n v="73236"/>
    <x v="8"/>
    <n v="69574.2"/>
    <d v="2016-06-10T00:00:00"/>
    <d v="2016-07-05T00:00:00"/>
    <x v="8"/>
    <n v="1098.54"/>
    <n v="4760.3399999999965"/>
  </r>
  <r>
    <n v="737"/>
    <n v="27"/>
    <n v="19899"/>
    <x v="7"/>
    <n v="18904.05"/>
    <d v="2016-07-29T00:00:00"/>
    <d v="2016-08-30T00:00:00"/>
    <x v="4"/>
    <n v="298.48500000000001"/>
    <n v="1293.4350000000013"/>
  </r>
  <r>
    <n v="233"/>
    <n v="238"/>
    <n v="55454"/>
    <x v="2"/>
    <n v="52681.3"/>
    <d v="2017-12-13T00:00:00"/>
    <d v="2017-12-30T00:00:00"/>
    <x v="6"/>
    <n v="831.81"/>
    <n v="3604.5099999999948"/>
  </r>
  <r>
    <n v="526"/>
    <n v="989"/>
    <n v="520214"/>
    <x v="0"/>
    <n v="494203.3"/>
    <d v="2018-01-13T00:00:00"/>
    <d v="2018-01-28T00:00:00"/>
    <x v="5"/>
    <n v="7803.21"/>
    <n v="33813.909999999974"/>
  </r>
  <r>
    <n v="853"/>
    <n v="35"/>
    <n v="29855"/>
    <x v="2"/>
    <n v="28362.25"/>
    <d v="2018-05-06T00:00:00"/>
    <d v="2018-05-18T00:00:00"/>
    <x v="4"/>
    <n v="447.82499999999999"/>
    <n v="1940.5750000000007"/>
  </r>
  <r>
    <n v="524"/>
    <n v="867"/>
    <n v="454308"/>
    <x v="5"/>
    <n v="431592.6"/>
    <d v="2018-06-27T00:00:00"/>
    <d v="2018-08-01T00:00:00"/>
    <x v="3"/>
    <n v="6814.62"/>
    <n v="29530.020000000019"/>
  </r>
  <r>
    <n v="343"/>
    <n v="35"/>
    <n v="12005"/>
    <x v="2"/>
    <n v="11404.75"/>
    <d v="2017-04-10T00:00:00"/>
    <d v="2017-05-15T00:00:00"/>
    <x v="2"/>
    <n v="180.07499999999999"/>
    <n v="780.32500000000073"/>
  </r>
  <r>
    <n v="149"/>
    <n v="278"/>
    <n v="41422"/>
    <x v="9"/>
    <n v="39350.9"/>
    <d v="2017-08-02T00:00:00"/>
    <d v="2017-08-12T00:00:00"/>
    <x v="0"/>
    <n v="621.32999999999993"/>
    <n v="2692.4300000000003"/>
  </r>
  <r>
    <n v="517"/>
    <n v="38"/>
    <n v="19646"/>
    <x v="2"/>
    <n v="18663.7"/>
    <d v="2017-08-01T00:00:00"/>
    <d v="2017-08-13T00:00:00"/>
    <x v="0"/>
    <n v="294.69"/>
    <n v="1276.989999999998"/>
  </r>
  <r>
    <n v="832"/>
    <n v="1017"/>
    <n v="846144"/>
    <x v="5"/>
    <n v="803836.8"/>
    <d v="2016-08-01T00:00:00"/>
    <d v="2016-08-31T00:00:00"/>
    <x v="2"/>
    <n v="12692.16"/>
    <n v="54999.359999999986"/>
  </r>
  <r>
    <n v="84"/>
    <n v="54"/>
    <n v="4536"/>
    <x v="6"/>
    <n v="4309.2"/>
    <d v="2017-01-20T00:00:00"/>
    <d v="2017-01-31T00:00:00"/>
    <x v="2"/>
    <n v="68.039999999999992"/>
    <n v="294.84000000000015"/>
  </r>
  <r>
    <n v="453"/>
    <n v="854"/>
    <n v="386862"/>
    <x v="0"/>
    <n v="367518.9"/>
    <d v="2017-03-16T00:00:00"/>
    <d v="2017-04-20T00:00:00"/>
    <x v="0"/>
    <n v="5802.9299999999994"/>
    <n v="25146.02999999997"/>
  </r>
  <r>
    <n v="181"/>
    <n v="965"/>
    <n v="174665"/>
    <x v="5"/>
    <n v="165931.75"/>
    <d v="2017-12-21T00:00:00"/>
    <d v="2018-01-14T00:00:00"/>
    <x v="0"/>
    <n v="2619.9749999999999"/>
    <n v="11353.225000000006"/>
  </r>
  <r>
    <n v="277"/>
    <n v="184"/>
    <n v="50968"/>
    <x v="0"/>
    <n v="48419.6"/>
    <d v="2018-04-09T00:00:00"/>
    <d v="2018-05-04T00:00:00"/>
    <x v="1"/>
    <n v="764.52"/>
    <n v="3312.9199999999983"/>
  </r>
  <r>
    <n v="964"/>
    <n v="35"/>
    <n v="33740"/>
    <x v="2"/>
    <n v="32053"/>
    <d v="2018-03-31T00:00:00"/>
    <d v="2018-04-20T00:00:00"/>
    <x v="2"/>
    <n v="506.09999999999997"/>
    <n v="2193.0999999999985"/>
  </r>
  <r>
    <n v="619"/>
    <n v="1184"/>
    <n v="732896"/>
    <x v="4"/>
    <n v="696251.2"/>
    <d v="2016-09-05T00:00:00"/>
    <d v="2016-09-29T00:00:00"/>
    <x v="1"/>
    <n v="10993.439999999999"/>
    <n v="47638.239999999991"/>
  </r>
  <r>
    <n v="273"/>
    <n v="932"/>
    <n v="254436"/>
    <x v="5"/>
    <n v="241714.2"/>
    <d v="2017-01-08T00:00:00"/>
    <d v="2017-02-02T00:00:00"/>
    <x v="3"/>
    <n v="3816.54"/>
    <n v="16538.339999999997"/>
  </r>
  <r>
    <n v="690"/>
    <n v="77"/>
    <n v="53130"/>
    <x v="11"/>
    <n v="50473.5"/>
    <d v="2017-06-23T00:00:00"/>
    <d v="2017-07-06T00:00:00"/>
    <x v="0"/>
    <n v="796.94999999999993"/>
    <n v="3453.4499999999971"/>
  </r>
  <r>
    <n v="381"/>
    <n v="63"/>
    <n v="24003"/>
    <x v="11"/>
    <n v="22802.85"/>
    <d v="2016-04-18T00:00:00"/>
    <d v="2016-05-04T00:00:00"/>
    <x v="4"/>
    <n v="360.04499999999996"/>
    <n v="1560.1949999999997"/>
  </r>
  <r>
    <n v="373"/>
    <n v="59"/>
    <n v="22007"/>
    <x v="6"/>
    <n v="20906.650000000001"/>
    <d v="2016-11-12T00:00:00"/>
    <d v="2016-11-30T00:00:00"/>
    <x v="5"/>
    <n v="330.10499999999996"/>
    <n v="1430.4549999999981"/>
  </r>
  <r>
    <n v="489"/>
    <n v="16"/>
    <n v="7824"/>
    <x v="6"/>
    <n v="7432.8"/>
    <d v="2018-05-11T00:00:00"/>
    <d v="2018-05-31T00:00:00"/>
    <x v="7"/>
    <n v="117.36"/>
    <n v="508.55999999999949"/>
  </r>
  <r>
    <n v="560"/>
    <n v="26"/>
    <n v="14560"/>
    <x v="7"/>
    <n v="13832"/>
    <d v="2016-12-19T00:00:00"/>
    <d v="2016-12-31T00:00:00"/>
    <x v="6"/>
    <n v="218.4"/>
    <n v="946.39999999999964"/>
  </r>
  <r>
    <n v="135"/>
    <n v="969"/>
    <n v="130815"/>
    <x v="0"/>
    <n v="124274.25"/>
    <d v="2016-04-29T00:00:00"/>
    <d v="2016-05-10T00:00:00"/>
    <x v="0"/>
    <n v="1962.2249999999999"/>
    <n v="8502.9750000000058"/>
  </r>
  <r>
    <n v="393"/>
    <n v="177"/>
    <n v="69561"/>
    <x v="0"/>
    <n v="66082.95"/>
    <d v="2017-02-21T00:00:00"/>
    <d v="2017-03-25T00:00:00"/>
    <x v="0"/>
    <n v="1043.415"/>
    <n v="4521.4649999999965"/>
  </r>
  <r>
    <n v="552"/>
    <n v="1151"/>
    <n v="635352"/>
    <x v="4"/>
    <n v="603584.4"/>
    <d v="2017-12-09T00:00:00"/>
    <d v="2018-01-01T00:00:00"/>
    <x v="0"/>
    <n v="9530.2799999999988"/>
    <n v="41297.880000000005"/>
  </r>
  <r>
    <n v="746"/>
    <n v="865"/>
    <n v="645290"/>
    <x v="5"/>
    <n v="613025.5"/>
    <d v="2016-02-09T00:00:00"/>
    <d v="2016-02-26T00:00:00"/>
    <x v="3"/>
    <n v="9679.35"/>
    <n v="41943.849999999977"/>
  </r>
  <r>
    <n v="543"/>
    <n v="877"/>
    <n v="476211"/>
    <x v="10"/>
    <n v="452400.45"/>
    <d v="2016-07-12T00:00:00"/>
    <d v="2016-08-12T00:00:00"/>
    <x v="2"/>
    <n v="7143.165"/>
    <n v="30953.714999999967"/>
  </r>
  <r>
    <n v="351"/>
    <n v="835"/>
    <n v="293085"/>
    <x v="5"/>
    <n v="278430.75"/>
    <d v="2016-05-28T00:00:00"/>
    <d v="2016-07-02T00:00:00"/>
    <x v="1"/>
    <n v="4396.2749999999996"/>
    <n v="19050.525000000023"/>
  </r>
  <r>
    <n v="235"/>
    <n v="975"/>
    <n v="229125"/>
    <x v="10"/>
    <n v="217668.75"/>
    <d v="2017-02-26T00:00:00"/>
    <d v="2017-03-17T00:00:00"/>
    <x v="8"/>
    <n v="3436.875"/>
    <n v="14893.125"/>
  </r>
  <r>
    <n v="221"/>
    <n v="48"/>
    <n v="10608"/>
    <x v="4"/>
    <n v="10077.6"/>
    <d v="2018-04-20T00:00:00"/>
    <d v="2018-05-13T00:00:00"/>
    <x v="8"/>
    <n v="159.12"/>
    <n v="689.52000000000044"/>
  </r>
  <r>
    <n v="273"/>
    <n v="989"/>
    <n v="269997"/>
    <x v="0"/>
    <n v="256497.15"/>
    <d v="2016-03-29T00:00:00"/>
    <d v="2016-04-11T00:00:00"/>
    <x v="3"/>
    <n v="4049.9549999999999"/>
    <n v="17549.805000000022"/>
  </r>
  <r>
    <n v="220"/>
    <n v="1382"/>
    <n v="304040"/>
    <x v="4"/>
    <n v="288838"/>
    <d v="2016-10-29T00:00:00"/>
    <d v="2016-11-14T00:00:00"/>
    <x v="7"/>
    <n v="4560.5999999999995"/>
    <n v="19762.599999999977"/>
  </r>
  <r>
    <n v="809"/>
    <n v="913"/>
    <n v="738617"/>
    <x v="0"/>
    <n v="701686.15"/>
    <d v="2017-11-09T00:00:00"/>
    <d v="2017-12-03T00:00:00"/>
    <x v="4"/>
    <n v="11079.254999999999"/>
    <n v="48010.104999999981"/>
  </r>
  <r>
    <n v="267"/>
    <n v="22"/>
    <n v="5874"/>
    <x v="7"/>
    <n v="5580.3"/>
    <d v="2016-12-16T00:00:00"/>
    <d v="2016-12-29T00:00:00"/>
    <x v="5"/>
    <n v="88.11"/>
    <n v="381.80999999999949"/>
  </r>
  <r>
    <n v="420"/>
    <n v="965"/>
    <n v="405300"/>
    <x v="5"/>
    <n v="385035"/>
    <d v="2016-01-15T00:00:00"/>
    <d v="2016-02-18T00:00:00"/>
    <x v="3"/>
    <n v="6079.5"/>
    <n v="26344.5"/>
  </r>
  <r>
    <n v="483"/>
    <n v="917"/>
    <n v="442911"/>
    <x v="5"/>
    <n v="420765.45"/>
    <d v="2016-08-15T00:00:00"/>
    <d v="2016-09-17T00:00:00"/>
    <x v="6"/>
    <n v="6643.665"/>
    <n v="28789.214999999967"/>
  </r>
  <r>
    <n v="810"/>
    <n v="275"/>
    <n v="222750"/>
    <x v="9"/>
    <n v="211612.5"/>
    <d v="2018-01-02T00:00:00"/>
    <d v="2018-02-04T00:00:00"/>
    <x v="3"/>
    <n v="3341.25"/>
    <n v="14478.75"/>
  </r>
  <r>
    <n v="590"/>
    <n v="240"/>
    <n v="141600"/>
    <x v="2"/>
    <n v="134520"/>
    <d v="2017-08-03T00:00:00"/>
    <d v="2017-08-29T00:00:00"/>
    <x v="4"/>
    <n v="2124"/>
    <n v="9204"/>
  </r>
  <r>
    <n v="734"/>
    <n v="179"/>
    <n v="131386"/>
    <x v="0"/>
    <n v="124816.7"/>
    <d v="2017-05-16T00:00:00"/>
    <d v="2017-06-10T00:00:00"/>
    <x v="1"/>
    <n v="1970.79"/>
    <n v="8540.0900000000111"/>
  </r>
  <r>
    <n v="942"/>
    <n v="614"/>
    <n v="578388"/>
    <x v="1"/>
    <n v="549468.6"/>
    <d v="2016-06-11T00:00:00"/>
    <d v="2016-06-24T00:00:00"/>
    <x v="4"/>
    <n v="8675.82"/>
    <n v="37595.219999999972"/>
  </r>
  <r>
    <n v="498"/>
    <n v="102"/>
    <n v="50796"/>
    <x v="8"/>
    <n v="48256.2"/>
    <d v="2017-12-08T00:00:00"/>
    <d v="2018-01-11T00:00:00"/>
    <x v="6"/>
    <n v="761.93999999999994"/>
    <n v="3301.7400000000052"/>
  </r>
  <r>
    <n v="666"/>
    <n v="105"/>
    <n v="69930"/>
    <x v="8"/>
    <n v="66433.5"/>
    <d v="2016-01-30T00:00:00"/>
    <d v="2016-03-05T00:00:00"/>
    <x v="8"/>
    <n v="1048.95"/>
    <n v="4545.4499999999971"/>
  </r>
  <r>
    <n v="959"/>
    <n v="55"/>
    <n v="52745"/>
    <x v="6"/>
    <n v="50107.75"/>
    <d v="2017-09-22T00:00:00"/>
    <d v="2017-10-08T00:00:00"/>
    <x v="1"/>
    <n v="791.17499999999995"/>
    <n v="3428.4250000000029"/>
  </r>
  <r>
    <n v="580"/>
    <n v="1027"/>
    <n v="595660"/>
    <x v="10"/>
    <n v="565877"/>
    <d v="2016-03-23T00:00:00"/>
    <d v="2016-04-06T00:00:00"/>
    <x v="2"/>
    <n v="8934.9"/>
    <n v="38717.900000000023"/>
  </r>
  <r>
    <n v="332"/>
    <n v="314"/>
    <n v="104248"/>
    <x v="9"/>
    <n v="99035.6"/>
    <d v="2016-11-16T00:00:00"/>
    <d v="2016-11-26T00:00:00"/>
    <x v="2"/>
    <n v="1563.72"/>
    <n v="6776.1199999999953"/>
  </r>
  <r>
    <n v="309"/>
    <n v="157"/>
    <n v="48513"/>
    <x v="12"/>
    <n v="46087.35"/>
    <d v="2016-06-28T00:00:00"/>
    <d v="2016-07-21T00:00:00"/>
    <x v="3"/>
    <n v="727.69499999999994"/>
    <n v="3153.3450000000012"/>
  </r>
  <r>
    <n v="135"/>
    <n v="52"/>
    <n v="7020"/>
    <x v="6"/>
    <n v="6669"/>
    <d v="2016-04-07T00:00:00"/>
    <d v="2016-05-04T00:00:00"/>
    <x v="0"/>
    <n v="105.3"/>
    <n v="456.30000000000018"/>
  </r>
  <r>
    <n v="549"/>
    <n v="823"/>
    <n v="451827"/>
    <x v="3"/>
    <n v="429235.65"/>
    <d v="2017-01-11T00:00:00"/>
    <d v="2017-02-04T00:00:00"/>
    <x v="0"/>
    <n v="6777.4049999999997"/>
    <n v="29368.755000000005"/>
  </r>
  <r>
    <n v="830"/>
    <n v="1076"/>
    <n v="893080"/>
    <x v="10"/>
    <n v="848426"/>
    <d v="2016-11-15T00:00:00"/>
    <d v="2016-11-28T00:00:00"/>
    <x v="8"/>
    <n v="13396.199999999999"/>
    <n v="58050.199999999953"/>
  </r>
  <r>
    <n v="393"/>
    <n v="89"/>
    <n v="34977"/>
    <x v="8"/>
    <n v="33228.15"/>
    <d v="2018-03-18T00:00:00"/>
    <d v="2018-04-10T00:00:00"/>
    <x v="6"/>
    <n v="524.65499999999997"/>
    <n v="2273.5049999999974"/>
  </r>
  <r>
    <n v="528"/>
    <n v="944"/>
    <n v="498432"/>
    <x v="0"/>
    <n v="473510.40000000002"/>
    <d v="2017-10-24T00:00:00"/>
    <d v="2017-11-19T00:00:00"/>
    <x v="4"/>
    <n v="7476.48"/>
    <n v="32398.079999999958"/>
  </r>
  <r>
    <n v="281"/>
    <n v="219"/>
    <n v="61539"/>
    <x v="2"/>
    <n v="58462.05"/>
    <d v="2017-08-18T00:00:00"/>
    <d v="2017-09-18T00:00:00"/>
    <x v="2"/>
    <n v="923.08499999999992"/>
    <n v="4000.0349999999962"/>
  </r>
  <r>
    <n v="474"/>
    <n v="673"/>
    <n v="319002"/>
    <x v="1"/>
    <n v="303051.90000000002"/>
    <d v="2016-08-25T00:00:00"/>
    <d v="2016-09-23T00:00:00"/>
    <x v="4"/>
    <n v="4785.03"/>
    <n v="20735.130000000005"/>
  </r>
  <r>
    <n v="182"/>
    <n v="23"/>
    <n v="4186"/>
    <x v="7"/>
    <n v="3976.7"/>
    <d v="2016-04-24T00:00:00"/>
    <d v="2016-05-29T00:00:00"/>
    <x v="6"/>
    <n v="62.79"/>
    <n v="272.09000000000015"/>
  </r>
  <r>
    <n v="144"/>
    <n v="270"/>
    <n v="38880"/>
    <x v="9"/>
    <n v="36936"/>
    <d v="2018-03-09T00:00:00"/>
    <d v="2018-03-30T00:00:00"/>
    <x v="0"/>
    <n v="583.19999999999993"/>
    <n v="2527.1999999999971"/>
  </r>
  <r>
    <n v="355"/>
    <n v="208"/>
    <n v="73840"/>
    <x v="0"/>
    <n v="70148"/>
    <d v="2017-01-14T00:00:00"/>
    <d v="2017-02-17T00:00:00"/>
    <x v="4"/>
    <n v="1107.5999999999999"/>
    <n v="4799.6000000000058"/>
  </r>
  <r>
    <n v="406"/>
    <n v="181"/>
    <n v="73486"/>
    <x v="0"/>
    <n v="69811.7"/>
    <d v="2016-07-21T00:00:00"/>
    <d v="2016-08-01T00:00:00"/>
    <x v="6"/>
    <n v="1102.29"/>
    <n v="4776.5899999999965"/>
  </r>
  <r>
    <n v="143"/>
    <n v="333"/>
    <n v="47619"/>
    <x v="9"/>
    <n v="45238.05"/>
    <d v="2018-05-28T00:00:00"/>
    <d v="2018-06-18T00:00:00"/>
    <x v="6"/>
    <n v="714.28499999999997"/>
    <n v="3095.2350000000006"/>
  </r>
  <r>
    <n v="421"/>
    <n v="70"/>
    <n v="29470"/>
    <x v="11"/>
    <n v="27996.5"/>
    <d v="2017-09-26T00:00:00"/>
    <d v="2017-10-13T00:00:00"/>
    <x v="2"/>
    <n v="442.05"/>
    <n v="1915.5499999999993"/>
  </r>
  <r>
    <n v="748"/>
    <n v="784"/>
    <n v="586432"/>
    <x v="1"/>
    <n v="557110.4"/>
    <d v="2018-02-07T00:00:00"/>
    <d v="2018-03-09T00:00:00"/>
    <x v="7"/>
    <n v="8796.48"/>
    <n v="38118.079999999958"/>
  </r>
  <r>
    <n v="70"/>
    <n v="1405"/>
    <n v="98350"/>
    <x v="4"/>
    <n v="93432.5"/>
    <d v="2017-08-01T00:00:00"/>
    <d v="2017-08-15T00:00:00"/>
    <x v="3"/>
    <n v="1475.25"/>
    <n v="6392.75"/>
  </r>
  <r>
    <n v="829"/>
    <n v="22"/>
    <n v="18238"/>
    <x v="7"/>
    <n v="17326.099999999999"/>
    <d v="2017-12-02T00:00:00"/>
    <d v="2017-12-20T00:00:00"/>
    <x v="8"/>
    <n v="273.57"/>
    <n v="1185.4700000000012"/>
  </r>
  <r>
    <n v="502"/>
    <n v="133"/>
    <n v="66766"/>
    <x v="2"/>
    <n v="63427.7"/>
    <d v="2016-03-29T00:00:00"/>
    <d v="2016-04-16T00:00:00"/>
    <x v="2"/>
    <n v="1001.49"/>
    <n v="4339.7900000000081"/>
  </r>
  <r>
    <n v="342"/>
    <n v="788"/>
    <n v="269496"/>
    <x v="3"/>
    <n v="256021.2"/>
    <d v="2016-05-11T00:00:00"/>
    <d v="2016-06-15T00:00:00"/>
    <x v="0"/>
    <n v="4042.44"/>
    <n v="17517.239999999991"/>
  </r>
  <r>
    <n v="709"/>
    <n v="88"/>
    <n v="62392"/>
    <x v="8"/>
    <n v="59272.4"/>
    <d v="2016-08-02T00:00:00"/>
    <d v="2016-08-25T00:00:00"/>
    <x v="0"/>
    <n v="935.88"/>
    <n v="4055.4799999999959"/>
  </r>
  <r>
    <n v="931"/>
    <n v="62"/>
    <n v="57722"/>
    <x v="2"/>
    <n v="54835.9"/>
    <d v="2016-09-01T00:00:00"/>
    <d v="2016-09-24T00:00:00"/>
    <x v="3"/>
    <n v="865.82999999999993"/>
    <n v="3751.9300000000003"/>
  </r>
  <r>
    <n v="288"/>
    <n v="190"/>
    <n v="54720"/>
    <x v="0"/>
    <n v="51984"/>
    <d v="2018-06-15T00:00:00"/>
    <d v="2018-06-30T00:00:00"/>
    <x v="8"/>
    <n v="820.8"/>
    <n v="3556.8000000000029"/>
  </r>
  <r>
    <n v="974"/>
    <n v="25"/>
    <n v="24350"/>
    <x v="7"/>
    <n v="23132.5"/>
    <d v="2016-07-03T00:00:00"/>
    <d v="2016-08-03T00:00:00"/>
    <x v="2"/>
    <n v="365.25"/>
    <n v="1582.75"/>
  </r>
  <r>
    <n v="465"/>
    <n v="204"/>
    <n v="94860"/>
    <x v="0"/>
    <n v="90117"/>
    <d v="2016-04-03T00:00:00"/>
    <d v="2016-04-21T00:00:00"/>
    <x v="0"/>
    <n v="1422.8999999999999"/>
    <n v="6165.8999999999942"/>
  </r>
  <r>
    <n v="459"/>
    <n v="834"/>
    <n v="382806"/>
    <x v="5"/>
    <n v="363665.7"/>
    <d v="2017-06-12T00:00:00"/>
    <d v="2017-07-01T00:00:00"/>
    <x v="2"/>
    <n v="5742.09"/>
    <n v="24882.390000000014"/>
  </r>
  <r>
    <n v="891"/>
    <n v="1497"/>
    <n v="1333827"/>
    <x v="0"/>
    <n v="1267135.6499999999"/>
    <d v="2018-01-21T00:00:00"/>
    <d v="2018-02-08T00:00:00"/>
    <x v="2"/>
    <n v="20007.404999999999"/>
    <n v="86698.755000000121"/>
  </r>
  <r>
    <n v="865"/>
    <n v="875"/>
    <n v="756875"/>
    <x v="10"/>
    <n v="719031.25"/>
    <d v="2017-05-23T00:00:00"/>
    <d v="2017-06-24T00:00:00"/>
    <x v="6"/>
    <n v="11353.125"/>
    <n v="49196.875"/>
  </r>
  <r>
    <n v="565"/>
    <n v="882"/>
    <n v="498330"/>
    <x v="0"/>
    <n v="473413.5"/>
    <d v="2017-05-05T00:00:00"/>
    <d v="2017-06-04T00:00:00"/>
    <x v="2"/>
    <n v="7474.95"/>
    <n v="32391.450000000012"/>
  </r>
  <r>
    <n v="538"/>
    <n v="662"/>
    <n v="356156"/>
    <x v="1"/>
    <n v="338348.2"/>
    <d v="2016-10-28T00:00:00"/>
    <d v="2016-11-16T00:00:00"/>
    <x v="0"/>
    <n v="5342.34"/>
    <n v="23150.140000000014"/>
  </r>
  <r>
    <n v="968"/>
    <n v="61"/>
    <n v="59048"/>
    <x v="2"/>
    <n v="56095.6"/>
    <d v="2017-10-03T00:00:00"/>
    <d v="2017-10-25T00:00:00"/>
    <x v="7"/>
    <n v="885.71999999999991"/>
    <n v="3838.1200000000026"/>
  </r>
  <r>
    <n v="191"/>
    <n v="16"/>
    <n v="3056"/>
    <x v="6"/>
    <n v="2903.2"/>
    <d v="2016-12-06T00:00:00"/>
    <d v="2016-12-21T00:00:00"/>
    <x v="0"/>
    <n v="45.839999999999996"/>
    <n v="198.64000000000033"/>
  </r>
  <r>
    <n v="798"/>
    <n v="1238"/>
    <n v="987924"/>
    <x v="4"/>
    <n v="938527.8"/>
    <d v="2017-01-24T00:00:00"/>
    <d v="2017-02-18T00:00:00"/>
    <x v="0"/>
    <n v="14818.859999999999"/>
    <n v="64215.059999999939"/>
  </r>
  <r>
    <n v="183"/>
    <n v="779"/>
    <n v="142557"/>
    <x v="1"/>
    <n v="135429.15"/>
    <d v="2017-06-06T00:00:00"/>
    <d v="2017-07-06T00:00:00"/>
    <x v="2"/>
    <n v="2138.355"/>
    <n v="9266.2050000000163"/>
  </r>
  <r>
    <n v="214"/>
    <n v="276"/>
    <n v="59064"/>
    <x v="9"/>
    <n v="56110.8"/>
    <d v="2018-05-28T00:00:00"/>
    <d v="2018-06-11T00:00:00"/>
    <x v="3"/>
    <n v="885.95999999999992"/>
    <n v="3839.1599999999962"/>
  </r>
  <r>
    <n v="253"/>
    <n v="77"/>
    <n v="19481"/>
    <x v="11"/>
    <n v="18506.95"/>
    <d v="2018-05-11T00:00:00"/>
    <d v="2018-06-01T00:00:00"/>
    <x v="8"/>
    <n v="292.21499999999997"/>
    <n v="1266.2649999999994"/>
  </r>
  <r>
    <n v="973"/>
    <n v="26"/>
    <n v="25298"/>
    <x v="7"/>
    <n v="24033.1"/>
    <d v="2016-07-17T00:00:00"/>
    <d v="2016-08-18T00:00:00"/>
    <x v="3"/>
    <n v="379.46999999999997"/>
    <n v="1644.3700000000026"/>
  </r>
  <r>
    <n v="372"/>
    <n v="975"/>
    <n v="362700"/>
    <x v="3"/>
    <n v="344565"/>
    <d v="2017-12-16T00:00:00"/>
    <d v="2018-01-02T00:00:00"/>
    <x v="6"/>
    <n v="5440.5"/>
    <n v="23575.5"/>
  </r>
  <r>
    <n v="901"/>
    <n v="49"/>
    <n v="44149"/>
    <x v="2"/>
    <n v="41941.550000000003"/>
    <d v="2017-06-22T00:00:00"/>
    <d v="2017-07-02T00:00:00"/>
    <x v="0"/>
    <n v="662.23500000000001"/>
    <n v="2869.6849999999977"/>
  </r>
  <r>
    <n v="456"/>
    <n v="1336"/>
    <n v="609216"/>
    <x v="0"/>
    <n v="578755.19999999995"/>
    <d v="2018-06-06T00:00:00"/>
    <d v="2018-06-27T00:00:00"/>
    <x v="6"/>
    <n v="9138.24"/>
    <n v="39599.040000000037"/>
  </r>
  <r>
    <n v="490"/>
    <n v="212"/>
    <n v="103880"/>
    <x v="4"/>
    <n v="98686"/>
    <d v="2017-05-05T00:00:00"/>
    <d v="2017-05-17T00:00:00"/>
    <x v="4"/>
    <n v="1558.2"/>
    <n v="6752.1999999999971"/>
  </r>
  <r>
    <n v="733"/>
    <n v="185"/>
    <n v="135605"/>
    <x v="0"/>
    <n v="128824.75"/>
    <d v="2016-05-10T00:00:00"/>
    <d v="2016-06-06T00:00:00"/>
    <x v="3"/>
    <n v="2034.0749999999998"/>
    <n v="8814.3250000000116"/>
  </r>
  <r>
    <n v="377"/>
    <n v="96"/>
    <n v="36192"/>
    <x v="8"/>
    <n v="34382.400000000001"/>
    <d v="2016-04-20T00:00:00"/>
    <d v="2016-05-16T00:00:00"/>
    <x v="8"/>
    <n v="542.88"/>
    <n v="2352.4799999999959"/>
  </r>
  <r>
    <n v="976"/>
    <n v="47"/>
    <n v="45872"/>
    <x v="0"/>
    <n v="43578.400000000001"/>
    <d v="2017-03-26T00:00:00"/>
    <d v="2017-04-08T00:00:00"/>
    <x v="2"/>
    <n v="688.07999999999993"/>
    <n v="2981.6800000000003"/>
  </r>
  <r>
    <n v="319"/>
    <n v="51"/>
    <n v="16269"/>
    <x v="4"/>
    <n v="15455.55"/>
    <d v="2017-08-25T00:00:00"/>
    <d v="2017-09-19T00:00:00"/>
    <x v="3"/>
    <n v="244.035"/>
    <n v="1057.4850000000006"/>
  </r>
  <r>
    <n v="625"/>
    <n v="916"/>
    <n v="572500"/>
    <x v="0"/>
    <n v="543875"/>
    <d v="2017-08-06T00:00:00"/>
    <d v="2017-08-28T00:00:00"/>
    <x v="7"/>
    <n v="8587.5"/>
    <n v="37212.5"/>
  </r>
  <r>
    <n v="729"/>
    <n v="58"/>
    <n v="42282"/>
    <x v="2"/>
    <n v="40167.9"/>
    <d v="2016-01-25T00:00:00"/>
    <d v="2016-02-06T00:00:00"/>
    <x v="6"/>
    <n v="634.23"/>
    <n v="2748.3300000000017"/>
  </r>
  <r>
    <n v="304"/>
    <n v="15"/>
    <n v="4560"/>
    <x v="6"/>
    <n v="4332"/>
    <d v="2016-01-04T00:00:00"/>
    <d v="2016-01-30T00:00:00"/>
    <x v="2"/>
    <n v="68.399999999999991"/>
    <n v="296.39999999999964"/>
  </r>
  <r>
    <n v="583"/>
    <n v="34"/>
    <n v="19822"/>
    <x v="2"/>
    <n v="18830.900000000001"/>
    <d v="2018-04-05T00:00:00"/>
    <d v="2018-04-22T00:00:00"/>
    <x v="0"/>
    <n v="297.33"/>
    <n v="1288.4300000000003"/>
  </r>
  <r>
    <n v="890"/>
    <n v="964"/>
    <n v="857960"/>
    <x v="10"/>
    <n v="815062"/>
    <d v="2017-06-02T00:00:00"/>
    <d v="2017-06-15T00:00:00"/>
    <x v="1"/>
    <n v="12869.4"/>
    <n v="55767.400000000023"/>
  </r>
  <r>
    <n v="187"/>
    <n v="203"/>
    <n v="37961"/>
    <x v="0"/>
    <n v="36062.949999999997"/>
    <d v="2017-05-17T00:00:00"/>
    <d v="2017-06-17T00:00:00"/>
    <x v="2"/>
    <n v="569.41499999999996"/>
    <n v="2467.4650000000038"/>
  </r>
  <r>
    <n v="334"/>
    <n v="996"/>
    <n v="332664"/>
    <x v="0"/>
    <n v="316030.8"/>
    <d v="2016-09-13T00:00:00"/>
    <d v="2016-10-18T00:00:00"/>
    <x v="2"/>
    <n v="4989.96"/>
    <n v="21623.160000000033"/>
  </r>
  <r>
    <n v="189"/>
    <n v="848"/>
    <n v="160272"/>
    <x v="5"/>
    <n v="152258.4"/>
    <d v="2017-01-27T00:00:00"/>
    <d v="2017-02-22T00:00:00"/>
    <x v="0"/>
    <n v="2404.08"/>
    <n v="10417.679999999993"/>
  </r>
  <r>
    <n v="573"/>
    <n v="772"/>
    <n v="442356"/>
    <x v="1"/>
    <n v="420238.2"/>
    <d v="2017-04-23T00:00:00"/>
    <d v="2017-05-19T00:00:00"/>
    <x v="4"/>
    <n v="6635.34"/>
    <n v="28753.140000000014"/>
  </r>
  <r>
    <n v="453"/>
    <n v="109"/>
    <n v="49377"/>
    <x v="8"/>
    <n v="46908.15"/>
    <d v="2017-06-27T00:00:00"/>
    <d v="2017-07-17T00:00:00"/>
    <x v="0"/>
    <n v="740.65499999999997"/>
    <n v="3209.5049999999974"/>
  </r>
  <r>
    <n v="945"/>
    <n v="180"/>
    <n v="170100"/>
    <x v="0"/>
    <n v="161595"/>
    <d v="2016-09-02T00:00:00"/>
    <d v="2016-10-04T00:00:00"/>
    <x v="0"/>
    <n v="2551.5"/>
    <n v="11056.5"/>
  </r>
  <r>
    <n v="655"/>
    <n v="956"/>
    <n v="626180"/>
    <x v="0"/>
    <n v="594871"/>
    <d v="2018-04-04T00:00:00"/>
    <d v="2018-04-22T00:00:00"/>
    <x v="0"/>
    <n v="9392.6999999999989"/>
    <n v="40701.699999999953"/>
  </r>
  <r>
    <n v="446"/>
    <n v="46"/>
    <n v="20516"/>
    <x v="4"/>
    <n v="19490.2"/>
    <d v="2017-07-21T00:00:00"/>
    <d v="2017-08-09T00:00:00"/>
    <x v="1"/>
    <n v="307.74"/>
    <n v="1333.5400000000009"/>
  </r>
  <r>
    <n v="994"/>
    <n v="38"/>
    <n v="37772"/>
    <x v="2"/>
    <n v="35883.4"/>
    <d v="2017-07-18T00:00:00"/>
    <d v="2017-08-19T00:00:00"/>
    <x v="7"/>
    <n v="566.57999999999993"/>
    <n v="2455.1800000000003"/>
  </r>
  <r>
    <n v="182"/>
    <n v="61"/>
    <n v="11102"/>
    <x v="2"/>
    <n v="10546.9"/>
    <d v="2016-01-20T00:00:00"/>
    <d v="2016-02-16T00:00:00"/>
    <x v="6"/>
    <n v="166.53"/>
    <n v="721.63000000000102"/>
  </r>
  <r>
    <n v="407"/>
    <n v="49"/>
    <n v="19943"/>
    <x v="2"/>
    <n v="18945.849999999999"/>
    <d v="2016-05-06T00:00:00"/>
    <d v="2016-05-25T00:00:00"/>
    <x v="0"/>
    <n v="299.14499999999998"/>
    <n v="1296.2950000000019"/>
  </r>
  <r>
    <n v="949"/>
    <n v="1315"/>
    <n v="1247935"/>
    <x v="4"/>
    <n v="1185538.25"/>
    <d v="2017-04-14T00:00:00"/>
    <d v="2017-05-13T00:00:00"/>
    <x v="3"/>
    <n v="18719.024999999998"/>
    <n v="81115.774999999907"/>
  </r>
  <r>
    <n v="932"/>
    <n v="777"/>
    <n v="724164"/>
    <x v="1"/>
    <n v="687955.8"/>
    <d v="2016-05-05T00:00:00"/>
    <d v="2016-06-01T00:00:00"/>
    <x v="7"/>
    <n v="10862.46"/>
    <n v="47070.659999999916"/>
  </r>
  <r>
    <n v="176"/>
    <n v="980"/>
    <n v="172480"/>
    <x v="3"/>
    <n v="163856"/>
    <d v="2017-11-17T00:00:00"/>
    <d v="2017-12-02T00:00:00"/>
    <x v="2"/>
    <n v="2587.1999999999998"/>
    <n v="11211.200000000012"/>
  </r>
  <r>
    <n v="285"/>
    <n v="281"/>
    <n v="80085"/>
    <x v="9"/>
    <n v="76080.75"/>
    <d v="2017-05-03T00:00:00"/>
    <d v="2017-05-25T00:00:00"/>
    <x v="0"/>
    <n v="1201.2749999999999"/>
    <n v="5205.5249999999942"/>
  </r>
  <r>
    <n v="144"/>
    <n v="37"/>
    <n v="5328"/>
    <x v="2"/>
    <n v="5061.6000000000004"/>
    <d v="2018-05-17T00:00:00"/>
    <d v="2018-05-31T00:00:00"/>
    <x v="6"/>
    <n v="79.92"/>
    <n v="346.31999999999971"/>
  </r>
  <r>
    <n v="843"/>
    <n v="784"/>
    <n v="660912"/>
    <x v="1"/>
    <n v="627866.4"/>
    <d v="2017-01-30T00:00:00"/>
    <d v="2017-02-21T00:00:00"/>
    <x v="0"/>
    <n v="9913.68"/>
    <n v="42959.2800000000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x v="0"/>
    <n v="563"/>
    <n v="14"/>
    <n v="7882"/>
    <x v="0"/>
    <n v="7487.9"/>
    <d v="2016-05-29T00:00:00"/>
    <d v="2016-06-27T00:00:00"/>
    <x v="0"/>
    <n v="118.22999999999999"/>
    <n v="512.32999999999993"/>
  </r>
  <r>
    <n v="2"/>
    <x v="1"/>
    <n v="569"/>
    <n v="875"/>
    <n v="497875"/>
    <x v="0"/>
    <n v="472981.25"/>
    <d v="2017-03-20T00:00:00"/>
    <d v="2017-03-31T00:00:00"/>
    <x v="0"/>
    <n v="7468.125"/>
    <n v="32361.875"/>
  </r>
  <r>
    <n v="3"/>
    <x v="2"/>
    <n v="790"/>
    <n v="640"/>
    <n v="505600"/>
    <x v="1"/>
    <n v="480320"/>
    <d v="2016-11-17T00:00:00"/>
    <d v="2016-12-09T00:00:00"/>
    <x v="0"/>
    <n v="7584"/>
    <n v="32864"/>
  </r>
  <r>
    <n v="4"/>
    <x v="1"/>
    <n v="722"/>
    <n v="1377"/>
    <n v="994194"/>
    <x v="0"/>
    <n v="944484.3"/>
    <d v="2017-06-27T00:00:00"/>
    <d v="2017-07-17T00:00:00"/>
    <x v="1"/>
    <n v="14912.91"/>
    <n v="64622.609999999986"/>
  </r>
  <r>
    <n v="5"/>
    <x v="0"/>
    <n v="775"/>
    <n v="34"/>
    <n v="26350"/>
    <x v="2"/>
    <n v="25032.5"/>
    <d v="2018-03-09T00:00:00"/>
    <d v="2018-04-08T00:00:00"/>
    <x v="2"/>
    <n v="395.25"/>
    <n v="1712.75"/>
  </r>
  <r>
    <n v="6"/>
    <x v="1"/>
    <n v="539"/>
    <n v="880"/>
    <n v="474320"/>
    <x v="0"/>
    <n v="400"/>
    <d v="2017-08-02T00:00:00"/>
    <d v="2017-09-01T00:00:00"/>
    <x v="3"/>
    <n v="7114.8"/>
    <n v="481034.8"/>
  </r>
  <r>
    <n v="7"/>
    <x v="2"/>
    <n v="814"/>
    <n v="200"/>
    <n v="162800"/>
    <x v="0"/>
    <n v="0"/>
    <d v="2017-10-28T00:00:00"/>
    <d v="2017-11-21T00:00:00"/>
    <x v="2"/>
    <n v="2442"/>
    <n v="165242"/>
  </r>
  <r>
    <n v="8"/>
    <x v="2"/>
    <n v="529"/>
    <n v="945"/>
    <n v="499905"/>
    <x v="3"/>
    <n v="474909.75"/>
    <d v="2017-03-26T00:00:00"/>
    <d v="2017-04-26T00:00:00"/>
    <x v="4"/>
    <n v="7498.5749999999998"/>
    <n v="32493.825000000012"/>
  </r>
  <r>
    <n v="9"/>
    <x v="2"/>
    <n v="826"/>
    <n v="1239"/>
    <n v="1023414"/>
    <x v="4"/>
    <n v="972243.3"/>
    <d v="2016-01-31T00:00:00"/>
    <d v="2016-02-23T00:00:00"/>
    <x v="3"/>
    <n v="15351.21"/>
    <n v="66521.909999999916"/>
  </r>
  <r>
    <n v="10"/>
    <x v="2"/>
    <n v="416"/>
    <n v="559"/>
    <n v="232544"/>
    <x v="1"/>
    <n v="220916.8"/>
    <d v="2017-09-23T00:00:00"/>
    <d v="2017-10-16T00:00:00"/>
    <x v="3"/>
    <n v="3488.16"/>
    <n v="15115.360000000015"/>
  </r>
  <r>
    <n v="11"/>
    <x v="2"/>
    <n v="121"/>
    <n v="862"/>
    <n v="104302"/>
    <x v="3"/>
    <n v="99086.9"/>
    <d v="2017-01-07T00:00:00"/>
    <d v="2017-01-20T00:00:00"/>
    <x v="0"/>
    <n v="1564.53"/>
    <n v="6779.6300000000047"/>
  </r>
  <r>
    <n v="12"/>
    <x v="2"/>
    <n v="996"/>
    <n v="858"/>
    <n v="854568"/>
    <x v="5"/>
    <n v="811839.6"/>
    <d v="2016-12-21T00:00:00"/>
    <d v="2017-01-25T00:00:00"/>
    <x v="2"/>
    <n v="12818.519999999999"/>
    <n v="55546.920000000042"/>
  </r>
  <r>
    <n v="13"/>
    <x v="2"/>
    <n v="207"/>
    <n v="652"/>
    <n v="134964"/>
    <x v="1"/>
    <n v="128215.8"/>
    <d v="2017-10-25T00:00:00"/>
    <d v="2017-11-28T00:00:00"/>
    <x v="5"/>
    <n v="2024.46"/>
    <n v="8772.6599999999889"/>
  </r>
  <r>
    <n v="14"/>
    <x v="0"/>
    <n v="915"/>
    <n v="15"/>
    <n v="13725"/>
    <x v="6"/>
    <n v="13038.75"/>
    <d v="2016-03-11T00:00:00"/>
    <d v="2016-04-05T00:00:00"/>
    <x v="4"/>
    <n v="205.875"/>
    <n v="892.125"/>
  </r>
  <r>
    <n v="15"/>
    <x v="2"/>
    <n v="487"/>
    <n v="993"/>
    <n v="483591"/>
    <x v="3"/>
    <n v="459411.45"/>
    <d v="2018-03-03T00:00:00"/>
    <d v="2018-03-29T00:00:00"/>
    <x v="1"/>
    <n v="7253.8649999999998"/>
    <n v="31433.414999999979"/>
  </r>
  <r>
    <n v="16"/>
    <x v="2"/>
    <n v="268"/>
    <n v="105"/>
    <n v="28140"/>
    <x v="0"/>
    <n v="26733"/>
    <d v="2018-04-25T00:00:00"/>
    <d v="2018-05-23T00:00:00"/>
    <x v="4"/>
    <n v="422.09999999999997"/>
    <n v="1829.0999999999985"/>
  </r>
  <r>
    <n v="17"/>
    <x v="2"/>
    <n v="465"/>
    <n v="632"/>
    <n v="293880"/>
    <x v="1"/>
    <n v="279186"/>
    <d v="2017-05-29T00:00:00"/>
    <d v="2017-07-01T00:00:00"/>
    <x v="3"/>
    <n v="4408.2"/>
    <n v="19102.200000000012"/>
  </r>
  <r>
    <n v="18"/>
    <x v="2"/>
    <n v="246"/>
    <n v="1029"/>
    <n v="253134"/>
    <x v="5"/>
    <n v="240477.3"/>
    <d v="2016-11-08T00:00:00"/>
    <d v="2016-12-05T00:00:00"/>
    <x v="6"/>
    <n v="3797.0099999999998"/>
    <n v="16453.710000000021"/>
  </r>
  <r>
    <n v="19"/>
    <x v="2"/>
    <n v="996"/>
    <n v="134"/>
    <n v="133464"/>
    <x v="0"/>
    <n v="126790.8"/>
    <d v="2017-04-01T00:00:00"/>
    <d v="2017-04-14T00:00:00"/>
    <x v="3"/>
    <n v="2001.96"/>
    <n v="8675.1599999999889"/>
  </r>
  <r>
    <n v="20"/>
    <x v="2"/>
    <n v="556"/>
    <n v="973"/>
    <n v="540988"/>
    <x v="5"/>
    <n v="513938.6"/>
    <d v="2017-03-23T00:00:00"/>
    <d v="2017-04-12T00:00:00"/>
    <x v="3"/>
    <n v="8114.82"/>
    <n v="35164.219999999972"/>
  </r>
  <r>
    <n v="21"/>
    <x v="2"/>
    <n v="87"/>
    <n v="1259"/>
    <n v="109533"/>
    <x v="4"/>
    <n v="104056.35"/>
    <d v="2018-06-26T00:00:00"/>
    <d v="2018-07-25T00:00:00"/>
    <x v="1"/>
    <n v="1642.9949999999999"/>
    <n v="7119.6449999999895"/>
  </r>
  <r>
    <n v="22"/>
    <x v="2"/>
    <n v="541"/>
    <n v="1410"/>
    <n v="762810"/>
    <x v="4"/>
    <n v="724669.5"/>
    <d v="2016-09-02T00:00:00"/>
    <d v="2016-10-07T00:00:00"/>
    <x v="6"/>
    <n v="11442.15"/>
    <n v="49582.650000000023"/>
  </r>
  <r>
    <n v="23"/>
    <x v="2"/>
    <n v="172"/>
    <n v="818"/>
    <n v="140696"/>
    <x v="3"/>
    <n v="133661.20000000001"/>
    <d v="2017-12-20T00:00:00"/>
    <d v="2018-01-15T00:00:00"/>
    <x v="2"/>
    <n v="2110.44"/>
    <n v="9145.2399999999907"/>
  </r>
  <r>
    <n v="24"/>
    <x v="2"/>
    <n v="271"/>
    <n v="913"/>
    <n v="247423"/>
    <x v="5"/>
    <n v="235051.85"/>
    <d v="2016-02-27T00:00:00"/>
    <d v="2016-03-27T00:00:00"/>
    <x v="6"/>
    <n v="3711.3449999999998"/>
    <n v="16082.494999999995"/>
  </r>
  <r>
    <n v="25"/>
    <x v="2"/>
    <n v="863"/>
    <n v="193"/>
    <n v="166559"/>
    <x v="0"/>
    <n v="0"/>
    <d v="2016-05-23T00:00:00"/>
    <d v="2016-06-12T00:00:00"/>
    <x v="2"/>
    <n v="2498.3849999999998"/>
    <n v="169057.38500000001"/>
  </r>
  <r>
    <n v="26"/>
    <x v="2"/>
    <n v="864"/>
    <n v="901"/>
    <n v="778464"/>
    <x v="3"/>
    <n v="739540.8"/>
    <d v="2017-12-18T00:00:00"/>
    <d v="2018-01-16T00:00:00"/>
    <x v="6"/>
    <n v="11676.96"/>
    <n v="50600.159999999916"/>
  </r>
  <r>
    <n v="27"/>
    <x v="1"/>
    <n v="372"/>
    <n v="1030"/>
    <n v="383160"/>
    <x v="0"/>
    <n v="364002"/>
    <d v="2016-05-25T00:00:00"/>
    <d v="2016-06-16T00:00:00"/>
    <x v="2"/>
    <n v="5747.4"/>
    <n v="24905.400000000023"/>
  </r>
  <r>
    <n v="28"/>
    <x v="1"/>
    <n v="330"/>
    <n v="111"/>
    <n v="36630"/>
    <x v="2"/>
    <n v="34798.5"/>
    <d v="2017-06-13T00:00:00"/>
    <d v="2017-06-29T00:00:00"/>
    <x v="5"/>
    <n v="549.44999999999993"/>
    <n v="2380.9499999999971"/>
  </r>
  <r>
    <n v="29"/>
    <x v="1"/>
    <n v="371"/>
    <n v="23"/>
    <n v="8533"/>
    <x v="7"/>
    <n v="8106.35"/>
    <d v="2018-01-25T00:00:00"/>
    <d v="2018-02-06T00:00:00"/>
    <x v="3"/>
    <n v="127.99499999999999"/>
    <n v="554.64500000000044"/>
  </r>
  <r>
    <n v="30"/>
    <x v="1"/>
    <n v="476"/>
    <n v="88"/>
    <n v="41888"/>
    <x v="8"/>
    <n v="39793.599999999999"/>
    <d v="2018-03-02T00:00:00"/>
    <d v="2018-04-05T00:00:00"/>
    <x v="1"/>
    <n v="628.31999999999994"/>
    <n v="2722.7200000000012"/>
  </r>
  <r>
    <n v="31"/>
    <x v="0"/>
    <n v="526"/>
    <n v="37"/>
    <n v="19462"/>
    <x v="2"/>
    <n v="18488.900000000001"/>
    <d v="2017-02-09T00:00:00"/>
    <d v="2017-02-19T00:00:00"/>
    <x v="2"/>
    <n v="291.93"/>
    <n v="1265.0299999999988"/>
  </r>
  <r>
    <n v="32"/>
    <x v="1"/>
    <n v="563"/>
    <n v="133"/>
    <n v="74879"/>
    <x v="2"/>
    <n v="71135.05"/>
    <d v="2017-03-21T00:00:00"/>
    <d v="2017-04-17T00:00:00"/>
    <x v="2"/>
    <n v="1123.1849999999999"/>
    <n v="4867.1349999999948"/>
  </r>
  <r>
    <n v="33"/>
    <x v="2"/>
    <n v="789"/>
    <n v="114"/>
    <n v="89946"/>
    <x v="0"/>
    <n v="85448.7"/>
    <d v="2016-05-11T00:00:00"/>
    <d v="2016-05-25T00:00:00"/>
    <x v="7"/>
    <n v="1349.19"/>
    <n v="5846.4900000000052"/>
  </r>
  <r>
    <n v="34"/>
    <x v="2"/>
    <n v="521"/>
    <n v="200"/>
    <n v="104200"/>
    <x v="0"/>
    <n v="0"/>
    <d v="2016-01-26T00:00:00"/>
    <d v="2016-02-13T00:00:00"/>
    <x v="3"/>
    <n v="1563"/>
    <n v="105763"/>
  </r>
  <r>
    <n v="35"/>
    <x v="0"/>
    <n v="226"/>
    <n v="52"/>
    <n v="11752"/>
    <x v="2"/>
    <n v="11164.4"/>
    <d v="2016-04-15T00:00:00"/>
    <d v="2016-04-28T00:00:00"/>
    <x v="2"/>
    <n v="176.28"/>
    <n v="763.88000000000102"/>
  </r>
  <r>
    <n v="36"/>
    <x v="2"/>
    <n v="713"/>
    <n v="928"/>
    <n v="661664"/>
    <x v="3"/>
    <n v="628580.80000000005"/>
    <d v="2016-05-16T00:00:00"/>
    <d v="2016-06-04T00:00:00"/>
    <x v="0"/>
    <n v="9924.9599999999991"/>
    <n v="43008.159999999916"/>
  </r>
  <r>
    <n v="37"/>
    <x v="0"/>
    <n v="972"/>
    <n v="61"/>
    <n v="59292"/>
    <x v="6"/>
    <n v="56327.4"/>
    <d v="2016-09-10T00:00:00"/>
    <d v="2016-10-12T00:00:00"/>
    <x v="4"/>
    <n v="889.38"/>
    <n v="3853.9799999999959"/>
  </r>
  <r>
    <n v="38"/>
    <x v="1"/>
    <n v="428"/>
    <n v="137"/>
    <n v="58636"/>
    <x v="2"/>
    <n v="55704.2"/>
    <d v="2017-03-08T00:00:00"/>
    <d v="2017-04-07T00:00:00"/>
    <x v="5"/>
    <n v="879.54"/>
    <n v="3811.3400000000038"/>
  </r>
  <r>
    <n v="39"/>
    <x v="2"/>
    <n v="510"/>
    <n v="867"/>
    <n v="442170"/>
    <x v="5"/>
    <n v="420061.5"/>
    <d v="2017-01-26T00:00:00"/>
    <d v="2017-02-15T00:00:00"/>
    <x v="3"/>
    <n v="6632.55"/>
    <n v="28741.049999999988"/>
  </r>
  <r>
    <n v="40"/>
    <x v="1"/>
    <n v="559"/>
    <n v="263"/>
    <n v="147017"/>
    <x v="9"/>
    <n v="139666.15"/>
    <d v="2016-03-13T00:00:00"/>
    <d v="2016-03-24T00:00:00"/>
    <x v="0"/>
    <n v="2205.2550000000001"/>
    <n v="9556.1050000000105"/>
  </r>
  <r>
    <n v="41"/>
    <x v="2"/>
    <n v="394"/>
    <n v="1026"/>
    <n v="404244"/>
    <x v="10"/>
    <n v="384031.8"/>
    <d v="2016-11-02T00:00:00"/>
    <d v="2016-11-22T00:00:00"/>
    <x v="0"/>
    <n v="6063.66"/>
    <n v="26275.859999999986"/>
  </r>
  <r>
    <n v="42"/>
    <x v="2"/>
    <n v="564"/>
    <n v="843"/>
    <n v="475452"/>
    <x v="5"/>
    <n v="451679.4"/>
    <d v="2016-01-04T00:00:00"/>
    <d v="2016-02-02T00:00:00"/>
    <x v="1"/>
    <n v="7131.78"/>
    <n v="30904.380000000005"/>
  </r>
  <r>
    <n v="43"/>
    <x v="2"/>
    <n v="515"/>
    <n v="702"/>
    <n v="361530"/>
    <x v="1"/>
    <n v="343453.5"/>
    <d v="2017-10-22T00:00:00"/>
    <d v="2017-11-06T00:00:00"/>
    <x v="0"/>
    <n v="5422.95"/>
    <n v="23499.450000000012"/>
  </r>
  <r>
    <n v="44"/>
    <x v="2"/>
    <n v="689"/>
    <n v="893"/>
    <n v="615277"/>
    <x v="3"/>
    <n v="584513.15"/>
    <d v="2017-03-03T00:00:00"/>
    <d v="2017-04-05T00:00:00"/>
    <x v="1"/>
    <n v="9229.1549999999988"/>
    <n v="39993.005000000005"/>
  </r>
  <r>
    <n v="45"/>
    <x v="1"/>
    <n v="562"/>
    <n v="289"/>
    <n v="162418"/>
    <x v="9"/>
    <n v="154297.1"/>
    <d v="2016-04-02T00:00:00"/>
    <d v="2016-04-29T00:00:00"/>
    <x v="3"/>
    <n v="2436.27"/>
    <n v="10557.169999999984"/>
  </r>
  <r>
    <n v="46"/>
    <x v="1"/>
    <n v="203"/>
    <n v="331"/>
    <n v="67193"/>
    <x v="9"/>
    <n v="63833.35"/>
    <d v="2018-02-22T00:00:00"/>
    <d v="2018-03-22T00:00:00"/>
    <x v="0"/>
    <n v="1007.895"/>
    <n v="4367.5450000000055"/>
  </r>
  <r>
    <n v="47"/>
    <x v="2"/>
    <n v="932"/>
    <n v="70"/>
    <n v="65240"/>
    <x v="11"/>
    <n v="61978"/>
    <d v="2018-05-03T00:00:00"/>
    <d v="2018-05-20T00:00:00"/>
    <x v="0"/>
    <n v="978.59999999999991"/>
    <n v="4240.6000000000058"/>
  </r>
  <r>
    <n v="48"/>
    <x v="0"/>
    <n v="870"/>
    <n v="14"/>
    <n v="12180"/>
    <x v="6"/>
    <n v="11571"/>
    <d v="2017-09-15T00:00:00"/>
    <d v="2017-09-28T00:00:00"/>
    <x v="1"/>
    <n v="182.7"/>
    <n v="791.70000000000073"/>
  </r>
  <r>
    <n v="49"/>
    <x v="1"/>
    <n v="159"/>
    <n v="325"/>
    <n v="51675"/>
    <x v="9"/>
    <n v="49091.25"/>
    <d v="2016-08-19T00:00:00"/>
    <d v="2016-09-06T00:00:00"/>
    <x v="0"/>
    <n v="775.125"/>
    <n v="3358.875"/>
  </r>
  <r>
    <n v="50"/>
    <x v="2"/>
    <n v="248"/>
    <n v="218"/>
    <n v="54064"/>
    <x v="4"/>
    <n v="51360.800000000003"/>
    <d v="2016-03-21T00:00:00"/>
    <d v="2016-04-06T00:00:00"/>
    <x v="4"/>
    <n v="810.95999999999992"/>
    <n v="3514.1599999999962"/>
  </r>
  <r>
    <n v="51"/>
    <x v="2"/>
    <n v="528"/>
    <n v="865"/>
    <n v="456720"/>
    <x v="5"/>
    <n v="433884"/>
    <d v="2018-06-03T00:00:00"/>
    <d v="2018-06-23T00:00:00"/>
    <x v="2"/>
    <n v="6850.8"/>
    <n v="29686.799999999988"/>
  </r>
  <r>
    <n v="52"/>
    <x v="1"/>
    <n v="431"/>
    <n v="808"/>
    <n v="348248"/>
    <x v="0"/>
    <n v="330835.59999999998"/>
    <d v="2017-05-27T00:00:00"/>
    <d v="2017-06-06T00:00:00"/>
    <x v="6"/>
    <n v="5223.72"/>
    <n v="22636.119999999995"/>
  </r>
  <r>
    <n v="53"/>
    <x v="1"/>
    <n v="567"/>
    <n v="1411"/>
    <n v="800037"/>
    <x v="0"/>
    <n v="760035.15"/>
    <d v="2017-04-03T00:00:00"/>
    <d v="2017-04-27T00:00:00"/>
    <x v="4"/>
    <n v="12000.555"/>
    <n v="52002.405000000028"/>
  </r>
  <r>
    <n v="54"/>
    <x v="1"/>
    <n v="586"/>
    <n v="283"/>
    <n v="165838"/>
    <x v="9"/>
    <n v="157546.1"/>
    <d v="2017-06-26T00:00:00"/>
    <d v="2017-07-15T00:00:00"/>
    <x v="2"/>
    <n v="2487.5699999999997"/>
    <n v="10779.470000000001"/>
  </r>
  <r>
    <n v="55"/>
    <x v="1"/>
    <n v="828"/>
    <n v="1205"/>
    <n v="997740"/>
    <x v="12"/>
    <n v="947853"/>
    <d v="2017-03-30T00:00:00"/>
    <d v="2017-04-25T00:00:00"/>
    <x v="8"/>
    <n v="14966.099999999999"/>
    <n v="64853.099999999977"/>
  </r>
  <r>
    <n v="56"/>
    <x v="2"/>
    <n v="333"/>
    <n v="66"/>
    <n v="21978"/>
    <x v="11"/>
    <n v="20879.099999999999"/>
    <d v="2016-01-31T00:00:00"/>
    <d v="2016-03-02T00:00:00"/>
    <x v="8"/>
    <n v="329.67"/>
    <n v="1428.5699999999997"/>
  </r>
  <r>
    <n v="57"/>
    <x v="2"/>
    <n v="937"/>
    <n v="983"/>
    <n v="921071"/>
    <x v="10"/>
    <n v="875017.45"/>
    <d v="2016-07-10T00:00:00"/>
    <d v="2016-07-27T00:00:00"/>
    <x v="1"/>
    <n v="13816.064999999999"/>
    <n v="59869.614999999991"/>
  </r>
  <r>
    <n v="58"/>
    <x v="0"/>
    <n v="614"/>
    <n v="38"/>
    <n v="23332"/>
    <x v="2"/>
    <n v="22165.4"/>
    <d v="2018-05-31T00:00:00"/>
    <d v="2018-06-11T00:00:00"/>
    <x v="0"/>
    <n v="349.97999999999996"/>
    <n v="1516.5799999999981"/>
  </r>
  <r>
    <n v="59"/>
    <x v="2"/>
    <n v="550"/>
    <n v="978"/>
    <n v="537900"/>
    <x v="5"/>
    <n v="511005"/>
    <d v="2018-03-13T00:00:00"/>
    <d v="2018-04-02T00:00:00"/>
    <x v="3"/>
    <n v="8068.5"/>
    <n v="34963.5"/>
  </r>
  <r>
    <n v="60"/>
    <x v="2"/>
    <n v="944"/>
    <n v="1312"/>
    <n v="1238528"/>
    <x v="4"/>
    <n v="1176601.6000000001"/>
    <d v="2017-02-07T00:00:00"/>
    <d v="2017-02-28T00:00:00"/>
    <x v="0"/>
    <n v="18577.919999999998"/>
    <n v="80504.319999999832"/>
  </r>
  <r>
    <n v="61"/>
    <x v="1"/>
    <n v="669"/>
    <n v="815"/>
    <n v="545235"/>
    <x v="0"/>
    <n v="517973.25"/>
    <d v="2016-10-14T00:00:00"/>
    <d v="2016-11-14T00:00:00"/>
    <x v="0"/>
    <n v="8178.5249999999996"/>
    <n v="35440.275000000023"/>
  </r>
  <r>
    <n v="62"/>
    <x v="2"/>
    <n v="115"/>
    <n v="207"/>
    <n v="23805"/>
    <x v="4"/>
    <n v="22614.75"/>
    <d v="2017-12-08T00:00:00"/>
    <d v="2017-12-20T00:00:00"/>
    <x v="2"/>
    <n v="357.07499999999999"/>
    <n v="1547.3250000000007"/>
  </r>
  <r>
    <n v="63"/>
    <x v="2"/>
    <n v="261"/>
    <n v="804"/>
    <n v="209844"/>
    <x v="3"/>
    <n v="199351.8"/>
    <d v="2016-12-20T00:00:00"/>
    <d v="2017-01-06T00:00:00"/>
    <x v="2"/>
    <n v="3147.66"/>
    <n v="13639.860000000015"/>
  </r>
  <r>
    <n v="64"/>
    <x v="1"/>
    <n v="629"/>
    <n v="125"/>
    <n v="78625"/>
    <x v="2"/>
    <n v="74693.75"/>
    <d v="2017-10-22T00:00:00"/>
    <d v="2017-11-20T00:00:00"/>
    <x v="8"/>
    <n v="1179.375"/>
    <n v="5110.625"/>
  </r>
  <r>
    <n v="65"/>
    <x v="1"/>
    <n v="467"/>
    <n v="101"/>
    <n v="47167"/>
    <x v="8"/>
    <n v="44808.65"/>
    <d v="2017-09-01T00:00:00"/>
    <d v="2017-09-20T00:00:00"/>
    <x v="2"/>
    <n v="707.505"/>
    <n v="3065.8549999999959"/>
  </r>
  <r>
    <n v="66"/>
    <x v="1"/>
    <n v="544"/>
    <n v="1308"/>
    <n v="711552"/>
    <x v="12"/>
    <n v="675974.4"/>
    <d v="2017-07-08T00:00:00"/>
    <d v="2017-08-07T00:00:00"/>
    <x v="2"/>
    <n v="10673.279999999999"/>
    <n v="46250.880000000005"/>
  </r>
  <r>
    <n v="67"/>
    <x v="2"/>
    <n v="750"/>
    <n v="193"/>
    <n v="144750"/>
    <x v="0"/>
    <n v="137512.5"/>
    <d v="2017-05-29T00:00:00"/>
    <d v="2017-07-01T00:00:00"/>
    <x v="3"/>
    <n v="2171.25"/>
    <n v="9408.75"/>
  </r>
  <r>
    <n v="68"/>
    <x v="1"/>
    <n v="93"/>
    <n v="861"/>
    <n v="80073"/>
    <x v="0"/>
    <n v="76069.350000000006"/>
    <d v="2016-07-26T00:00:00"/>
    <d v="2016-08-27T00:00:00"/>
    <x v="0"/>
    <n v="1201.095"/>
    <n v="5204.7449999999953"/>
  </r>
  <r>
    <n v="69"/>
    <x v="2"/>
    <n v="295"/>
    <n v="534"/>
    <n v="157530"/>
    <x v="1"/>
    <n v="149653.5"/>
    <d v="2018-01-14T00:00:00"/>
    <d v="2018-01-26T00:00:00"/>
    <x v="2"/>
    <n v="2362.9499999999998"/>
    <n v="10239.450000000012"/>
  </r>
  <r>
    <n v="70"/>
    <x v="0"/>
    <n v="288"/>
    <n v="49"/>
    <n v="14112"/>
    <x v="6"/>
    <n v="13406.4"/>
    <d v="2016-08-25T00:00:00"/>
    <d v="2016-09-24T00:00:00"/>
    <x v="6"/>
    <n v="211.67999999999998"/>
    <n v="917.28000000000065"/>
  </r>
  <r>
    <n v="71"/>
    <x v="2"/>
    <n v="883"/>
    <n v="53"/>
    <n v="46799"/>
    <x v="0"/>
    <n v="44459.05"/>
    <d v="2018-05-29T00:00:00"/>
    <d v="2018-06-20T00:00:00"/>
    <x v="4"/>
    <n v="701.98500000000001"/>
    <n v="3041.9349999999977"/>
  </r>
  <r>
    <n v="72"/>
    <x v="0"/>
    <n v="738"/>
    <n v="36"/>
    <n v="26568"/>
    <x v="2"/>
    <n v="25239.599999999999"/>
    <d v="2017-01-19T00:00:00"/>
    <d v="2017-02-23T00:00:00"/>
    <x v="8"/>
    <n v="398.52"/>
    <n v="1726.9200000000019"/>
  </r>
  <r>
    <n v="73"/>
    <x v="1"/>
    <n v="709"/>
    <n v="875"/>
    <n v="620375"/>
    <x v="0"/>
    <n v="589356.25"/>
    <d v="2016-08-14T00:00:00"/>
    <d v="2016-09-13T00:00:00"/>
    <x v="3"/>
    <n v="9305.625"/>
    <n v="40324.375"/>
  </r>
  <r>
    <n v="74"/>
    <x v="2"/>
    <n v="684"/>
    <n v="631"/>
    <n v="431604"/>
    <x v="1"/>
    <n v="410023.8"/>
    <d v="2018-03-14T00:00:00"/>
    <d v="2018-04-18T00:00:00"/>
    <x v="6"/>
    <n v="6474.0599999999995"/>
    <n v="28054.260000000009"/>
  </r>
  <r>
    <n v="75"/>
    <x v="1"/>
    <n v="982"/>
    <n v="144"/>
    <n v="141408"/>
    <x v="12"/>
    <n v="134337.60000000001"/>
    <d v="2016-03-03T00:00:00"/>
    <d v="2016-03-23T00:00:00"/>
    <x v="8"/>
    <n v="2121.12"/>
    <n v="9191.5199999999895"/>
  </r>
  <r>
    <n v="76"/>
    <x v="2"/>
    <n v="587"/>
    <n v="565"/>
    <n v="331655"/>
    <x v="1"/>
    <n v="315072.25"/>
    <d v="2016-06-10T00:00:00"/>
    <d v="2016-06-25T00:00:00"/>
    <x v="6"/>
    <n v="4974.8249999999998"/>
    <n v="21557.575000000012"/>
  </r>
  <r>
    <n v="77"/>
    <x v="2"/>
    <n v="283"/>
    <n v="733"/>
    <n v="207439"/>
    <x v="1"/>
    <n v="197067.05"/>
    <d v="2018-05-10T00:00:00"/>
    <d v="2018-05-21T00:00:00"/>
    <x v="7"/>
    <n v="3111.585"/>
    <n v="13483.535000000003"/>
  </r>
  <r>
    <n v="78"/>
    <x v="1"/>
    <n v="71"/>
    <n v="969"/>
    <n v="68799"/>
    <x v="0"/>
    <n v="65359.05"/>
    <d v="2017-03-27T00:00:00"/>
    <d v="2017-04-11T00:00:00"/>
    <x v="0"/>
    <n v="1031.9849999999999"/>
    <n v="4471.9349999999977"/>
  </r>
  <r>
    <n v="79"/>
    <x v="0"/>
    <n v="487"/>
    <n v="33"/>
    <n v="16071"/>
    <x v="2"/>
    <n v="15267.45"/>
    <d v="2017-10-30T00:00:00"/>
    <d v="2017-11-10T00:00:00"/>
    <x v="8"/>
    <n v="241.065"/>
    <n v="1044.6149999999998"/>
  </r>
  <r>
    <n v="80"/>
    <x v="1"/>
    <n v="960"/>
    <n v="98"/>
    <n v="94080"/>
    <x v="8"/>
    <n v="89376"/>
    <d v="2016-09-13T00:00:00"/>
    <d v="2016-10-08T00:00:00"/>
    <x v="6"/>
    <n v="1411.2"/>
    <n v="6115.1999999999971"/>
  </r>
  <r>
    <n v="81"/>
    <x v="1"/>
    <n v="110"/>
    <n v="108"/>
    <n v="11880"/>
    <x v="8"/>
    <n v="11286"/>
    <d v="2018-07-05T00:00:00"/>
    <d v="2018-07-26T00:00:00"/>
    <x v="3"/>
    <n v="178.2"/>
    <n v="772.20000000000073"/>
  </r>
  <r>
    <n v="82"/>
    <x v="0"/>
    <n v="824"/>
    <n v="59"/>
    <n v="48616"/>
    <x v="6"/>
    <n v="46185.2"/>
    <d v="2016-01-02T00:00:00"/>
    <d v="2016-02-06T00:00:00"/>
    <x v="2"/>
    <n v="729.24"/>
    <n v="3160.0400000000009"/>
  </r>
  <r>
    <n v="83"/>
    <x v="2"/>
    <n v="556"/>
    <n v="133"/>
    <n v="73948"/>
    <x v="0"/>
    <n v="70250.600000000006"/>
    <d v="2016-03-20T00:00:00"/>
    <d v="2016-04-05T00:00:00"/>
    <x v="8"/>
    <n v="1109.22"/>
    <n v="4806.6199999999953"/>
  </r>
  <r>
    <n v="84"/>
    <x v="1"/>
    <n v="880"/>
    <n v="303"/>
    <n v="266640"/>
    <x v="9"/>
    <n v="253308"/>
    <d v="2017-03-12T00:00:00"/>
    <d v="2017-03-25T00:00:00"/>
    <x v="7"/>
    <n v="3999.6"/>
    <n v="17331.599999999977"/>
  </r>
  <r>
    <n v="85"/>
    <x v="1"/>
    <n v="445"/>
    <n v="55"/>
    <n v="24475"/>
    <x v="4"/>
    <n v="23251.25"/>
    <d v="2017-06-10T00:00:00"/>
    <d v="2017-06-22T00:00:00"/>
    <x v="0"/>
    <n v="367.125"/>
    <n v="1590.875"/>
  </r>
  <r>
    <n v="86"/>
    <x v="1"/>
    <n v="212"/>
    <n v="124"/>
    <n v="26288"/>
    <x v="2"/>
    <n v="24973.599999999999"/>
    <d v="2016-09-28T00:00:00"/>
    <d v="2016-10-14T00:00:00"/>
    <x v="2"/>
    <n v="394.32"/>
    <n v="1708.7200000000012"/>
  </r>
  <r>
    <n v="87"/>
    <x v="1"/>
    <n v="469"/>
    <n v="109"/>
    <n v="51121"/>
    <x v="2"/>
    <n v="48564.95"/>
    <d v="2018-01-12T00:00:00"/>
    <d v="2018-01-26T00:00:00"/>
    <x v="8"/>
    <n v="766.81499999999994"/>
    <n v="3322.8650000000052"/>
  </r>
  <r>
    <n v="88"/>
    <x v="2"/>
    <n v="562"/>
    <n v="994"/>
    <n v="558628"/>
    <x v="3"/>
    <n v="530696.6"/>
    <d v="2018-06-29T00:00:00"/>
    <d v="2018-07-29T00:00:00"/>
    <x v="5"/>
    <n v="8379.42"/>
    <n v="36310.820000000065"/>
  </r>
  <r>
    <n v="89"/>
    <x v="2"/>
    <n v="570"/>
    <n v="123"/>
    <n v="70110"/>
    <x v="0"/>
    <n v="66604.5"/>
    <d v="2017-11-12T00:00:00"/>
    <d v="2017-12-12T00:00:00"/>
    <x v="3"/>
    <n v="1051.6499999999999"/>
    <n v="4557.1499999999942"/>
  </r>
  <r>
    <n v="90"/>
    <x v="0"/>
    <n v="937"/>
    <n v="62"/>
    <n v="58094"/>
    <x v="2"/>
    <n v="55189.3"/>
    <d v="2016-02-08T00:00:00"/>
    <d v="2016-03-09T00:00:00"/>
    <x v="0"/>
    <n v="871.41"/>
    <n v="3776.1100000000006"/>
  </r>
  <r>
    <n v="91"/>
    <x v="2"/>
    <n v="466"/>
    <n v="977"/>
    <n v="455282"/>
    <x v="3"/>
    <n v="432517.9"/>
    <d v="2018-01-03T00:00:00"/>
    <d v="2018-01-21T00:00:00"/>
    <x v="6"/>
    <n v="6829.23"/>
    <n v="29593.329999999958"/>
  </r>
  <r>
    <n v="92"/>
    <x v="2"/>
    <n v="728"/>
    <n v="65"/>
    <n v="47320"/>
    <x v="11"/>
    <n v="44954"/>
    <d v="2018-03-13T00:00:00"/>
    <d v="2018-03-26T00:00:00"/>
    <x v="0"/>
    <n v="709.8"/>
    <n v="3075.8000000000029"/>
  </r>
  <r>
    <n v="93"/>
    <x v="1"/>
    <n v="812"/>
    <n v="817"/>
    <n v="663404"/>
    <x v="0"/>
    <n v="630233.80000000005"/>
    <d v="2017-12-05T00:00:00"/>
    <d v="2017-12-22T00:00:00"/>
    <x v="5"/>
    <n v="9951.06"/>
    <n v="43121.260000000009"/>
  </r>
  <r>
    <n v="94"/>
    <x v="2"/>
    <n v="288"/>
    <n v="671"/>
    <n v="193248"/>
    <x v="1"/>
    <n v="183585.6"/>
    <d v="2018-06-14T00:00:00"/>
    <d v="2018-07-09T00:00:00"/>
    <x v="3"/>
    <n v="2898.72"/>
    <n v="12561.119999999995"/>
  </r>
  <r>
    <n v="95"/>
    <x v="1"/>
    <n v="586"/>
    <n v="127"/>
    <n v="74422"/>
    <x v="2"/>
    <n v="70700.899999999994"/>
    <d v="2018-02-18T00:00:00"/>
    <d v="2018-03-20T00:00:00"/>
    <x v="2"/>
    <n v="1116.33"/>
    <n v="4837.4300000000076"/>
  </r>
  <r>
    <n v="96"/>
    <x v="2"/>
    <n v="685"/>
    <n v="218"/>
    <n v="149330"/>
    <x v="0"/>
    <n v="141863.5"/>
    <d v="2016-06-02T00:00:00"/>
    <d v="2016-07-03T00:00:00"/>
    <x v="0"/>
    <n v="2239.9499999999998"/>
    <n v="9706.4500000000116"/>
  </r>
  <r>
    <n v="97"/>
    <x v="2"/>
    <n v="540"/>
    <n v="124"/>
    <n v="66960"/>
    <x v="0"/>
    <n v="63612"/>
    <d v="2017-10-08T00:00:00"/>
    <d v="2017-11-12T00:00:00"/>
    <x v="0"/>
    <n v="1004.4"/>
    <n v="4352.3999999999942"/>
  </r>
  <r>
    <n v="98"/>
    <x v="2"/>
    <n v="956"/>
    <n v="795"/>
    <n v="760020"/>
    <x v="3"/>
    <n v="722019"/>
    <d v="2017-12-26T00:00:00"/>
    <d v="2018-01-21T00:00:00"/>
    <x v="3"/>
    <n v="11400.3"/>
    <n v="49401.300000000047"/>
  </r>
  <r>
    <n v="99"/>
    <x v="2"/>
    <n v="580"/>
    <n v="626"/>
    <n v="363080"/>
    <x v="1"/>
    <n v="344926"/>
    <d v="2016-08-08T00:00:00"/>
    <d v="2016-08-26T00:00:00"/>
    <x v="0"/>
    <n v="5446.2"/>
    <n v="23600.200000000012"/>
  </r>
  <r>
    <n v="100"/>
    <x v="2"/>
    <n v="350"/>
    <n v="619"/>
    <n v="216650"/>
    <x v="1"/>
    <n v="205817.5"/>
    <d v="2018-06-13T00:00:00"/>
    <d v="2018-07-02T00:00:00"/>
    <x v="0"/>
    <n v="3249.75"/>
    <n v="14082.25"/>
  </r>
  <r>
    <n v="101"/>
    <x v="1"/>
    <n v="948"/>
    <n v="1009"/>
    <n v="956532"/>
    <x v="0"/>
    <n v="908705.4"/>
    <d v="2017-02-01T00:00:00"/>
    <d v="2017-02-23T00:00:00"/>
    <x v="5"/>
    <n v="14347.98"/>
    <n v="62174.579999999958"/>
  </r>
  <r>
    <n v="102"/>
    <x v="1"/>
    <n v="482"/>
    <n v="138"/>
    <n v="66516"/>
    <x v="12"/>
    <n v="63190.2"/>
    <d v="2018-05-21T00:00:00"/>
    <d v="2018-06-23T00:00:00"/>
    <x v="2"/>
    <n v="997.74"/>
    <n v="4323.5400000000081"/>
  </r>
  <r>
    <n v="103"/>
    <x v="2"/>
    <n v="303"/>
    <n v="1420"/>
    <n v="430260"/>
    <x v="4"/>
    <n v="408747"/>
    <d v="2016-06-07T00:00:00"/>
    <d v="2016-06-19T00:00:00"/>
    <x v="7"/>
    <n v="6453.9"/>
    <n v="27966.900000000023"/>
  </r>
  <r>
    <n v="104"/>
    <x v="1"/>
    <n v="139"/>
    <n v="1616"/>
    <n v="224624"/>
    <x v="0"/>
    <n v="213392.8"/>
    <d v="2016-07-22T00:00:00"/>
    <d v="2016-08-21T00:00:00"/>
    <x v="3"/>
    <n v="3369.3599999999997"/>
    <n v="14600.559999999998"/>
  </r>
  <r>
    <n v="105"/>
    <x v="2"/>
    <n v="341"/>
    <n v="106"/>
    <n v="36146"/>
    <x v="0"/>
    <n v="34338.699999999997"/>
    <d v="2017-10-08T00:00:00"/>
    <d v="2017-10-29T00:00:00"/>
    <x v="2"/>
    <n v="542.18999999999994"/>
    <n v="2349.4900000000052"/>
  </r>
  <r>
    <n v="106"/>
    <x v="2"/>
    <n v="709"/>
    <n v="985"/>
    <n v="698365"/>
    <x v="3"/>
    <n v="663446.75"/>
    <d v="2017-03-17T00:00:00"/>
    <d v="2017-04-02T00:00:00"/>
    <x v="7"/>
    <n v="10475.475"/>
    <n v="45393.724999999977"/>
  </r>
  <r>
    <n v="107"/>
    <x v="2"/>
    <n v="949"/>
    <n v="867"/>
    <n v="822783"/>
    <x v="3"/>
    <n v="781643.85"/>
    <d v="2018-03-12T00:00:00"/>
    <d v="2018-04-03T00:00:00"/>
    <x v="1"/>
    <n v="12341.744999999999"/>
    <n v="53480.895000000019"/>
  </r>
  <r>
    <n v="108"/>
    <x v="2"/>
    <n v="529"/>
    <n v="824"/>
    <n v="435896"/>
    <x v="3"/>
    <n v="414101.2"/>
    <d v="2018-06-15T00:00:00"/>
    <d v="2018-07-14T00:00:00"/>
    <x v="2"/>
    <n v="6538.44"/>
    <n v="28333.239999999991"/>
  </r>
  <r>
    <n v="109"/>
    <x v="2"/>
    <n v="78"/>
    <n v="913"/>
    <n v="71214"/>
    <x v="5"/>
    <n v="67653.3"/>
    <d v="2016-07-21T00:00:00"/>
    <d v="2016-08-07T00:00:00"/>
    <x v="3"/>
    <n v="1068.21"/>
    <n v="4628.9100000000035"/>
  </r>
  <r>
    <n v="110"/>
    <x v="2"/>
    <n v="284"/>
    <n v="740"/>
    <n v="210160"/>
    <x v="1"/>
    <n v="199652"/>
    <d v="2018-01-13T00:00:00"/>
    <d v="2018-02-12T00:00:00"/>
    <x v="2"/>
    <n v="3152.4"/>
    <n v="13660.399999999994"/>
  </r>
  <r>
    <n v="111"/>
    <x v="2"/>
    <n v="961"/>
    <n v="77"/>
    <n v="73997"/>
    <x v="11"/>
    <n v="70297.149999999994"/>
    <d v="2017-12-12T00:00:00"/>
    <d v="2018-01-04T00:00:00"/>
    <x v="1"/>
    <n v="1109.9549999999999"/>
    <n v="4809.8050000000076"/>
  </r>
  <r>
    <n v="112"/>
    <x v="1"/>
    <n v="770"/>
    <n v="27"/>
    <n v="20790"/>
    <x v="7"/>
    <n v="19750.5"/>
    <d v="2016-12-20T00:00:00"/>
    <d v="2017-01-23T00:00:00"/>
    <x v="8"/>
    <n v="311.84999999999997"/>
    <n v="1351.3499999999985"/>
  </r>
  <r>
    <n v="113"/>
    <x v="1"/>
    <n v="729"/>
    <n v="1620"/>
    <n v="1180980"/>
    <x v="0"/>
    <n v="1121931"/>
    <d v="2018-05-16T00:00:00"/>
    <d v="2018-06-10T00:00:00"/>
    <x v="6"/>
    <n v="17714.7"/>
    <n v="76763.699999999953"/>
  </r>
  <r>
    <n v="114"/>
    <x v="0"/>
    <n v="202"/>
    <n v="52"/>
    <n v="10504"/>
    <x v="2"/>
    <n v="9978.7999999999993"/>
    <d v="2018-05-27T00:00:00"/>
    <d v="2018-06-18T00:00:00"/>
    <x v="0"/>
    <n v="157.56"/>
    <n v="682.76000000000022"/>
  </r>
  <r>
    <n v="115"/>
    <x v="2"/>
    <n v="261"/>
    <n v="871"/>
    <n v="227331"/>
    <x v="3"/>
    <n v="215964.45"/>
    <d v="2018-05-29T00:00:00"/>
    <d v="2018-06-30T00:00:00"/>
    <x v="4"/>
    <n v="3409.9649999999997"/>
    <n v="14776.514999999985"/>
  </r>
  <r>
    <n v="116"/>
    <x v="1"/>
    <n v="306"/>
    <n v="1171"/>
    <n v="358326"/>
    <x v="12"/>
    <n v="340409.7"/>
    <d v="2017-07-06T00:00:00"/>
    <d v="2017-08-08T00:00:00"/>
    <x v="0"/>
    <n v="5374.8899999999994"/>
    <n v="23291.190000000002"/>
  </r>
  <r>
    <n v="117"/>
    <x v="1"/>
    <n v="634"/>
    <n v="859"/>
    <n v="544606"/>
    <x v="0"/>
    <n v="517375.7"/>
    <d v="2016-01-21T00:00:00"/>
    <d v="2016-02-25T00:00:00"/>
    <x v="8"/>
    <n v="8169.09"/>
    <n v="35399.389999999956"/>
  </r>
  <r>
    <n v="118"/>
    <x v="2"/>
    <n v="307"/>
    <n v="731"/>
    <n v="224417"/>
    <x v="1"/>
    <n v="213196.15"/>
    <d v="2016-05-06T00:00:00"/>
    <d v="2016-05-27T00:00:00"/>
    <x v="8"/>
    <n v="3366.2549999999997"/>
    <n v="14587.10500000001"/>
  </r>
  <r>
    <n v="119"/>
    <x v="2"/>
    <n v="624"/>
    <n v="1307"/>
    <n v="815568"/>
    <x v="4"/>
    <n v="774789.6"/>
    <d v="2016-08-02T00:00:00"/>
    <d v="2016-09-02T00:00:00"/>
    <x v="0"/>
    <n v="12233.52"/>
    <n v="53011.920000000042"/>
  </r>
  <r>
    <n v="120"/>
    <x v="1"/>
    <n v="94"/>
    <n v="221"/>
    <n v="20774"/>
    <x v="2"/>
    <n v="19735.3"/>
    <d v="2018-04-30T00:00:00"/>
    <d v="2018-05-23T00:00:00"/>
    <x v="0"/>
    <n v="311.61"/>
    <n v="1350.3100000000013"/>
  </r>
  <r>
    <n v="121"/>
    <x v="2"/>
    <n v="535"/>
    <n v="178"/>
    <n v="95230"/>
    <x v="4"/>
    <n v="90468.5"/>
    <d v="2018-06-15T00:00:00"/>
    <d v="2018-07-03T00:00:00"/>
    <x v="6"/>
    <n v="1428.45"/>
    <n v="6189.9499999999971"/>
  </r>
  <r>
    <n v="122"/>
    <x v="2"/>
    <n v="850"/>
    <n v="617"/>
    <n v="524450"/>
    <x v="1"/>
    <n v="498227.5"/>
    <d v="2017-11-17T00:00:00"/>
    <d v="2017-12-18T00:00:00"/>
    <x v="3"/>
    <n v="7866.75"/>
    <n v="34089.25"/>
  </r>
  <r>
    <n v="123"/>
    <x v="1"/>
    <n v="493"/>
    <n v="50"/>
    <n v="24650"/>
    <x v="4"/>
    <n v="23417.5"/>
    <d v="2017-10-30T00:00:00"/>
    <d v="2017-11-20T00:00:00"/>
    <x v="0"/>
    <n v="369.75"/>
    <n v="1602.25"/>
  </r>
  <r>
    <n v="124"/>
    <x v="2"/>
    <n v="355"/>
    <n v="1340"/>
    <n v="475700"/>
    <x v="4"/>
    <n v="451915"/>
    <d v="2018-06-26T00:00:00"/>
    <d v="2018-07-31T00:00:00"/>
    <x v="2"/>
    <n v="7135.5"/>
    <n v="30920.5"/>
  </r>
  <r>
    <n v="125"/>
    <x v="2"/>
    <n v="213"/>
    <n v="955"/>
    <n v="203415"/>
    <x v="5"/>
    <n v="193244.25"/>
    <d v="2016-09-06T00:00:00"/>
    <d v="2016-09-23T00:00:00"/>
    <x v="5"/>
    <n v="3051.2249999999999"/>
    <n v="13221.975000000006"/>
  </r>
  <r>
    <n v="126"/>
    <x v="1"/>
    <n v="581"/>
    <n v="123"/>
    <n v="71463"/>
    <x v="2"/>
    <n v="67889.850000000006"/>
    <d v="2017-03-07T00:00:00"/>
    <d v="2017-03-28T00:00:00"/>
    <x v="0"/>
    <n v="1071.9449999999999"/>
    <n v="4645.0950000000012"/>
  </r>
  <r>
    <n v="127"/>
    <x v="1"/>
    <n v="292"/>
    <n v="102"/>
    <n v="29784"/>
    <x v="8"/>
    <n v="28294.799999999999"/>
    <d v="2016-09-22T00:00:00"/>
    <d v="2016-10-04T00:00:00"/>
    <x v="2"/>
    <n v="446.76"/>
    <n v="1935.9599999999991"/>
  </r>
  <r>
    <n v="128"/>
    <x v="1"/>
    <n v="744"/>
    <n v="274"/>
    <n v="203856"/>
    <x v="9"/>
    <n v="193663.2"/>
    <d v="2016-07-28T00:00:00"/>
    <d v="2016-08-29T00:00:00"/>
    <x v="8"/>
    <n v="3057.8399999999997"/>
    <n v="13250.639999999985"/>
  </r>
  <r>
    <n v="129"/>
    <x v="2"/>
    <n v="962"/>
    <n v="977"/>
    <n v="939874"/>
    <x v="5"/>
    <n v="892880.3"/>
    <d v="2017-09-19T00:00:00"/>
    <d v="2017-10-22T00:00:00"/>
    <x v="2"/>
    <n v="14098.109999999999"/>
    <n v="61091.809999999939"/>
  </r>
  <r>
    <n v="130"/>
    <x v="0"/>
    <n v="653"/>
    <n v="54"/>
    <n v="35262"/>
    <x v="6"/>
    <n v="33498.9"/>
    <d v="2018-02-26T00:00:00"/>
    <d v="2018-03-17T00:00:00"/>
    <x v="2"/>
    <n v="528.92999999999995"/>
    <n v="2292.0299999999988"/>
  </r>
  <r>
    <n v="131"/>
    <x v="2"/>
    <n v="799"/>
    <n v="910"/>
    <n v="727090"/>
    <x v="5"/>
    <n v="690735.5"/>
    <d v="2018-04-15T00:00:00"/>
    <d v="2018-05-07T00:00:00"/>
    <x v="8"/>
    <n v="10906.35"/>
    <n v="47260.849999999977"/>
  </r>
  <r>
    <n v="132"/>
    <x v="2"/>
    <n v="614"/>
    <n v="220"/>
    <n v="135080"/>
    <x v="0"/>
    <n v="128326"/>
    <d v="2016-05-30T00:00:00"/>
    <d v="2016-06-25T00:00:00"/>
    <x v="3"/>
    <n v="2026.1999999999998"/>
    <n v="8780.2000000000116"/>
  </r>
  <r>
    <n v="133"/>
    <x v="2"/>
    <n v="422"/>
    <n v="199"/>
    <n v="83978"/>
    <x v="0"/>
    <n v="79779.100000000006"/>
    <d v="2018-02-28T00:00:00"/>
    <d v="2018-03-25T00:00:00"/>
    <x v="4"/>
    <n v="1259.6699999999998"/>
    <n v="5458.5699999999924"/>
  </r>
  <r>
    <n v="134"/>
    <x v="0"/>
    <n v="582"/>
    <n v="59"/>
    <n v="34338"/>
    <x v="2"/>
    <n v="32621.1"/>
    <d v="2018-05-11T00:00:00"/>
    <d v="2018-06-02T00:00:00"/>
    <x v="0"/>
    <n v="515.06999999999994"/>
    <n v="2231.9700000000012"/>
  </r>
  <r>
    <n v="135"/>
    <x v="1"/>
    <n v="389"/>
    <n v="844"/>
    <n v="328316"/>
    <x v="0"/>
    <n v="311900.2"/>
    <d v="2016-04-01T00:00:00"/>
    <d v="2016-04-23T00:00:00"/>
    <x v="0"/>
    <n v="4924.74"/>
    <n v="21340.539999999979"/>
  </r>
  <r>
    <n v="136"/>
    <x v="2"/>
    <n v="346"/>
    <n v="891"/>
    <n v="308286"/>
    <x v="5"/>
    <n v="292871.7"/>
    <d v="2016-08-10T00:00:00"/>
    <d v="2016-08-23T00:00:00"/>
    <x v="5"/>
    <n v="4624.29"/>
    <n v="20038.589999999967"/>
  </r>
  <r>
    <n v="137"/>
    <x v="1"/>
    <n v="521"/>
    <n v="112"/>
    <n v="58352"/>
    <x v="2"/>
    <n v="55434.400000000001"/>
    <d v="2018-05-11T00:00:00"/>
    <d v="2018-05-25T00:00:00"/>
    <x v="2"/>
    <n v="875.28"/>
    <n v="3792.8799999999974"/>
  </r>
  <r>
    <n v="138"/>
    <x v="2"/>
    <n v="966"/>
    <n v="879"/>
    <n v="849114"/>
    <x v="10"/>
    <n v="806658.3"/>
    <d v="2017-08-15T00:00:00"/>
    <d v="2017-08-26T00:00:00"/>
    <x v="0"/>
    <n v="12736.71"/>
    <n v="55192.409999999916"/>
  </r>
  <r>
    <n v="139"/>
    <x v="2"/>
    <n v="762"/>
    <n v="745"/>
    <n v="567690"/>
    <x v="1"/>
    <n v="539305.5"/>
    <d v="2016-01-02T00:00:00"/>
    <d v="2016-02-01T00:00:00"/>
    <x v="0"/>
    <n v="8515.35"/>
    <n v="36899.849999999977"/>
  </r>
  <r>
    <n v="140"/>
    <x v="2"/>
    <n v="350"/>
    <n v="875"/>
    <n v="306250"/>
    <x v="10"/>
    <n v="290937.5"/>
    <d v="2017-04-02T00:00:00"/>
    <d v="2017-04-18T00:00:00"/>
    <x v="2"/>
    <n v="4593.75"/>
    <n v="19906.25"/>
  </r>
  <r>
    <n v="141"/>
    <x v="0"/>
    <n v="309"/>
    <n v="62"/>
    <n v="19158"/>
    <x v="2"/>
    <n v="18200.099999999999"/>
    <d v="2018-03-10T00:00:00"/>
    <d v="2018-03-27T00:00:00"/>
    <x v="2"/>
    <n v="287.37"/>
    <n v="1245.2700000000004"/>
  </r>
  <r>
    <n v="142"/>
    <x v="1"/>
    <n v="670"/>
    <n v="296"/>
    <n v="198320"/>
    <x v="9"/>
    <n v="188404"/>
    <d v="2017-06-15T00:00:00"/>
    <d v="2017-07-06T00:00:00"/>
    <x v="3"/>
    <n v="2974.7999999999997"/>
    <n v="12890.799999999988"/>
  </r>
  <r>
    <n v="143"/>
    <x v="1"/>
    <n v="906"/>
    <n v="25"/>
    <n v="22650"/>
    <x v="7"/>
    <n v="21517.5"/>
    <d v="2016-12-09T00:00:00"/>
    <d v="2017-01-09T00:00:00"/>
    <x v="3"/>
    <n v="339.75"/>
    <n v="1472.25"/>
  </r>
  <r>
    <n v="144"/>
    <x v="2"/>
    <n v="809"/>
    <n v="714"/>
    <n v="577626"/>
    <x v="1"/>
    <n v="548744.69999999995"/>
    <d v="2016-11-04T00:00:00"/>
    <d v="2016-11-15T00:00:00"/>
    <x v="0"/>
    <n v="8664.39"/>
    <n v="37545.690000000061"/>
  </r>
  <r>
    <n v="145"/>
    <x v="0"/>
    <n v="374"/>
    <n v="15"/>
    <n v="5610"/>
    <x v="6"/>
    <n v="5329.5"/>
    <d v="2016-10-03T00:00:00"/>
    <d v="2016-10-27T00:00:00"/>
    <x v="0"/>
    <n v="84.149999999999991"/>
    <n v="364.64999999999964"/>
  </r>
  <r>
    <n v="146"/>
    <x v="2"/>
    <n v="808"/>
    <n v="743"/>
    <n v="600344"/>
    <x v="1"/>
    <n v="570326.80000000005"/>
    <d v="2017-08-08T00:00:00"/>
    <d v="2017-08-29T00:00:00"/>
    <x v="7"/>
    <n v="9005.16"/>
    <n v="39022.359999999986"/>
  </r>
  <r>
    <n v="147"/>
    <x v="2"/>
    <n v="226"/>
    <n v="187"/>
    <n v="42262"/>
    <x v="0"/>
    <n v="40148.9"/>
    <d v="2018-05-01T00:00:00"/>
    <d v="2018-05-27T00:00:00"/>
    <x v="5"/>
    <n v="633.92999999999995"/>
    <n v="2747.0299999999988"/>
  </r>
  <r>
    <n v="148"/>
    <x v="2"/>
    <n v="991"/>
    <n v="192"/>
    <n v="190272"/>
    <x v="0"/>
    <n v="180758.39999999999"/>
    <d v="2017-05-08T00:00:00"/>
    <d v="2017-05-25T00:00:00"/>
    <x v="2"/>
    <n v="2854.08"/>
    <n v="12367.679999999993"/>
  </r>
  <r>
    <n v="149"/>
    <x v="0"/>
    <n v="126"/>
    <n v="58"/>
    <n v="7308"/>
    <x v="6"/>
    <n v="6942.6"/>
    <d v="2017-03-15T00:00:00"/>
    <d v="2017-04-06T00:00:00"/>
    <x v="3"/>
    <n v="109.61999999999999"/>
    <n v="475.01999999999953"/>
  </r>
  <r>
    <n v="150"/>
    <x v="1"/>
    <n v="522"/>
    <n v="955"/>
    <n v="498510"/>
    <x v="0"/>
    <n v="473584.5"/>
    <d v="2017-11-01T00:00:00"/>
    <d v="2017-11-18T00:00:00"/>
    <x v="6"/>
    <n v="7477.65"/>
    <n v="32403.150000000023"/>
  </r>
  <r>
    <n v="151"/>
    <x v="2"/>
    <n v="344"/>
    <n v="122"/>
    <n v="41968"/>
    <x v="0"/>
    <n v="39869.599999999999"/>
    <d v="2016-09-03T00:00:00"/>
    <d v="2016-09-23T00:00:00"/>
    <x v="7"/>
    <n v="629.52"/>
    <n v="2727.9199999999983"/>
  </r>
  <r>
    <n v="152"/>
    <x v="1"/>
    <n v="282"/>
    <n v="263"/>
    <n v="74166"/>
    <x v="2"/>
    <n v="70457.7"/>
    <d v="2017-07-23T00:00:00"/>
    <d v="2017-08-24T00:00:00"/>
    <x v="2"/>
    <n v="1112.49"/>
    <n v="4820.7900000000081"/>
  </r>
  <r>
    <n v="153"/>
    <x v="2"/>
    <n v="693"/>
    <n v="726"/>
    <n v="503118"/>
    <x v="1"/>
    <n v="477962.1"/>
    <d v="2017-02-21T00:00:00"/>
    <d v="2017-03-21T00:00:00"/>
    <x v="0"/>
    <n v="7546.7699999999995"/>
    <n v="32702.670000000042"/>
  </r>
  <r>
    <n v="154"/>
    <x v="2"/>
    <n v="726"/>
    <n v="177"/>
    <n v="128502"/>
    <x v="0"/>
    <n v="122076.9"/>
    <d v="2016-06-18T00:00:00"/>
    <d v="2016-07-14T00:00:00"/>
    <x v="0"/>
    <n v="1927.53"/>
    <n v="8352.6300000000047"/>
  </r>
  <r>
    <n v="155"/>
    <x v="1"/>
    <n v="784"/>
    <n v="219"/>
    <n v="171696"/>
    <x v="2"/>
    <n v="163111.20000000001"/>
    <d v="2016-08-19T00:00:00"/>
    <d v="2016-08-30T00:00:00"/>
    <x v="0"/>
    <n v="2575.44"/>
    <n v="11160.239999999991"/>
  </r>
  <r>
    <n v="156"/>
    <x v="1"/>
    <n v="592"/>
    <n v="25"/>
    <n v="14800"/>
    <x v="7"/>
    <n v="14060"/>
    <d v="2018-05-01T00:00:00"/>
    <d v="2018-05-25T00:00:00"/>
    <x v="6"/>
    <n v="222"/>
    <n v="962"/>
  </r>
  <r>
    <n v="157"/>
    <x v="2"/>
    <n v="103"/>
    <n v="71"/>
    <n v="7313"/>
    <x v="11"/>
    <n v="6947.35"/>
    <d v="2017-02-04T00:00:00"/>
    <d v="2017-02-22T00:00:00"/>
    <x v="3"/>
    <n v="109.69499999999999"/>
    <n v="475.34499999999935"/>
  </r>
  <r>
    <n v="158"/>
    <x v="2"/>
    <n v="791"/>
    <n v="190"/>
    <n v="150290"/>
    <x v="0"/>
    <n v="142775.5"/>
    <d v="2016-12-10T00:00:00"/>
    <d v="2016-12-20T00:00:00"/>
    <x v="0"/>
    <n v="2254.35"/>
    <n v="9768.8500000000058"/>
  </r>
  <r>
    <n v="159"/>
    <x v="2"/>
    <n v="187"/>
    <n v="994"/>
    <n v="185878"/>
    <x v="5"/>
    <n v="176584.1"/>
    <d v="2016-07-19T00:00:00"/>
    <d v="2016-08-10T00:00:00"/>
    <x v="0"/>
    <n v="2788.17"/>
    <n v="12082.070000000007"/>
  </r>
  <r>
    <n v="160"/>
    <x v="2"/>
    <n v="895"/>
    <n v="218"/>
    <n v="195110"/>
    <x v="4"/>
    <n v="185354.5"/>
    <d v="2017-10-11T00:00:00"/>
    <d v="2017-11-11T00:00:00"/>
    <x v="4"/>
    <n v="2926.65"/>
    <n v="12682.149999999994"/>
  </r>
  <r>
    <n v="161"/>
    <x v="2"/>
    <n v="770"/>
    <n v="953"/>
    <n v="733810"/>
    <x v="10"/>
    <n v="697119.5"/>
    <d v="2016-08-06T00:00:00"/>
    <d v="2016-08-29T00:00:00"/>
    <x v="4"/>
    <n v="11007.15"/>
    <n v="47697.650000000023"/>
  </r>
  <r>
    <n v="162"/>
    <x v="2"/>
    <n v="481"/>
    <n v="208"/>
    <n v="100048"/>
    <x v="4"/>
    <n v="95045.6"/>
    <d v="2016-03-11T00:00:00"/>
    <d v="2016-04-01T00:00:00"/>
    <x v="6"/>
    <n v="1500.72"/>
    <n v="6503.1199999999953"/>
  </r>
  <r>
    <n v="163"/>
    <x v="2"/>
    <n v="799"/>
    <n v="50"/>
    <n v="39950"/>
    <x v="0"/>
    <n v="37952.5"/>
    <d v="2017-09-16T00:00:00"/>
    <d v="2017-09-29T00:00:00"/>
    <x v="2"/>
    <n v="599.25"/>
    <n v="2596.75"/>
  </r>
  <r>
    <n v="164"/>
    <x v="2"/>
    <n v="879"/>
    <n v="224"/>
    <n v="196896"/>
    <x v="4"/>
    <n v="187051.2"/>
    <d v="2016-11-11T00:00:00"/>
    <d v="2016-12-09T00:00:00"/>
    <x v="6"/>
    <n v="2953.44"/>
    <n v="12798.239999999991"/>
  </r>
  <r>
    <n v="165"/>
    <x v="2"/>
    <n v="726"/>
    <n v="990"/>
    <n v="718740"/>
    <x v="5"/>
    <n v="682803"/>
    <d v="2017-07-05T00:00:00"/>
    <d v="2017-07-15T00:00:00"/>
    <x v="0"/>
    <n v="10781.1"/>
    <n v="46718.099999999977"/>
  </r>
  <r>
    <n v="166"/>
    <x v="1"/>
    <n v="538"/>
    <n v="23"/>
    <n v="12374"/>
    <x v="7"/>
    <n v="11755.3"/>
    <d v="2018-03-14T00:00:00"/>
    <d v="2018-03-27T00:00:00"/>
    <x v="2"/>
    <n v="185.60999999999999"/>
    <n v="804.31000000000131"/>
  </r>
  <r>
    <n v="167"/>
    <x v="2"/>
    <n v="768"/>
    <n v="980"/>
    <n v="752640"/>
    <x v="10"/>
    <n v="715008"/>
    <d v="2016-07-01T00:00:00"/>
    <d v="2016-07-23T00:00:00"/>
    <x v="2"/>
    <n v="11289.6"/>
    <n v="48921.599999999977"/>
  </r>
  <r>
    <n v="168"/>
    <x v="1"/>
    <n v="710"/>
    <n v="53"/>
    <n v="37630"/>
    <x v="4"/>
    <n v="35748.5"/>
    <d v="2018-05-17T00:00:00"/>
    <d v="2018-06-18T00:00:00"/>
    <x v="1"/>
    <n v="564.44999999999993"/>
    <n v="2445.9499999999971"/>
  </r>
  <r>
    <n v="169"/>
    <x v="1"/>
    <n v="766"/>
    <n v="45"/>
    <n v="34470"/>
    <x v="4"/>
    <n v="32746.5"/>
    <d v="2018-01-08T00:00:00"/>
    <d v="2018-01-22T00:00:00"/>
    <x v="8"/>
    <n v="517.04999999999995"/>
    <n v="2240.5500000000029"/>
  </r>
  <r>
    <n v="170"/>
    <x v="1"/>
    <n v="557"/>
    <n v="313"/>
    <n v="174341"/>
    <x v="9"/>
    <n v="165623.95000000001"/>
    <d v="2016-02-10T00:00:00"/>
    <d v="2016-02-20T00:00:00"/>
    <x v="0"/>
    <n v="2615.1149999999998"/>
    <n v="11332.164999999979"/>
  </r>
  <r>
    <n v="171"/>
    <x v="0"/>
    <n v="521"/>
    <n v="54"/>
    <n v="28134"/>
    <x v="6"/>
    <n v="26727.3"/>
    <d v="2017-10-07T00:00:00"/>
    <d v="2017-11-07T00:00:00"/>
    <x v="2"/>
    <n v="422.01"/>
    <n v="1828.7099999999991"/>
  </r>
  <r>
    <n v="172"/>
    <x v="2"/>
    <n v="564"/>
    <n v="186"/>
    <n v="104904"/>
    <x v="4"/>
    <n v="99658.8"/>
    <d v="2017-04-02T00:00:00"/>
    <d v="2017-04-22T00:00:00"/>
    <x v="1"/>
    <n v="1573.56"/>
    <n v="6818.7599999999948"/>
  </r>
  <r>
    <n v="173"/>
    <x v="2"/>
    <n v="388"/>
    <n v="850"/>
    <n v="329800"/>
    <x v="5"/>
    <n v="313310"/>
    <d v="2017-11-12T00:00:00"/>
    <d v="2017-12-13T00:00:00"/>
    <x v="3"/>
    <n v="4947"/>
    <n v="21437"/>
  </r>
  <r>
    <n v="174"/>
    <x v="1"/>
    <n v="911"/>
    <n v="149"/>
    <n v="135739"/>
    <x v="12"/>
    <n v="128952.05"/>
    <d v="2017-10-15T00:00:00"/>
    <d v="2017-11-09T00:00:00"/>
    <x v="8"/>
    <n v="2036.085"/>
    <n v="8823.0349999999889"/>
  </r>
  <r>
    <n v="175"/>
    <x v="2"/>
    <n v="407"/>
    <n v="1071"/>
    <n v="435897"/>
    <x v="10"/>
    <n v="414102.15"/>
    <d v="2016-11-09T00:00:00"/>
    <d v="2016-12-12T00:00:00"/>
    <x v="0"/>
    <n v="6538.4549999999999"/>
    <n v="28333.304999999993"/>
  </r>
  <r>
    <n v="176"/>
    <x v="2"/>
    <n v="709"/>
    <n v="65"/>
    <n v="46085"/>
    <x v="11"/>
    <n v="43780.75"/>
    <d v="2016-10-17T00:00:00"/>
    <d v="2016-10-27T00:00:00"/>
    <x v="7"/>
    <n v="691.27499999999998"/>
    <n v="2995.5250000000015"/>
  </r>
  <r>
    <n v="177"/>
    <x v="2"/>
    <n v="197"/>
    <n v="730"/>
    <n v="143810"/>
    <x v="1"/>
    <n v="136619.5"/>
    <d v="2018-02-05T00:00:00"/>
    <d v="2018-03-12T00:00:00"/>
    <x v="6"/>
    <n v="2157.15"/>
    <n v="9347.6499999999942"/>
  </r>
  <r>
    <n v="178"/>
    <x v="2"/>
    <n v="329"/>
    <n v="44"/>
    <n v="14476"/>
    <x v="0"/>
    <n v="13752.2"/>
    <d v="2017-03-07T00:00:00"/>
    <d v="2017-03-19T00:00:00"/>
    <x v="0"/>
    <n v="217.14"/>
    <n v="940.93999999999869"/>
  </r>
  <r>
    <n v="179"/>
    <x v="2"/>
    <n v="318"/>
    <n v="997"/>
    <n v="317046"/>
    <x v="5"/>
    <n v="301193.7"/>
    <d v="2017-02-01T00:00:00"/>
    <d v="2017-02-24T00:00:00"/>
    <x v="8"/>
    <n v="4755.6899999999996"/>
    <n v="20607.989999999991"/>
  </r>
  <r>
    <n v="180"/>
    <x v="0"/>
    <n v="668"/>
    <n v="56"/>
    <n v="37408"/>
    <x v="2"/>
    <n v="35537.599999999999"/>
    <d v="2018-06-07T00:00:00"/>
    <d v="2018-07-04T00:00:00"/>
    <x v="0"/>
    <n v="561.12"/>
    <n v="2431.5200000000041"/>
  </r>
  <r>
    <n v="181"/>
    <x v="2"/>
    <n v="287"/>
    <n v="847"/>
    <n v="243089"/>
    <x v="5"/>
    <n v="230934.55"/>
    <d v="2017-11-28T00:00:00"/>
    <d v="2017-12-29T00:00:00"/>
    <x v="3"/>
    <n v="3646.335"/>
    <n v="15800.785000000003"/>
  </r>
  <r>
    <n v="182"/>
    <x v="2"/>
    <n v="706"/>
    <n v="193"/>
    <n v="136258"/>
    <x v="0"/>
    <n v="129445.1"/>
    <d v="2016-03-17T00:00:00"/>
    <d v="2016-04-09T00:00:00"/>
    <x v="6"/>
    <n v="2043.87"/>
    <n v="8856.7699999999895"/>
  </r>
  <r>
    <n v="183"/>
    <x v="0"/>
    <n v="367"/>
    <n v="52"/>
    <n v="19084"/>
    <x v="6"/>
    <n v="18129.8"/>
    <d v="2017-03-22T00:00:00"/>
    <d v="2017-04-05T00:00:00"/>
    <x v="0"/>
    <n v="286.26"/>
    <n v="1240.4599999999991"/>
  </r>
  <r>
    <n v="184"/>
    <x v="2"/>
    <n v="124"/>
    <n v="65"/>
    <n v="8060"/>
    <x v="11"/>
    <n v="7657"/>
    <d v="2017-09-20T00:00:00"/>
    <d v="2017-10-09T00:00:00"/>
    <x v="2"/>
    <n v="120.89999999999999"/>
    <n v="523.89999999999964"/>
  </r>
  <r>
    <n v="185"/>
    <x v="1"/>
    <n v="711"/>
    <n v="278"/>
    <n v="197658"/>
    <x v="2"/>
    <n v="187775.1"/>
    <d v="2016-03-23T00:00:00"/>
    <d v="2016-04-20T00:00:00"/>
    <x v="1"/>
    <n v="2964.87"/>
    <n v="12847.76999999999"/>
  </r>
  <r>
    <n v="186"/>
    <x v="1"/>
    <n v="664"/>
    <n v="1650"/>
    <n v="1095600"/>
    <x v="0"/>
    <n v="1040820"/>
    <d v="2016-05-22T00:00:00"/>
    <d v="2016-06-07T00:00:00"/>
    <x v="0"/>
    <n v="16434"/>
    <n v="71214"/>
  </r>
  <r>
    <n v="187"/>
    <x v="2"/>
    <n v="752"/>
    <n v="215"/>
    <n v="161680"/>
    <x v="0"/>
    <n v="153596"/>
    <d v="2017-06-30T00:00:00"/>
    <d v="2017-07-11T00:00:00"/>
    <x v="6"/>
    <n v="2425.1999999999998"/>
    <n v="10509.200000000012"/>
  </r>
  <r>
    <n v="188"/>
    <x v="1"/>
    <n v="684"/>
    <n v="975"/>
    <n v="666900"/>
    <x v="0"/>
    <n v="633555"/>
    <d v="2017-01-11T00:00:00"/>
    <d v="2017-01-31T00:00:00"/>
    <x v="3"/>
    <n v="10003.5"/>
    <n v="43348.5"/>
  </r>
  <r>
    <n v="189"/>
    <x v="2"/>
    <n v="762"/>
    <n v="961"/>
    <n v="732282"/>
    <x v="3"/>
    <n v="695667.9"/>
    <d v="2018-06-30T00:00:00"/>
    <d v="2018-07-13T00:00:00"/>
    <x v="2"/>
    <n v="10984.23"/>
    <n v="47598.329999999958"/>
  </r>
  <r>
    <n v="190"/>
    <x v="2"/>
    <n v="107"/>
    <n v="641"/>
    <n v="68587"/>
    <x v="1"/>
    <n v="65157.65"/>
    <d v="2017-12-23T00:00:00"/>
    <d v="2018-01-10T00:00:00"/>
    <x v="2"/>
    <n v="1028.8050000000001"/>
    <n v="4458.1549999999916"/>
  </r>
  <r>
    <n v="191"/>
    <x v="2"/>
    <n v="302"/>
    <n v="814"/>
    <n v="245828"/>
    <x v="3"/>
    <n v="233536.6"/>
    <d v="2017-05-15T00:00:00"/>
    <d v="2017-06-11T00:00:00"/>
    <x v="0"/>
    <n v="3687.42"/>
    <n v="15978.820000000007"/>
  </r>
  <r>
    <n v="192"/>
    <x v="2"/>
    <n v="451"/>
    <n v="937"/>
    <n v="422587"/>
    <x v="5"/>
    <n v="401457.65"/>
    <d v="2016-05-03T00:00:00"/>
    <d v="2016-06-05T00:00:00"/>
    <x v="2"/>
    <n v="6338.8049999999994"/>
    <n v="27468.15499999997"/>
  </r>
  <r>
    <n v="193"/>
    <x v="2"/>
    <n v="792"/>
    <n v="198"/>
    <n v="156816"/>
    <x v="0"/>
    <n v="148975.20000000001"/>
    <d v="2017-12-02T00:00:00"/>
    <d v="2017-12-31T00:00:00"/>
    <x v="6"/>
    <n v="2352.2399999999998"/>
    <n v="10193.039999999979"/>
  </r>
  <r>
    <n v="194"/>
    <x v="2"/>
    <n v="652"/>
    <n v="884"/>
    <n v="576368"/>
    <x v="10"/>
    <n v="547549.6"/>
    <d v="2017-11-16T00:00:00"/>
    <d v="2017-11-27T00:00:00"/>
    <x v="2"/>
    <n v="8645.52"/>
    <n v="37463.920000000042"/>
  </r>
  <r>
    <n v="195"/>
    <x v="1"/>
    <n v="607"/>
    <n v="982"/>
    <n v="596074"/>
    <x v="0"/>
    <n v="566270.30000000005"/>
    <d v="2018-04-02T00:00:00"/>
    <d v="2018-05-06T00:00:00"/>
    <x v="8"/>
    <n v="8941.1099999999988"/>
    <n v="38744.809999999939"/>
  </r>
  <r>
    <n v="196"/>
    <x v="0"/>
    <n v="938"/>
    <n v="15"/>
    <n v="14070"/>
    <x v="6"/>
    <n v="13366.5"/>
    <d v="2017-07-24T00:00:00"/>
    <d v="2017-08-22T00:00:00"/>
    <x v="0"/>
    <n v="211.04999999999998"/>
    <n v="914.54999999999927"/>
  </r>
  <r>
    <n v="197"/>
    <x v="0"/>
    <n v="627"/>
    <n v="51"/>
    <n v="31977"/>
    <x v="2"/>
    <n v="30378.15"/>
    <d v="2016-04-23T00:00:00"/>
    <d v="2016-05-25T00:00:00"/>
    <x v="8"/>
    <n v="479.65499999999997"/>
    <n v="2078.5049999999974"/>
  </r>
  <r>
    <n v="198"/>
    <x v="1"/>
    <n v="863"/>
    <n v="90"/>
    <n v="77670"/>
    <x v="8"/>
    <n v="73786.5"/>
    <d v="2016-06-01T00:00:00"/>
    <d v="2016-06-27T00:00:00"/>
    <x v="3"/>
    <n v="1165.05"/>
    <n v="5048.5500000000029"/>
  </r>
  <r>
    <n v="199"/>
    <x v="2"/>
    <n v="284"/>
    <n v="1269"/>
    <n v="360396"/>
    <x v="4"/>
    <n v="342376.2"/>
    <d v="2017-05-27T00:00:00"/>
    <d v="2017-06-28T00:00:00"/>
    <x v="8"/>
    <n v="5405.94"/>
    <n v="23425.739999999991"/>
  </r>
  <r>
    <n v="200"/>
    <x v="1"/>
    <n v="893"/>
    <n v="123"/>
    <n v="109839"/>
    <x v="12"/>
    <n v="104347.05"/>
    <d v="2016-11-12T00:00:00"/>
    <d v="2016-12-08T00:00:00"/>
    <x v="0"/>
    <n v="1647.585"/>
    <n v="7139.5350000000035"/>
  </r>
  <r>
    <n v="201"/>
    <x v="1"/>
    <n v="500"/>
    <n v="997"/>
    <n v="498500"/>
    <x v="0"/>
    <n v="473575"/>
    <d v="2018-03-06T00:00:00"/>
    <d v="2018-03-30T00:00:00"/>
    <x v="6"/>
    <n v="7477.5"/>
    <n v="32402.5"/>
  </r>
  <r>
    <n v="202"/>
    <x v="2"/>
    <n v="84"/>
    <n v="960"/>
    <n v="80640"/>
    <x v="5"/>
    <n v="76608"/>
    <d v="2018-03-12T00:00:00"/>
    <d v="2018-04-02T00:00:00"/>
    <x v="0"/>
    <n v="1209.5999999999999"/>
    <n v="5241.6000000000058"/>
  </r>
  <r>
    <n v="203"/>
    <x v="2"/>
    <n v="610"/>
    <n v="215"/>
    <n v="131150"/>
    <x v="0"/>
    <n v="124592.5"/>
    <d v="2016-12-15T00:00:00"/>
    <d v="2017-01-11T00:00:00"/>
    <x v="2"/>
    <n v="1967.25"/>
    <n v="8524.75"/>
  </r>
  <r>
    <n v="204"/>
    <x v="2"/>
    <n v="512"/>
    <n v="641"/>
    <n v="328192"/>
    <x v="1"/>
    <n v="311782.40000000002"/>
    <d v="2017-05-30T00:00:00"/>
    <d v="2017-06-14T00:00:00"/>
    <x v="3"/>
    <n v="4922.88"/>
    <n v="21332.479999999981"/>
  </r>
  <r>
    <n v="205"/>
    <x v="2"/>
    <n v="281"/>
    <n v="940"/>
    <n v="264140"/>
    <x v="3"/>
    <n v="250933"/>
    <d v="2018-01-24T00:00:00"/>
    <d v="2018-02-12T00:00:00"/>
    <x v="8"/>
    <n v="3962.1"/>
    <n v="17169.099999999977"/>
  </r>
  <r>
    <n v="206"/>
    <x v="2"/>
    <n v="586"/>
    <n v="54"/>
    <n v="31644"/>
    <x v="0"/>
    <n v="30061.8"/>
    <d v="2016-08-21T00:00:00"/>
    <d v="2016-09-19T00:00:00"/>
    <x v="0"/>
    <n v="474.65999999999997"/>
    <n v="2056.8600000000006"/>
  </r>
  <r>
    <n v="207"/>
    <x v="2"/>
    <n v="820"/>
    <n v="193"/>
    <n v="158260"/>
    <x v="0"/>
    <n v="150347"/>
    <d v="2017-11-16T00:00:00"/>
    <d v="2017-12-17T00:00:00"/>
    <x v="0"/>
    <n v="2373.9"/>
    <n v="10286.899999999994"/>
  </r>
  <r>
    <n v="208"/>
    <x v="1"/>
    <n v="945"/>
    <n v="994"/>
    <n v="939330"/>
    <x v="0"/>
    <n v="892363.5"/>
    <d v="2017-11-15T00:00:00"/>
    <d v="2017-12-14T00:00:00"/>
    <x v="7"/>
    <n v="14089.949999999999"/>
    <n v="61056.449999999953"/>
  </r>
  <r>
    <n v="209"/>
    <x v="1"/>
    <n v="863"/>
    <n v="265"/>
    <n v="228695"/>
    <x v="9"/>
    <n v="217260.25"/>
    <d v="2016-05-22T00:00:00"/>
    <d v="2016-06-03T00:00:00"/>
    <x v="7"/>
    <n v="3430.4249999999997"/>
    <n v="14865.174999999988"/>
  </r>
  <r>
    <n v="210"/>
    <x v="1"/>
    <n v="362"/>
    <n v="271"/>
    <n v="98102"/>
    <x v="2"/>
    <n v="93196.9"/>
    <d v="2017-05-16T00:00:00"/>
    <d v="2017-06-05T00:00:00"/>
    <x v="7"/>
    <n v="1471.53"/>
    <n v="6376.6300000000047"/>
  </r>
  <r>
    <n v="211"/>
    <x v="1"/>
    <n v="403"/>
    <n v="54"/>
    <n v="21762"/>
    <x v="4"/>
    <n v="20673.900000000001"/>
    <d v="2017-12-30T00:00:00"/>
    <d v="2018-02-01T00:00:00"/>
    <x v="4"/>
    <n v="326.43"/>
    <n v="1414.5299999999988"/>
  </r>
  <r>
    <n v="212"/>
    <x v="2"/>
    <n v="579"/>
    <n v="886"/>
    <n v="512994"/>
    <x v="5"/>
    <n v="487344.3"/>
    <d v="2017-08-21T00:00:00"/>
    <d v="2017-09-20T00:00:00"/>
    <x v="3"/>
    <n v="7694.91"/>
    <n v="33344.609999999986"/>
  </r>
  <r>
    <n v="213"/>
    <x v="2"/>
    <n v="440"/>
    <n v="794"/>
    <n v="349360"/>
    <x v="3"/>
    <n v="331892"/>
    <d v="2016-02-13T00:00:00"/>
    <d v="2016-03-07T00:00:00"/>
    <x v="0"/>
    <n v="5240.3999999999996"/>
    <n v="22708.400000000023"/>
  </r>
  <r>
    <n v="214"/>
    <x v="2"/>
    <n v="342"/>
    <n v="701"/>
    <n v="239742"/>
    <x v="1"/>
    <n v="227754.9"/>
    <d v="2017-06-17T00:00:00"/>
    <d v="2017-07-13T00:00:00"/>
    <x v="0"/>
    <n v="3596.1299999999997"/>
    <n v="15583.23000000001"/>
  </r>
  <r>
    <n v="215"/>
    <x v="0"/>
    <n v="344"/>
    <n v="16"/>
    <n v="5504"/>
    <x v="6"/>
    <n v="5228.8"/>
    <d v="2016-10-09T00:00:00"/>
    <d v="2016-11-13T00:00:00"/>
    <x v="5"/>
    <n v="82.56"/>
    <n v="357.76000000000022"/>
  </r>
  <r>
    <n v="216"/>
    <x v="1"/>
    <n v="335"/>
    <n v="269"/>
    <n v="90115"/>
    <x v="2"/>
    <n v="85609.25"/>
    <d v="2017-05-01T00:00:00"/>
    <d v="2017-06-02T00:00:00"/>
    <x v="0"/>
    <n v="1351.7249999999999"/>
    <n v="5857.4750000000058"/>
  </r>
  <r>
    <n v="217"/>
    <x v="2"/>
    <n v="436"/>
    <n v="212"/>
    <n v="92432"/>
    <x v="4"/>
    <n v="87810.4"/>
    <d v="2018-02-14T00:00:00"/>
    <d v="2018-03-12T00:00:00"/>
    <x v="4"/>
    <n v="1386.48"/>
    <n v="6008.0800000000017"/>
  </r>
  <r>
    <n v="218"/>
    <x v="2"/>
    <n v="555"/>
    <n v="1063"/>
    <n v="589965"/>
    <x v="10"/>
    <n v="560466.75"/>
    <d v="2018-04-19T00:00:00"/>
    <d v="2018-05-21T00:00:00"/>
    <x v="8"/>
    <n v="8849.4750000000004"/>
    <n v="38347.724999999977"/>
  </r>
  <r>
    <n v="219"/>
    <x v="2"/>
    <n v="76"/>
    <n v="194"/>
    <n v="14744"/>
    <x v="4"/>
    <n v="14006.8"/>
    <d v="2016-06-09T00:00:00"/>
    <d v="2016-07-11T00:00:00"/>
    <x v="3"/>
    <n v="221.16"/>
    <n v="958.36000000000058"/>
  </r>
  <r>
    <n v="220"/>
    <x v="2"/>
    <n v="929"/>
    <n v="191"/>
    <n v="177439"/>
    <x v="0"/>
    <n v="168567.05"/>
    <d v="2018-04-03T00:00:00"/>
    <d v="2018-04-15T00:00:00"/>
    <x v="0"/>
    <n v="2661.585"/>
    <n v="11533.535000000003"/>
  </r>
  <r>
    <n v="221"/>
    <x v="1"/>
    <n v="943"/>
    <n v="313"/>
    <n v="295159"/>
    <x v="9"/>
    <n v="280401.05"/>
    <d v="2018-01-10T00:00:00"/>
    <d v="2018-01-21T00:00:00"/>
    <x v="5"/>
    <n v="4427.3850000000002"/>
    <n v="19185.335000000021"/>
  </r>
  <r>
    <n v="222"/>
    <x v="2"/>
    <n v="929"/>
    <n v="56"/>
    <n v="52024"/>
    <x v="0"/>
    <n v="49422.8"/>
    <d v="2018-04-14T00:00:00"/>
    <d v="2018-04-30T00:00:00"/>
    <x v="3"/>
    <n v="780.36"/>
    <n v="3381.5599999999977"/>
  </r>
  <r>
    <n v="223"/>
    <x v="0"/>
    <n v="328"/>
    <n v="14"/>
    <n v="4592"/>
    <x v="6"/>
    <n v="4362.3999999999996"/>
    <d v="2017-12-26T00:00:00"/>
    <d v="2018-01-09T00:00:00"/>
    <x v="3"/>
    <n v="68.88"/>
    <n v="298.48000000000047"/>
  </r>
  <r>
    <n v="224"/>
    <x v="1"/>
    <n v="386"/>
    <n v="1514"/>
    <n v="584404"/>
    <x v="0"/>
    <n v="555183.80000000005"/>
    <d v="2017-05-21T00:00:00"/>
    <d v="2017-06-08T00:00:00"/>
    <x v="8"/>
    <n v="8766.06"/>
    <n v="37986.260000000009"/>
  </r>
  <r>
    <n v="225"/>
    <x v="2"/>
    <n v="314"/>
    <n v="203"/>
    <n v="63742"/>
    <x v="4"/>
    <n v="60554.9"/>
    <d v="2017-04-08T00:00:00"/>
    <d v="2017-05-10T00:00:00"/>
    <x v="8"/>
    <n v="956.13"/>
    <n v="4143.2299999999959"/>
  </r>
  <r>
    <n v="226"/>
    <x v="0"/>
    <n v="334"/>
    <n v="14"/>
    <n v="4676"/>
    <x v="6"/>
    <n v="4442.2"/>
    <d v="2018-04-19T00:00:00"/>
    <d v="2018-05-10T00:00:00"/>
    <x v="6"/>
    <n v="70.14"/>
    <n v="303.94000000000051"/>
  </r>
  <r>
    <n v="227"/>
    <x v="2"/>
    <n v="715"/>
    <n v="875"/>
    <n v="625625"/>
    <x v="10"/>
    <n v="594343.75"/>
    <d v="2018-05-24T00:00:00"/>
    <d v="2018-06-12T00:00:00"/>
    <x v="2"/>
    <n v="9384.375"/>
    <n v="40665.625"/>
  </r>
  <r>
    <n v="228"/>
    <x v="2"/>
    <n v="673"/>
    <n v="1380"/>
    <n v="928740"/>
    <x v="4"/>
    <n v="882303"/>
    <d v="2016-09-14T00:00:00"/>
    <d v="2016-10-19T00:00:00"/>
    <x v="3"/>
    <n v="13931.1"/>
    <n v="60368.099999999977"/>
  </r>
  <r>
    <n v="229"/>
    <x v="1"/>
    <n v="332"/>
    <n v="26"/>
    <n v="8632"/>
    <x v="7"/>
    <n v="8200.4"/>
    <d v="2017-10-21T00:00:00"/>
    <d v="2017-10-31T00:00:00"/>
    <x v="2"/>
    <n v="129.47999999999999"/>
    <n v="561.07999999999993"/>
  </r>
  <r>
    <n v="230"/>
    <x v="1"/>
    <n v="496"/>
    <n v="876"/>
    <n v="434496"/>
    <x v="0"/>
    <n v="412771.2"/>
    <d v="2016-05-29T00:00:00"/>
    <d v="2016-06-30T00:00:00"/>
    <x v="8"/>
    <n v="6517.44"/>
    <n v="28242.239999999991"/>
  </r>
  <r>
    <n v="231"/>
    <x v="2"/>
    <n v="118"/>
    <n v="861"/>
    <n v="101598"/>
    <x v="5"/>
    <n v="96518.1"/>
    <d v="2016-10-30T00:00:00"/>
    <d v="2016-11-20T00:00:00"/>
    <x v="5"/>
    <n v="1523.97"/>
    <n v="6603.8699999999953"/>
  </r>
  <r>
    <n v="232"/>
    <x v="0"/>
    <n v="974"/>
    <n v="53"/>
    <n v="51622"/>
    <x v="6"/>
    <n v="49040.9"/>
    <d v="2016-10-10T00:00:00"/>
    <d v="2016-10-29T00:00:00"/>
    <x v="0"/>
    <n v="774.32999999999993"/>
    <n v="3355.4300000000003"/>
  </r>
  <r>
    <n v="233"/>
    <x v="2"/>
    <n v="592"/>
    <n v="857"/>
    <n v="507344"/>
    <x v="5"/>
    <n v="481976.8"/>
    <d v="2018-05-15T00:00:00"/>
    <d v="2018-06-07T00:00:00"/>
    <x v="6"/>
    <n v="7610.16"/>
    <n v="32977.359999999986"/>
  </r>
  <r>
    <n v="234"/>
    <x v="1"/>
    <n v="415"/>
    <n v="979"/>
    <n v="406285"/>
    <x v="0"/>
    <n v="385970.75"/>
    <d v="2018-06-03T00:00:00"/>
    <d v="2018-06-28T00:00:00"/>
    <x v="1"/>
    <n v="6094.2749999999996"/>
    <n v="26408.525000000023"/>
  </r>
  <r>
    <n v="235"/>
    <x v="2"/>
    <n v="752"/>
    <n v="49"/>
    <n v="36848"/>
    <x v="0"/>
    <n v="35005.599999999999"/>
    <d v="2017-08-24T00:00:00"/>
    <d v="2017-09-11T00:00:00"/>
    <x v="2"/>
    <n v="552.72"/>
    <n v="2395.1200000000026"/>
  </r>
  <r>
    <n v="236"/>
    <x v="1"/>
    <n v="205"/>
    <n v="1201"/>
    <n v="246205"/>
    <x v="12"/>
    <n v="233894.75"/>
    <d v="2017-07-07T00:00:00"/>
    <d v="2017-07-19T00:00:00"/>
    <x v="1"/>
    <n v="3693.0749999999998"/>
    <n v="16003.325000000012"/>
  </r>
  <r>
    <n v="237"/>
    <x v="2"/>
    <n v="805"/>
    <n v="132"/>
    <n v="106260"/>
    <x v="0"/>
    <n v="100947"/>
    <d v="2016-07-22T00:00:00"/>
    <d v="2016-08-06T00:00:00"/>
    <x v="3"/>
    <n v="1593.8999999999999"/>
    <n v="6906.8999999999942"/>
  </r>
  <r>
    <n v="238"/>
    <x v="1"/>
    <n v="97"/>
    <n v="277"/>
    <n v="26869"/>
    <x v="9"/>
    <n v="25525.55"/>
    <d v="2016-02-11T00:00:00"/>
    <d v="2016-02-26T00:00:00"/>
    <x v="7"/>
    <n v="403.03499999999997"/>
    <n v="1746.4850000000006"/>
  </r>
  <r>
    <n v="239"/>
    <x v="1"/>
    <n v="732"/>
    <n v="276"/>
    <n v="202032"/>
    <x v="9"/>
    <n v="191930.4"/>
    <d v="2017-08-17T00:00:00"/>
    <d v="2017-09-15T00:00:00"/>
    <x v="0"/>
    <n v="3030.48"/>
    <n v="13132.080000000016"/>
  </r>
  <r>
    <n v="240"/>
    <x v="0"/>
    <n v="229"/>
    <n v="31"/>
    <n v="7099"/>
    <x v="2"/>
    <n v="6744.05"/>
    <d v="2016-01-04T00:00:00"/>
    <d v="2016-01-31T00:00:00"/>
    <x v="6"/>
    <n v="106.485"/>
    <n v="461.43499999999949"/>
  </r>
  <r>
    <n v="241"/>
    <x v="1"/>
    <n v="597"/>
    <n v="280"/>
    <n v="167160"/>
    <x v="9"/>
    <n v="158802"/>
    <d v="2017-09-09T00:00:00"/>
    <d v="2017-10-08T00:00:00"/>
    <x v="6"/>
    <n v="2507.4"/>
    <n v="10865.399999999994"/>
  </r>
  <r>
    <n v="242"/>
    <x v="2"/>
    <n v="823"/>
    <n v="1008"/>
    <n v="829584"/>
    <x v="10"/>
    <n v="788104.8"/>
    <d v="2016-03-28T00:00:00"/>
    <d v="2016-04-09T00:00:00"/>
    <x v="4"/>
    <n v="12443.76"/>
    <n v="53922.959999999963"/>
  </r>
  <r>
    <n v="243"/>
    <x v="1"/>
    <n v="935"/>
    <n v="295"/>
    <n v="275825"/>
    <x v="9"/>
    <n v="262033.75"/>
    <d v="2017-04-02T00:00:00"/>
    <d v="2017-05-02T00:00:00"/>
    <x v="8"/>
    <n v="4137.375"/>
    <n v="17928.625"/>
  </r>
  <r>
    <n v="244"/>
    <x v="1"/>
    <n v="333"/>
    <n v="972"/>
    <n v="323676"/>
    <x v="0"/>
    <n v="307492.2"/>
    <d v="2016-07-28T00:00:00"/>
    <d v="2016-08-21T00:00:00"/>
    <x v="4"/>
    <n v="4855.1399999999994"/>
    <n v="21038.940000000002"/>
  </r>
  <r>
    <n v="245"/>
    <x v="1"/>
    <n v="89"/>
    <n v="278"/>
    <n v="24742"/>
    <x v="2"/>
    <n v="23504.9"/>
    <d v="2016-02-21T00:00:00"/>
    <d v="2016-03-11T00:00:00"/>
    <x v="2"/>
    <n v="371.13"/>
    <n v="1608.2299999999996"/>
  </r>
  <r>
    <n v="246"/>
    <x v="2"/>
    <n v="526"/>
    <n v="923"/>
    <n v="485498"/>
    <x v="5"/>
    <n v="461223.1"/>
    <d v="2016-08-14T00:00:00"/>
    <d v="2016-08-28T00:00:00"/>
    <x v="1"/>
    <n v="7282.4699999999993"/>
    <n v="31557.369999999995"/>
  </r>
  <r>
    <n v="247"/>
    <x v="2"/>
    <n v="201"/>
    <n v="939"/>
    <n v="188739"/>
    <x v="5"/>
    <n v="179302.05"/>
    <d v="2017-08-09T00:00:00"/>
    <d v="2017-09-13T00:00:00"/>
    <x v="3"/>
    <n v="2831.085"/>
    <n v="12268.035000000003"/>
  </r>
  <r>
    <n v="248"/>
    <x v="0"/>
    <n v="359"/>
    <n v="16"/>
    <n v="5744"/>
    <x v="6"/>
    <n v="5456.8"/>
    <d v="2016-12-24T00:00:00"/>
    <d v="2017-01-18T00:00:00"/>
    <x v="0"/>
    <n v="86.16"/>
    <n v="373.35999999999967"/>
  </r>
  <r>
    <n v="249"/>
    <x v="2"/>
    <n v="595"/>
    <n v="197"/>
    <n v="117215"/>
    <x v="0"/>
    <n v="111354.25"/>
    <d v="2017-06-29T00:00:00"/>
    <d v="2017-07-12T00:00:00"/>
    <x v="8"/>
    <n v="1758.2249999999999"/>
    <n v="7618.9750000000058"/>
  </r>
  <r>
    <n v="250"/>
    <x v="2"/>
    <n v="857"/>
    <n v="195"/>
    <n v="167115"/>
    <x v="0"/>
    <n v="158759.25"/>
    <d v="2016-03-16T00:00:00"/>
    <d v="2016-04-01T00:00:00"/>
    <x v="7"/>
    <n v="2506.7249999999999"/>
    <n v="10862.475000000006"/>
  </r>
  <r>
    <n v="251"/>
    <x v="1"/>
    <n v="941"/>
    <n v="924"/>
    <n v="869484"/>
    <x v="0"/>
    <n v="826009.8"/>
    <d v="2016-08-31T00:00:00"/>
    <d v="2016-09-18T00:00:00"/>
    <x v="1"/>
    <n v="13042.26"/>
    <n v="56516.459999999963"/>
  </r>
  <r>
    <n v="252"/>
    <x v="2"/>
    <n v="239"/>
    <n v="221"/>
    <n v="52819"/>
    <x v="0"/>
    <n v="50178.05"/>
    <d v="2016-09-09T00:00:00"/>
    <d v="2016-10-03T00:00:00"/>
    <x v="2"/>
    <n v="792.28499999999997"/>
    <n v="3433.2350000000006"/>
  </r>
  <r>
    <n v="253"/>
    <x v="0"/>
    <n v="518"/>
    <n v="16"/>
    <n v="8288"/>
    <x v="6"/>
    <n v="7873.6"/>
    <d v="2016-09-27T00:00:00"/>
    <d v="2016-10-11T00:00:00"/>
    <x v="2"/>
    <n v="124.32"/>
    <n v="538.71999999999935"/>
  </r>
  <r>
    <n v="254"/>
    <x v="1"/>
    <n v="165"/>
    <n v="25"/>
    <n v="4125"/>
    <x v="7"/>
    <n v="3918.75"/>
    <d v="2017-09-28T00:00:00"/>
    <d v="2017-10-09T00:00:00"/>
    <x v="7"/>
    <n v="61.875"/>
    <n v="268.125"/>
  </r>
  <r>
    <n v="255"/>
    <x v="2"/>
    <n v="192"/>
    <n v="196"/>
    <n v="37632"/>
    <x v="0"/>
    <n v="35750.400000000001"/>
    <d v="2017-06-21T00:00:00"/>
    <d v="2017-07-02T00:00:00"/>
    <x v="0"/>
    <n v="564.48"/>
    <n v="2446.0800000000017"/>
  </r>
  <r>
    <n v="256"/>
    <x v="2"/>
    <n v="846"/>
    <n v="178"/>
    <n v="150588"/>
    <x v="4"/>
    <n v="143058.6"/>
    <d v="2016-01-29T00:00:00"/>
    <d v="2016-02-17T00:00:00"/>
    <x v="0"/>
    <n v="2258.8199999999997"/>
    <n v="9788.2200000000012"/>
  </r>
  <r>
    <n v="257"/>
    <x v="2"/>
    <n v="281"/>
    <n v="48"/>
    <n v="13488"/>
    <x v="0"/>
    <n v="12813.6"/>
    <d v="2017-09-29T00:00:00"/>
    <d v="2017-10-24T00:00:00"/>
    <x v="2"/>
    <n v="202.32"/>
    <n v="876.71999999999935"/>
  </r>
  <r>
    <n v="258"/>
    <x v="2"/>
    <n v="768"/>
    <n v="216"/>
    <n v="165888"/>
    <x v="4"/>
    <n v="157593.60000000001"/>
    <d v="2017-05-24T00:00:00"/>
    <d v="2017-06-15T00:00:00"/>
    <x v="6"/>
    <n v="2488.3199999999997"/>
    <n v="10782.720000000001"/>
  </r>
  <r>
    <n v="259"/>
    <x v="1"/>
    <n v="131"/>
    <n v="264"/>
    <n v="34584"/>
    <x v="9"/>
    <n v="32854.800000000003"/>
    <d v="2017-08-30T00:00:00"/>
    <d v="2017-09-23T00:00:00"/>
    <x v="6"/>
    <n v="518.76"/>
    <n v="2247.9599999999991"/>
  </r>
  <r>
    <n v="260"/>
    <x v="1"/>
    <n v="495"/>
    <n v="1380"/>
    <n v="683100"/>
    <x v="0"/>
    <n v="648945"/>
    <d v="2016-01-28T00:00:00"/>
    <d v="2016-02-23T00:00:00"/>
    <x v="5"/>
    <n v="10246.5"/>
    <n v="44401.5"/>
  </r>
  <r>
    <n v="261"/>
    <x v="1"/>
    <n v="257"/>
    <n v="55"/>
    <n v="14135"/>
    <x v="4"/>
    <n v="13428.25"/>
    <d v="2016-07-25T00:00:00"/>
    <d v="2016-08-17T00:00:00"/>
    <x v="0"/>
    <n v="212.02500000000001"/>
    <n v="918.77499999999964"/>
  </r>
  <r>
    <n v="262"/>
    <x v="0"/>
    <n v="337"/>
    <n v="60"/>
    <n v="20220"/>
    <x v="6"/>
    <n v="19209"/>
    <d v="2016-03-16T00:00:00"/>
    <d v="2016-04-05T00:00:00"/>
    <x v="2"/>
    <n v="303.3"/>
    <n v="1314.2999999999993"/>
  </r>
  <r>
    <n v="263"/>
    <x v="2"/>
    <n v="847"/>
    <n v="1296"/>
    <n v="1097712"/>
    <x v="4"/>
    <n v="1042826.4"/>
    <d v="2016-09-11T00:00:00"/>
    <d v="2016-10-02T00:00:00"/>
    <x v="6"/>
    <n v="16465.68"/>
    <n v="71351.279999999912"/>
  </r>
  <r>
    <n v="264"/>
    <x v="1"/>
    <n v="83"/>
    <n v="90"/>
    <n v="7470"/>
    <x v="8"/>
    <n v="7096.5"/>
    <d v="2018-04-06T00:00:00"/>
    <d v="2018-04-20T00:00:00"/>
    <x v="6"/>
    <n v="112.05"/>
    <n v="485.55000000000018"/>
  </r>
  <r>
    <n v="265"/>
    <x v="1"/>
    <n v="436"/>
    <n v="28"/>
    <n v="12208"/>
    <x v="7"/>
    <n v="11597.6"/>
    <d v="2016-01-07T00:00:00"/>
    <d v="2016-01-18T00:00:00"/>
    <x v="0"/>
    <n v="183.12"/>
    <n v="793.52000000000044"/>
  </r>
  <r>
    <n v="266"/>
    <x v="2"/>
    <n v="635"/>
    <n v="1453"/>
    <n v="922655"/>
    <x v="4"/>
    <n v="876522.25"/>
    <d v="2018-02-15T00:00:00"/>
    <d v="2018-03-09T00:00:00"/>
    <x v="0"/>
    <n v="13839.824999999999"/>
    <n v="59972.574999999953"/>
  </r>
  <r>
    <n v="267"/>
    <x v="1"/>
    <n v="471"/>
    <n v="126"/>
    <n v="59346"/>
    <x v="2"/>
    <n v="56378.7"/>
    <d v="2016-03-19T00:00:00"/>
    <d v="2016-03-31T00:00:00"/>
    <x v="0"/>
    <n v="890.18999999999994"/>
    <n v="3857.4900000000052"/>
  </r>
  <r>
    <n v="268"/>
    <x v="1"/>
    <n v="272"/>
    <n v="22"/>
    <n v="5984"/>
    <x v="7"/>
    <n v="5684.8"/>
    <d v="2016-07-30T00:00:00"/>
    <d v="2016-08-18T00:00:00"/>
    <x v="6"/>
    <n v="89.759999999999991"/>
    <n v="388.96000000000004"/>
  </r>
  <r>
    <n v="269"/>
    <x v="1"/>
    <n v="903"/>
    <n v="1012"/>
    <n v="913836"/>
    <x v="0"/>
    <n v="868144.2"/>
    <d v="2016-05-21T00:00:00"/>
    <d v="2016-06-17T00:00:00"/>
    <x v="4"/>
    <n v="13707.539999999999"/>
    <n v="59399.340000000084"/>
  </r>
  <r>
    <n v="270"/>
    <x v="1"/>
    <n v="651"/>
    <n v="26"/>
    <n v="16926"/>
    <x v="7"/>
    <n v="16079.7"/>
    <d v="2016-02-28T00:00:00"/>
    <d v="2016-03-14T00:00:00"/>
    <x v="0"/>
    <n v="253.89"/>
    <n v="1100.1899999999987"/>
  </r>
  <r>
    <n v="271"/>
    <x v="2"/>
    <n v="234"/>
    <n v="1005"/>
    <n v="235170"/>
    <x v="3"/>
    <n v="223411.5"/>
    <d v="2017-11-16T00:00:00"/>
    <d v="2017-12-13T00:00:00"/>
    <x v="0"/>
    <n v="3527.5499999999997"/>
    <n v="15286.049999999988"/>
  </r>
  <r>
    <n v="272"/>
    <x v="2"/>
    <n v="524"/>
    <n v="613"/>
    <n v="321212"/>
    <x v="1"/>
    <n v="305151.40000000002"/>
    <d v="2016-07-23T00:00:00"/>
    <d v="2016-08-26T00:00:00"/>
    <x v="0"/>
    <n v="4818.1799999999994"/>
    <n v="20878.77999999997"/>
  </r>
  <r>
    <n v="273"/>
    <x v="2"/>
    <n v="447"/>
    <n v="203"/>
    <n v="90741"/>
    <x v="0"/>
    <n v="86203.95"/>
    <d v="2016-05-14T00:00:00"/>
    <d v="2016-06-06T00:00:00"/>
    <x v="0"/>
    <n v="1361.115"/>
    <n v="5898.1650000000081"/>
  </r>
  <r>
    <n v="274"/>
    <x v="2"/>
    <n v="768"/>
    <n v="939"/>
    <n v="721152"/>
    <x v="5"/>
    <n v="685094.40000000002"/>
    <d v="2017-02-24T00:00:00"/>
    <d v="2017-03-15T00:00:00"/>
    <x v="0"/>
    <n v="10817.279999999999"/>
    <n v="46874.880000000005"/>
  </r>
  <r>
    <n v="275"/>
    <x v="1"/>
    <n v="722"/>
    <n v="1294"/>
    <n v="934268"/>
    <x v="12"/>
    <n v="887554.6"/>
    <d v="2016-01-16T00:00:00"/>
    <d v="2016-02-07T00:00:00"/>
    <x v="3"/>
    <n v="14014.019999999999"/>
    <n v="60727.420000000042"/>
  </r>
  <r>
    <n v="276"/>
    <x v="2"/>
    <n v="891"/>
    <n v="865"/>
    <n v="770715"/>
    <x v="3"/>
    <n v="732179.25"/>
    <d v="2016-07-30T00:00:00"/>
    <d v="2016-08-31T00:00:00"/>
    <x v="3"/>
    <n v="11560.725"/>
    <n v="50096.474999999977"/>
  </r>
  <r>
    <n v="277"/>
    <x v="1"/>
    <n v="976"/>
    <n v="957"/>
    <n v="934032"/>
    <x v="0"/>
    <n v="887330.4"/>
    <d v="2017-04-23T00:00:00"/>
    <d v="2017-05-07T00:00:00"/>
    <x v="8"/>
    <n v="14010.48"/>
    <n v="60712.079999999958"/>
  </r>
  <r>
    <n v="278"/>
    <x v="2"/>
    <n v="238"/>
    <n v="214"/>
    <n v="50932"/>
    <x v="0"/>
    <n v="48385.4"/>
    <d v="2017-09-17T00:00:00"/>
    <d v="2017-10-18T00:00:00"/>
    <x v="8"/>
    <n v="763.98"/>
    <n v="3310.5800000000017"/>
  </r>
  <r>
    <n v="279"/>
    <x v="2"/>
    <n v="537"/>
    <n v="196"/>
    <n v="105252"/>
    <x v="0"/>
    <n v="99989.4"/>
    <d v="2017-08-07T00:00:00"/>
    <d v="2017-08-19T00:00:00"/>
    <x v="3"/>
    <n v="1578.78"/>
    <n v="6841.3800000000047"/>
  </r>
  <r>
    <n v="280"/>
    <x v="0"/>
    <n v="180"/>
    <n v="52"/>
    <n v="9360"/>
    <x v="2"/>
    <n v="8892"/>
    <d v="2017-07-23T00:00:00"/>
    <d v="2017-08-27T00:00:00"/>
    <x v="3"/>
    <n v="140.4"/>
    <n v="608.39999999999964"/>
  </r>
  <r>
    <n v="281"/>
    <x v="2"/>
    <n v="674"/>
    <n v="205"/>
    <n v="138170"/>
    <x v="4"/>
    <n v="131261.5"/>
    <d v="2017-05-03T00:00:00"/>
    <d v="2017-05-16T00:00:00"/>
    <x v="3"/>
    <n v="2072.5499999999997"/>
    <n v="8981.0499999999884"/>
  </r>
  <r>
    <n v="282"/>
    <x v="2"/>
    <n v="121"/>
    <n v="889"/>
    <n v="107569"/>
    <x v="5"/>
    <n v="102190.55"/>
    <d v="2016-06-12T00:00:00"/>
    <d v="2016-06-29T00:00:00"/>
    <x v="8"/>
    <n v="1613.5349999999999"/>
    <n v="6991.9850000000006"/>
  </r>
  <r>
    <n v="283"/>
    <x v="2"/>
    <n v="193"/>
    <n v="947"/>
    <n v="182771"/>
    <x v="10"/>
    <n v="173632.45"/>
    <d v="2017-08-07T00:00:00"/>
    <d v="2017-08-23T00:00:00"/>
    <x v="0"/>
    <n v="2741.5650000000001"/>
    <n v="11880.114999999991"/>
  </r>
  <r>
    <n v="284"/>
    <x v="1"/>
    <n v="468"/>
    <n v="25"/>
    <n v="11700"/>
    <x v="7"/>
    <n v="11115"/>
    <d v="2017-04-29T00:00:00"/>
    <d v="2017-05-19T00:00:00"/>
    <x v="2"/>
    <n v="175.5"/>
    <n v="760.5"/>
  </r>
  <r>
    <n v="285"/>
    <x v="1"/>
    <n v="879"/>
    <n v="285"/>
    <n v="250515"/>
    <x v="9"/>
    <n v="237989.25"/>
    <d v="2017-11-01T00:00:00"/>
    <d v="2017-12-04T00:00:00"/>
    <x v="2"/>
    <n v="3757.7249999999999"/>
    <n v="16283.475000000006"/>
  </r>
  <r>
    <n v="286"/>
    <x v="1"/>
    <n v="554"/>
    <n v="844"/>
    <n v="467576"/>
    <x v="0"/>
    <n v="444197.2"/>
    <d v="2017-06-28T00:00:00"/>
    <d v="2017-07-15T00:00:00"/>
    <x v="2"/>
    <n v="7013.6399999999994"/>
    <n v="30392.440000000002"/>
  </r>
  <r>
    <n v="287"/>
    <x v="2"/>
    <n v="107"/>
    <n v="1299"/>
    <n v="138993"/>
    <x v="4"/>
    <n v="132043.35"/>
    <d v="2018-04-06T00:00:00"/>
    <d v="2018-04-24T00:00:00"/>
    <x v="0"/>
    <n v="2084.895"/>
    <n v="9034.5449999999837"/>
  </r>
  <r>
    <n v="288"/>
    <x v="2"/>
    <n v="817"/>
    <n v="1336"/>
    <n v="1091512"/>
    <x v="4"/>
    <n v="1036936.4"/>
    <d v="2018-05-21T00:00:00"/>
    <d v="2018-06-17T00:00:00"/>
    <x v="0"/>
    <n v="16372.68"/>
    <n v="70948.279999999912"/>
  </r>
  <r>
    <n v="289"/>
    <x v="2"/>
    <n v="403"/>
    <n v="1017"/>
    <n v="409851"/>
    <x v="5"/>
    <n v="389358.45"/>
    <d v="2016-08-09T00:00:00"/>
    <d v="2016-09-08T00:00:00"/>
    <x v="2"/>
    <n v="6147.7649999999994"/>
    <n v="26640.315000000002"/>
  </r>
  <r>
    <n v="290"/>
    <x v="1"/>
    <n v="469"/>
    <n v="1369"/>
    <n v="642061"/>
    <x v="12"/>
    <n v="609957.94999999995"/>
    <d v="2018-04-24T00:00:00"/>
    <d v="2018-05-12T00:00:00"/>
    <x v="3"/>
    <n v="9630.9149999999991"/>
    <n v="41733.965000000084"/>
  </r>
  <r>
    <n v="291"/>
    <x v="2"/>
    <n v="650"/>
    <n v="876"/>
    <n v="569400"/>
    <x v="5"/>
    <n v="540930"/>
    <d v="2018-06-19T00:00:00"/>
    <d v="2018-06-30T00:00:00"/>
    <x v="6"/>
    <n v="8541"/>
    <n v="37011"/>
  </r>
  <r>
    <n v="292"/>
    <x v="2"/>
    <n v="566"/>
    <n v="1305"/>
    <n v="738630"/>
    <x v="4"/>
    <n v="701698.5"/>
    <d v="2017-03-05T00:00:00"/>
    <d v="2017-04-04T00:00:00"/>
    <x v="2"/>
    <n v="11079.449999999999"/>
    <n v="48010.949999999953"/>
  </r>
  <r>
    <n v="293"/>
    <x v="1"/>
    <n v="591"/>
    <n v="927"/>
    <n v="547857"/>
    <x v="0"/>
    <n v="520464.15"/>
    <d v="2017-02-04T00:00:00"/>
    <d v="2017-02-18T00:00:00"/>
    <x v="2"/>
    <n v="8217.8549999999996"/>
    <n v="35610.704999999958"/>
  </r>
  <r>
    <n v="294"/>
    <x v="2"/>
    <n v="836"/>
    <n v="1277"/>
    <n v="1067572"/>
    <x v="4"/>
    <n v="1014193.4"/>
    <d v="2016-10-02T00:00:00"/>
    <d v="2016-10-23T00:00:00"/>
    <x v="0"/>
    <n v="16013.58"/>
    <n v="69392.180000000051"/>
  </r>
  <r>
    <n v="295"/>
    <x v="1"/>
    <n v="783"/>
    <n v="1681"/>
    <n v="1316223"/>
    <x v="0"/>
    <n v="1250411.8500000001"/>
    <d v="2016-07-17T00:00:00"/>
    <d v="2016-08-09T00:00:00"/>
    <x v="2"/>
    <n v="19743.344999999998"/>
    <n v="85554.494999999879"/>
  </r>
  <r>
    <n v="296"/>
    <x v="0"/>
    <n v="355"/>
    <n v="15"/>
    <n v="5325"/>
    <x v="6"/>
    <n v="5058.75"/>
    <d v="2016-03-16T00:00:00"/>
    <d v="2016-04-17T00:00:00"/>
    <x v="3"/>
    <n v="79.875"/>
    <n v="346.125"/>
  </r>
  <r>
    <n v="297"/>
    <x v="1"/>
    <n v="442"/>
    <n v="271"/>
    <n v="119782"/>
    <x v="2"/>
    <n v="113792.9"/>
    <d v="2017-10-25T00:00:00"/>
    <d v="2017-11-27T00:00:00"/>
    <x v="7"/>
    <n v="1796.73"/>
    <n v="7785.8300000000017"/>
  </r>
  <r>
    <n v="298"/>
    <x v="2"/>
    <n v="357"/>
    <n v="540"/>
    <n v="192780"/>
    <x v="1"/>
    <n v="183141"/>
    <d v="2016-05-17T00:00:00"/>
    <d v="2016-06-08T00:00:00"/>
    <x v="2"/>
    <n v="2891.7"/>
    <n v="12530.700000000012"/>
  </r>
  <r>
    <n v="299"/>
    <x v="2"/>
    <n v="163"/>
    <n v="54"/>
    <n v="8802"/>
    <x v="0"/>
    <n v="8361.9"/>
    <d v="2018-02-03T00:00:00"/>
    <d v="2018-03-02T00:00:00"/>
    <x v="8"/>
    <n v="132.03"/>
    <n v="572.13000000000102"/>
  </r>
  <r>
    <n v="300"/>
    <x v="2"/>
    <n v="980"/>
    <n v="755"/>
    <n v="739900"/>
    <x v="1"/>
    <n v="702905"/>
    <d v="2017-09-24T00:00:00"/>
    <d v="2017-10-20T00:00:00"/>
    <x v="2"/>
    <n v="11098.5"/>
    <n v="48093.5"/>
  </r>
  <r>
    <n v="301"/>
    <x v="1"/>
    <n v="275"/>
    <n v="110"/>
    <n v="30250"/>
    <x v="8"/>
    <n v="28737.5"/>
    <d v="2017-10-14T00:00:00"/>
    <d v="2017-11-07T00:00:00"/>
    <x v="8"/>
    <n v="453.75"/>
    <n v="1966.25"/>
  </r>
  <r>
    <n v="302"/>
    <x v="1"/>
    <n v="938"/>
    <n v="107"/>
    <n v="100366"/>
    <x v="8"/>
    <n v="95347.7"/>
    <d v="2017-01-26T00:00:00"/>
    <d v="2017-02-16T00:00:00"/>
    <x v="2"/>
    <n v="1505.49"/>
    <n v="6523.7900000000081"/>
  </r>
  <r>
    <n v="303"/>
    <x v="2"/>
    <n v="285"/>
    <n v="698"/>
    <n v="198930"/>
    <x v="1"/>
    <n v="188983.5"/>
    <d v="2017-01-14T00:00:00"/>
    <d v="2017-01-25T00:00:00"/>
    <x v="0"/>
    <n v="2983.95"/>
    <n v="12930.450000000012"/>
  </r>
  <r>
    <n v="304"/>
    <x v="1"/>
    <n v="672"/>
    <n v="302"/>
    <n v="202944"/>
    <x v="9"/>
    <n v="192796.79999999999"/>
    <d v="2017-01-31T00:00:00"/>
    <d v="2017-02-18T00:00:00"/>
    <x v="0"/>
    <n v="3044.16"/>
    <n v="13191.360000000015"/>
  </r>
  <r>
    <n v="305"/>
    <x v="1"/>
    <n v="129"/>
    <n v="319"/>
    <n v="41151"/>
    <x v="9"/>
    <n v="39093.449999999997"/>
    <d v="2016-09-03T00:00:00"/>
    <d v="2016-09-15T00:00:00"/>
    <x v="2"/>
    <n v="617.26499999999999"/>
    <n v="2674.8150000000023"/>
  </r>
  <r>
    <n v="306"/>
    <x v="2"/>
    <n v="419"/>
    <n v="670"/>
    <n v="280730"/>
    <x v="1"/>
    <n v="266693.5"/>
    <d v="2016-06-03T00:00:00"/>
    <d v="2016-06-18T00:00:00"/>
    <x v="8"/>
    <n v="4210.95"/>
    <n v="18247.450000000012"/>
  </r>
  <r>
    <n v="307"/>
    <x v="2"/>
    <n v="479"/>
    <n v="64"/>
    <n v="30656"/>
    <x v="11"/>
    <n v="29123.200000000001"/>
    <d v="2017-11-12T00:00:00"/>
    <d v="2017-12-12T00:00:00"/>
    <x v="0"/>
    <n v="459.84"/>
    <n v="1992.6399999999994"/>
  </r>
  <r>
    <n v="308"/>
    <x v="2"/>
    <n v="75"/>
    <n v="183"/>
    <n v="13725"/>
    <x v="4"/>
    <n v="13038.75"/>
    <d v="2016-01-29T00:00:00"/>
    <d v="2016-03-01T00:00:00"/>
    <x v="0"/>
    <n v="205.875"/>
    <n v="892.125"/>
  </r>
  <r>
    <n v="309"/>
    <x v="2"/>
    <n v="723"/>
    <n v="596"/>
    <n v="430908"/>
    <x v="1"/>
    <n v="409362.6"/>
    <d v="2018-06-13T00:00:00"/>
    <d v="2018-07-17T00:00:00"/>
    <x v="8"/>
    <n v="6463.62"/>
    <n v="28009.020000000019"/>
  </r>
  <r>
    <n v="310"/>
    <x v="1"/>
    <n v="522"/>
    <n v="25"/>
    <n v="13050"/>
    <x v="7"/>
    <n v="12397.5"/>
    <d v="2018-02-24T00:00:00"/>
    <d v="2018-03-19T00:00:00"/>
    <x v="5"/>
    <n v="195.75"/>
    <n v="848.25"/>
  </r>
  <r>
    <n v="311"/>
    <x v="1"/>
    <n v="168"/>
    <n v="222"/>
    <n v="37296"/>
    <x v="2"/>
    <n v="35431.199999999997"/>
    <d v="2017-03-25T00:00:00"/>
    <d v="2017-04-19T00:00:00"/>
    <x v="7"/>
    <n v="559.43999999999994"/>
    <n v="2424.2400000000052"/>
  </r>
  <r>
    <n v="312"/>
    <x v="2"/>
    <n v="957"/>
    <n v="207"/>
    <n v="198099"/>
    <x v="4"/>
    <n v="188194.05"/>
    <d v="2017-06-16T00:00:00"/>
    <d v="2017-07-05T00:00:00"/>
    <x v="0"/>
    <n v="2971.4849999999997"/>
    <n v="12876.434999999998"/>
  </r>
  <r>
    <n v="313"/>
    <x v="2"/>
    <n v="410"/>
    <n v="984"/>
    <n v="403440"/>
    <x v="3"/>
    <n v="383268"/>
    <d v="2017-10-13T00:00:00"/>
    <d v="2017-10-25T00:00:00"/>
    <x v="7"/>
    <n v="6051.5999999999995"/>
    <n v="26223.599999999977"/>
  </r>
  <r>
    <n v="314"/>
    <x v="1"/>
    <n v="389"/>
    <n v="90"/>
    <n v="35010"/>
    <x v="8"/>
    <n v="33259.5"/>
    <d v="2016-08-21T00:00:00"/>
    <d v="2016-09-11T00:00:00"/>
    <x v="8"/>
    <n v="525.15"/>
    <n v="2275.6500000000015"/>
  </r>
  <r>
    <n v="315"/>
    <x v="1"/>
    <n v="410"/>
    <n v="865"/>
    <n v="354650"/>
    <x v="0"/>
    <n v="336917.5"/>
    <d v="2017-08-09T00:00:00"/>
    <d v="2017-09-09T00:00:00"/>
    <x v="3"/>
    <n v="5319.75"/>
    <n v="23052.25"/>
  </r>
  <r>
    <n v="316"/>
    <x v="2"/>
    <n v="327"/>
    <n v="551"/>
    <n v="180177"/>
    <x v="1"/>
    <n v="171168.15"/>
    <d v="2016-03-07T00:00:00"/>
    <d v="2016-03-30T00:00:00"/>
    <x v="3"/>
    <n v="2702.6549999999997"/>
    <n v="11711.505000000005"/>
  </r>
  <r>
    <n v="317"/>
    <x v="2"/>
    <n v="95"/>
    <n v="997"/>
    <n v="94715"/>
    <x v="3"/>
    <n v="89979.25"/>
    <d v="2017-10-26T00:00:00"/>
    <d v="2017-11-12T00:00:00"/>
    <x v="2"/>
    <n v="1420.7249999999999"/>
    <n v="6156.4750000000058"/>
  </r>
  <r>
    <n v="318"/>
    <x v="0"/>
    <n v="806"/>
    <n v="52"/>
    <n v="41912"/>
    <x v="2"/>
    <n v="39816.400000000001"/>
    <d v="2016-10-02T00:00:00"/>
    <d v="2016-10-26T00:00:00"/>
    <x v="3"/>
    <n v="628.67999999999995"/>
    <n v="2724.2799999999988"/>
  </r>
  <r>
    <n v="319"/>
    <x v="0"/>
    <n v="455"/>
    <n v="31"/>
    <n v="14105"/>
    <x v="2"/>
    <n v="13399.75"/>
    <d v="2016-03-23T00:00:00"/>
    <d v="2016-04-19T00:00:00"/>
    <x v="2"/>
    <n v="211.57499999999999"/>
    <n v="916.82500000000073"/>
  </r>
  <r>
    <n v="320"/>
    <x v="2"/>
    <n v="566"/>
    <n v="878"/>
    <n v="496948"/>
    <x v="5"/>
    <n v="472100.6"/>
    <d v="2016-09-14T00:00:00"/>
    <d v="2016-10-14T00:00:00"/>
    <x v="1"/>
    <n v="7454.2199999999993"/>
    <n v="32301.619999999995"/>
  </r>
  <r>
    <n v="321"/>
    <x v="2"/>
    <n v="966"/>
    <n v="1008"/>
    <n v="973728"/>
    <x v="10"/>
    <n v="925041.6"/>
    <d v="2016-02-18T00:00:00"/>
    <d v="2016-03-14T00:00:00"/>
    <x v="3"/>
    <n v="14605.92"/>
    <n v="63292.320000000065"/>
  </r>
  <r>
    <n v="322"/>
    <x v="2"/>
    <n v="477"/>
    <n v="192"/>
    <n v="91584"/>
    <x v="0"/>
    <n v="87004.800000000003"/>
    <d v="2016-08-30T00:00:00"/>
    <d v="2016-09-21T00:00:00"/>
    <x v="0"/>
    <n v="1373.76"/>
    <n v="5952.9599999999919"/>
  </r>
  <r>
    <n v="323"/>
    <x v="1"/>
    <n v="413"/>
    <n v="973"/>
    <n v="401849"/>
    <x v="0"/>
    <n v="381756.55"/>
    <d v="2016-02-19T00:00:00"/>
    <d v="2016-03-21T00:00:00"/>
    <x v="3"/>
    <n v="6027.7349999999997"/>
    <n v="26120.184999999998"/>
  </r>
  <r>
    <n v="324"/>
    <x v="1"/>
    <n v="431"/>
    <n v="90"/>
    <n v="38790"/>
    <x v="8"/>
    <n v="36850.5"/>
    <d v="2016-01-05T00:00:00"/>
    <d v="2016-02-05T00:00:00"/>
    <x v="4"/>
    <n v="581.85"/>
    <n v="2521.3499999999985"/>
  </r>
  <r>
    <n v="325"/>
    <x v="2"/>
    <n v="536"/>
    <n v="921"/>
    <n v="493656"/>
    <x v="5"/>
    <n v="468973.2"/>
    <d v="2017-04-23T00:00:00"/>
    <d v="2017-05-16T00:00:00"/>
    <x v="0"/>
    <n v="7404.84"/>
    <n v="32087.640000000014"/>
  </r>
  <r>
    <n v="326"/>
    <x v="1"/>
    <n v="106"/>
    <n v="1528"/>
    <n v="161968"/>
    <x v="0"/>
    <n v="153869.6"/>
    <d v="2016-03-07T00:00:00"/>
    <d v="2016-03-28T00:00:00"/>
    <x v="8"/>
    <n v="2429.52"/>
    <n v="10527.919999999984"/>
  </r>
  <r>
    <n v="327"/>
    <x v="0"/>
    <n v="931"/>
    <n v="35"/>
    <n v="32585"/>
    <x v="2"/>
    <n v="30955.75"/>
    <d v="2018-03-12T00:00:00"/>
    <d v="2018-03-27T00:00:00"/>
    <x v="2"/>
    <n v="488.77499999999998"/>
    <n v="2118.0250000000015"/>
  </r>
  <r>
    <n v="328"/>
    <x v="2"/>
    <n v="860"/>
    <n v="131"/>
    <n v="112660"/>
    <x v="0"/>
    <n v="107027"/>
    <d v="2016-09-12T00:00:00"/>
    <d v="2016-09-22T00:00:00"/>
    <x v="4"/>
    <n v="1689.8999999999999"/>
    <n v="7322.8999999999942"/>
  </r>
  <r>
    <n v="329"/>
    <x v="1"/>
    <n v="829"/>
    <n v="107"/>
    <n v="88703"/>
    <x v="2"/>
    <n v="84267.85"/>
    <d v="2017-11-03T00:00:00"/>
    <d v="2017-12-01T00:00:00"/>
    <x v="4"/>
    <n v="1330.5449999999998"/>
    <n v="5765.6949999999924"/>
  </r>
  <r>
    <n v="330"/>
    <x v="2"/>
    <n v="695"/>
    <n v="200"/>
    <n v="139000"/>
    <x v="4"/>
    <n v="132050"/>
    <d v="2018-03-14T00:00:00"/>
    <d v="2018-04-12T00:00:00"/>
    <x v="0"/>
    <n v="2085"/>
    <n v="9035"/>
  </r>
  <r>
    <n v="331"/>
    <x v="1"/>
    <n v="284"/>
    <n v="1131"/>
    <n v="321204"/>
    <x v="12"/>
    <n v="305143.8"/>
    <d v="2016-10-17T00:00:00"/>
    <d v="2016-10-31T00:00:00"/>
    <x v="2"/>
    <n v="4818.0599999999995"/>
    <n v="20878.260000000009"/>
  </r>
  <r>
    <n v="332"/>
    <x v="2"/>
    <n v="134"/>
    <n v="46"/>
    <n v="6164"/>
    <x v="0"/>
    <n v="5855.8"/>
    <d v="2017-05-20T00:00:00"/>
    <d v="2017-06-03T00:00:00"/>
    <x v="2"/>
    <n v="92.46"/>
    <n v="400.65999999999985"/>
  </r>
  <r>
    <n v="333"/>
    <x v="2"/>
    <n v="737"/>
    <n v="181"/>
    <n v="133397"/>
    <x v="0"/>
    <n v="126727.15"/>
    <d v="2017-01-24T00:00:00"/>
    <d v="2017-02-08T00:00:00"/>
    <x v="0"/>
    <n v="2000.9549999999999"/>
    <n v="8670.804999999993"/>
  </r>
  <r>
    <n v="334"/>
    <x v="2"/>
    <n v="120"/>
    <n v="67"/>
    <n v="8040"/>
    <x v="11"/>
    <n v="7638"/>
    <d v="2016-06-11T00:00:00"/>
    <d v="2016-06-24T00:00:00"/>
    <x v="1"/>
    <n v="120.6"/>
    <n v="522.60000000000036"/>
  </r>
  <r>
    <n v="335"/>
    <x v="2"/>
    <n v="467"/>
    <n v="177"/>
    <n v="82659"/>
    <x v="0"/>
    <n v="78526.05"/>
    <d v="2017-12-28T00:00:00"/>
    <d v="2018-01-12T00:00:00"/>
    <x v="3"/>
    <n v="1239.885"/>
    <n v="5372.8349999999919"/>
  </r>
  <r>
    <n v="336"/>
    <x v="2"/>
    <n v="656"/>
    <n v="931"/>
    <n v="610736"/>
    <x v="5"/>
    <n v="580199.19999999995"/>
    <d v="2017-07-20T00:00:00"/>
    <d v="2017-08-11T00:00:00"/>
    <x v="7"/>
    <n v="9161.0399999999991"/>
    <n v="39697.840000000084"/>
  </r>
  <r>
    <n v="337"/>
    <x v="2"/>
    <n v="400"/>
    <n v="215"/>
    <n v="86000"/>
    <x v="4"/>
    <n v="81700"/>
    <d v="2016-03-23T00:00:00"/>
    <d v="2016-04-04T00:00:00"/>
    <x v="8"/>
    <n v="1290"/>
    <n v="5590"/>
  </r>
  <r>
    <n v="338"/>
    <x v="1"/>
    <n v="773"/>
    <n v="28"/>
    <n v="21644"/>
    <x v="7"/>
    <n v="20561.8"/>
    <d v="2016-12-09T00:00:00"/>
    <d v="2016-12-31T00:00:00"/>
    <x v="7"/>
    <n v="324.65999999999997"/>
    <n v="1406.8600000000006"/>
  </r>
  <r>
    <n v="339"/>
    <x v="2"/>
    <n v="665"/>
    <n v="65"/>
    <n v="43225"/>
    <x v="11"/>
    <n v="41063.75"/>
    <d v="2018-07-02T00:00:00"/>
    <d v="2018-07-23T00:00:00"/>
    <x v="4"/>
    <n v="648.375"/>
    <n v="2809.625"/>
  </r>
  <r>
    <n v="340"/>
    <x v="2"/>
    <n v="238"/>
    <n v="881"/>
    <n v="209678"/>
    <x v="3"/>
    <n v="199194.1"/>
    <d v="2017-07-28T00:00:00"/>
    <d v="2017-09-01T00:00:00"/>
    <x v="2"/>
    <n v="3145.17"/>
    <n v="13629.070000000007"/>
  </r>
  <r>
    <n v="341"/>
    <x v="2"/>
    <n v="287"/>
    <n v="861"/>
    <n v="247107"/>
    <x v="3"/>
    <n v="234751.65"/>
    <d v="2016-02-06T00:00:00"/>
    <d v="2016-03-06T00:00:00"/>
    <x v="5"/>
    <n v="3706.605"/>
    <n v="16061.955000000016"/>
  </r>
  <r>
    <n v="342"/>
    <x v="1"/>
    <n v="350"/>
    <n v="109"/>
    <n v="38150"/>
    <x v="8"/>
    <n v="36242.5"/>
    <d v="2018-04-27T00:00:00"/>
    <d v="2018-05-28T00:00:00"/>
    <x v="0"/>
    <n v="572.25"/>
    <n v="2479.75"/>
  </r>
  <r>
    <n v="343"/>
    <x v="2"/>
    <n v="560"/>
    <n v="798"/>
    <n v="446880"/>
    <x v="3"/>
    <n v="424536"/>
    <d v="2018-06-20T00:00:00"/>
    <d v="2018-07-15T00:00:00"/>
    <x v="3"/>
    <n v="6703.2"/>
    <n v="29047.200000000012"/>
  </r>
  <r>
    <n v="344"/>
    <x v="2"/>
    <n v="80"/>
    <n v="197"/>
    <n v="15760"/>
    <x v="0"/>
    <n v="14972"/>
    <d v="2017-06-03T00:00:00"/>
    <d v="2017-07-05T00:00:00"/>
    <x v="2"/>
    <n v="236.39999999999998"/>
    <n v="1024.3999999999996"/>
  </r>
  <r>
    <n v="345"/>
    <x v="2"/>
    <n v="638"/>
    <n v="1059"/>
    <n v="675642"/>
    <x v="5"/>
    <n v="641859.9"/>
    <d v="2016-03-30T00:00:00"/>
    <d v="2016-04-13T00:00:00"/>
    <x v="0"/>
    <n v="10134.629999999999"/>
    <n v="43916.729999999981"/>
  </r>
  <r>
    <n v="346"/>
    <x v="2"/>
    <n v="291"/>
    <n v="132"/>
    <n v="38412"/>
    <x v="0"/>
    <n v="36491.4"/>
    <d v="2018-03-17T00:00:00"/>
    <d v="2018-04-05T00:00:00"/>
    <x v="3"/>
    <n v="576.17999999999995"/>
    <n v="2496.7799999999988"/>
  </r>
  <r>
    <n v="347"/>
    <x v="2"/>
    <n v="306"/>
    <n v="187"/>
    <n v="57222"/>
    <x v="0"/>
    <n v="54360.9"/>
    <d v="2016-07-22T00:00:00"/>
    <d v="2016-08-21T00:00:00"/>
    <x v="7"/>
    <n v="858.32999999999993"/>
    <n v="3719.4300000000003"/>
  </r>
  <r>
    <n v="348"/>
    <x v="2"/>
    <n v="928"/>
    <n v="1019"/>
    <n v="945632"/>
    <x v="5"/>
    <n v="898350.4"/>
    <d v="2016-07-31T00:00:00"/>
    <d v="2016-08-18T00:00:00"/>
    <x v="5"/>
    <n v="14184.48"/>
    <n v="61466.079999999958"/>
  </r>
  <r>
    <n v="349"/>
    <x v="2"/>
    <n v="761"/>
    <n v="223"/>
    <n v="169703"/>
    <x v="0"/>
    <n v="161217.85"/>
    <d v="2016-07-19T00:00:00"/>
    <d v="2016-08-06T00:00:00"/>
    <x v="1"/>
    <n v="2545.5450000000001"/>
    <n v="11030.695000000007"/>
  </r>
  <r>
    <n v="350"/>
    <x v="2"/>
    <n v="507"/>
    <n v="55"/>
    <n v="27885"/>
    <x v="0"/>
    <n v="26490.75"/>
    <d v="2017-07-06T00:00:00"/>
    <d v="2017-07-24T00:00:00"/>
    <x v="2"/>
    <n v="418.27499999999998"/>
    <n v="1812.5250000000015"/>
  </r>
  <r>
    <n v="351"/>
    <x v="2"/>
    <n v="341"/>
    <n v="670"/>
    <n v="228470"/>
    <x v="1"/>
    <n v="217046.5"/>
    <d v="2017-06-03T00:00:00"/>
    <d v="2017-06-22T00:00:00"/>
    <x v="2"/>
    <n v="3427.0499999999997"/>
    <n v="14850.549999999988"/>
  </r>
  <r>
    <n v="352"/>
    <x v="1"/>
    <n v="482"/>
    <n v="1375"/>
    <n v="662750"/>
    <x v="0"/>
    <n v="629612.5"/>
    <d v="2017-11-06T00:00:00"/>
    <d v="2017-11-17T00:00:00"/>
    <x v="0"/>
    <n v="9941.25"/>
    <n v="43078.75"/>
  </r>
  <r>
    <n v="353"/>
    <x v="2"/>
    <n v="410"/>
    <n v="1075"/>
    <n v="440750"/>
    <x v="10"/>
    <n v="418712.5"/>
    <d v="2016-03-12T00:00:00"/>
    <d v="2016-04-06T00:00:00"/>
    <x v="3"/>
    <n v="6611.25"/>
    <n v="28648.75"/>
  </r>
  <r>
    <n v="354"/>
    <x v="2"/>
    <n v="893"/>
    <n v="815"/>
    <n v="727795"/>
    <x v="3"/>
    <n v="691405.25"/>
    <d v="2016-03-19T00:00:00"/>
    <d v="2016-04-20T00:00:00"/>
    <x v="0"/>
    <n v="10916.924999999999"/>
    <n v="47306.675000000047"/>
  </r>
  <r>
    <n v="355"/>
    <x v="0"/>
    <n v="793"/>
    <n v="36"/>
    <n v="28548"/>
    <x v="2"/>
    <n v="27120.6"/>
    <d v="2016-03-11T00:00:00"/>
    <d v="2016-04-15T00:00:00"/>
    <x v="3"/>
    <n v="428.21999999999997"/>
    <n v="1855.6200000000026"/>
  </r>
  <r>
    <n v="356"/>
    <x v="2"/>
    <n v="168"/>
    <n v="887"/>
    <n v="149016"/>
    <x v="3"/>
    <n v="141565.20000000001"/>
    <d v="2017-06-11T00:00:00"/>
    <d v="2017-07-09T00:00:00"/>
    <x v="2"/>
    <n v="2235.2399999999998"/>
    <n v="9686.039999999979"/>
  </r>
  <r>
    <n v="357"/>
    <x v="2"/>
    <n v="962"/>
    <n v="1030"/>
    <n v="990860"/>
    <x v="5"/>
    <n v="941317"/>
    <d v="2017-02-24T00:00:00"/>
    <d v="2017-03-07T00:00:00"/>
    <x v="5"/>
    <n v="14862.9"/>
    <n v="64405.900000000023"/>
  </r>
  <r>
    <n v="358"/>
    <x v="2"/>
    <n v="755"/>
    <n v="656"/>
    <n v="495280"/>
    <x v="1"/>
    <n v="470516"/>
    <d v="2016-11-08T00:00:00"/>
    <d v="2016-12-09T00:00:00"/>
    <x v="2"/>
    <n v="7429.2"/>
    <n v="32193.200000000012"/>
  </r>
  <r>
    <n v="359"/>
    <x v="1"/>
    <n v="523"/>
    <n v="28"/>
    <n v="14644"/>
    <x v="7"/>
    <n v="13911.8"/>
    <d v="2017-04-23T00:00:00"/>
    <d v="2017-05-20T00:00:00"/>
    <x v="8"/>
    <n v="219.66"/>
    <n v="951.86000000000058"/>
  </r>
  <r>
    <n v="360"/>
    <x v="1"/>
    <n v="785"/>
    <n v="1188"/>
    <n v="932580"/>
    <x v="12"/>
    <n v="885951"/>
    <d v="2017-12-18T00:00:00"/>
    <d v="2018-01-05T00:00:00"/>
    <x v="1"/>
    <n v="13988.699999999999"/>
    <n v="60617.699999999953"/>
  </r>
  <r>
    <n v="361"/>
    <x v="2"/>
    <n v="799"/>
    <n v="927"/>
    <n v="740673"/>
    <x v="5"/>
    <n v="703639.35"/>
    <d v="2017-08-01T00:00:00"/>
    <d v="2017-08-16T00:00:00"/>
    <x v="2"/>
    <n v="11110.094999999999"/>
    <n v="48143.744999999995"/>
  </r>
  <r>
    <n v="362"/>
    <x v="0"/>
    <n v="354"/>
    <n v="49"/>
    <n v="17346"/>
    <x v="6"/>
    <n v="16478.7"/>
    <d v="2018-04-11T00:00:00"/>
    <d v="2018-04-21T00:00:00"/>
    <x v="0"/>
    <n v="260.19"/>
    <n v="1127.489999999998"/>
  </r>
  <r>
    <n v="363"/>
    <x v="2"/>
    <n v="691"/>
    <n v="48"/>
    <n v="33168"/>
    <x v="0"/>
    <n v="31509.599999999999"/>
    <d v="2017-06-20T00:00:00"/>
    <d v="2017-07-10T00:00:00"/>
    <x v="2"/>
    <n v="497.52"/>
    <n v="2155.9199999999983"/>
  </r>
  <r>
    <n v="364"/>
    <x v="2"/>
    <n v="921"/>
    <n v="660"/>
    <n v="607860"/>
    <x v="1"/>
    <n v="577467"/>
    <d v="2017-02-14T00:00:00"/>
    <d v="2017-03-05T00:00:00"/>
    <x v="8"/>
    <n v="9117.9"/>
    <n v="39510.900000000023"/>
  </r>
  <r>
    <n v="365"/>
    <x v="1"/>
    <n v="801"/>
    <n v="843"/>
    <n v="675243"/>
    <x v="0"/>
    <n v="641480.85"/>
    <d v="2017-05-23T00:00:00"/>
    <d v="2017-06-10T00:00:00"/>
    <x v="0"/>
    <n v="10128.645"/>
    <n v="43890.795000000042"/>
  </r>
  <r>
    <n v="366"/>
    <x v="0"/>
    <n v="240"/>
    <n v="58"/>
    <n v="13920"/>
    <x v="6"/>
    <n v="13224"/>
    <d v="2016-11-05T00:00:00"/>
    <d v="2016-12-04T00:00:00"/>
    <x v="7"/>
    <n v="208.79999999999998"/>
    <n v="904.79999999999927"/>
  </r>
  <r>
    <n v="367"/>
    <x v="0"/>
    <n v="160"/>
    <n v="15"/>
    <n v="2400"/>
    <x v="6"/>
    <n v="2280"/>
    <d v="2017-04-11T00:00:00"/>
    <d v="2017-04-26T00:00:00"/>
    <x v="6"/>
    <n v="36"/>
    <n v="156"/>
  </r>
  <r>
    <n v="368"/>
    <x v="1"/>
    <n v="569"/>
    <n v="915"/>
    <n v="520635"/>
    <x v="0"/>
    <n v="494603.25"/>
    <d v="2016-03-19T00:00:00"/>
    <d v="2016-04-07T00:00:00"/>
    <x v="0"/>
    <n v="7809.5249999999996"/>
    <n v="33841.275000000023"/>
  </r>
  <r>
    <n v="369"/>
    <x v="0"/>
    <n v="155"/>
    <n v="61"/>
    <n v="9455"/>
    <x v="6"/>
    <n v="8982.25"/>
    <d v="2017-01-22T00:00:00"/>
    <d v="2017-02-15T00:00:00"/>
    <x v="2"/>
    <n v="141.82499999999999"/>
    <n v="614.57500000000073"/>
  </r>
  <r>
    <n v="370"/>
    <x v="2"/>
    <n v="441"/>
    <n v="916"/>
    <n v="403956"/>
    <x v="5"/>
    <n v="383758.2"/>
    <d v="2018-01-29T00:00:00"/>
    <d v="2018-02-21T00:00:00"/>
    <x v="8"/>
    <n v="6059.34"/>
    <n v="26257.140000000014"/>
  </r>
  <r>
    <n v="371"/>
    <x v="1"/>
    <n v="807"/>
    <n v="142"/>
    <n v="114594"/>
    <x v="12"/>
    <n v="108864.3"/>
    <d v="2016-04-29T00:00:00"/>
    <d v="2016-05-17T00:00:00"/>
    <x v="2"/>
    <n v="1718.9099999999999"/>
    <n v="7448.6100000000006"/>
  </r>
  <r>
    <n v="372"/>
    <x v="2"/>
    <n v="823"/>
    <n v="715"/>
    <n v="588445"/>
    <x v="1"/>
    <n v="559022.75"/>
    <d v="2018-03-19T00:00:00"/>
    <d v="2018-04-20T00:00:00"/>
    <x v="3"/>
    <n v="8826.6749999999993"/>
    <n v="38248.925000000047"/>
  </r>
  <r>
    <n v="373"/>
    <x v="2"/>
    <n v="967"/>
    <n v="996"/>
    <n v="963132"/>
    <x v="5"/>
    <n v="914975.4"/>
    <d v="2016-05-31T00:00:00"/>
    <d v="2016-06-22T00:00:00"/>
    <x v="4"/>
    <n v="14446.98"/>
    <n v="62603.579999999958"/>
  </r>
  <r>
    <n v="374"/>
    <x v="0"/>
    <n v="676"/>
    <n v="60"/>
    <n v="40560"/>
    <x v="6"/>
    <n v="38532"/>
    <d v="2016-09-20T00:00:00"/>
    <d v="2016-10-05T00:00:00"/>
    <x v="0"/>
    <n v="608.4"/>
    <n v="2636.4000000000015"/>
  </r>
  <r>
    <n v="375"/>
    <x v="1"/>
    <n v="646"/>
    <n v="322"/>
    <n v="208012"/>
    <x v="9"/>
    <n v="197611.4"/>
    <d v="2016-01-11T00:00:00"/>
    <d v="2016-01-24T00:00:00"/>
    <x v="1"/>
    <n v="3120.18"/>
    <n v="13520.779999999999"/>
  </r>
  <r>
    <n v="376"/>
    <x v="2"/>
    <n v="416"/>
    <n v="1395"/>
    <n v="580320"/>
    <x v="4"/>
    <n v="551304"/>
    <d v="2017-03-07T00:00:00"/>
    <d v="2017-04-09T00:00:00"/>
    <x v="8"/>
    <n v="8704.7999999999993"/>
    <n v="37720.800000000047"/>
  </r>
  <r>
    <n v="377"/>
    <x v="1"/>
    <n v="946"/>
    <n v="1138"/>
    <n v="1076548"/>
    <x v="12"/>
    <n v="1022720.6"/>
    <d v="2016-12-23T00:00:00"/>
    <d v="2017-01-09T00:00:00"/>
    <x v="0"/>
    <n v="16148.22"/>
    <n v="69975.62"/>
  </r>
  <r>
    <n v="378"/>
    <x v="1"/>
    <n v="651"/>
    <n v="318"/>
    <n v="207018"/>
    <x v="9"/>
    <n v="196667.1"/>
    <d v="2016-07-29T00:00:00"/>
    <d v="2016-08-17T00:00:00"/>
    <x v="6"/>
    <n v="3105.27"/>
    <n v="13456.169999999984"/>
  </r>
  <r>
    <n v="379"/>
    <x v="2"/>
    <n v="629"/>
    <n v="959"/>
    <n v="603211"/>
    <x v="5"/>
    <n v="573050.44999999995"/>
    <d v="2017-12-06T00:00:00"/>
    <d v="2017-12-31T00:00:00"/>
    <x v="8"/>
    <n v="9048.1649999999991"/>
    <n v="39208.715000000084"/>
  </r>
  <r>
    <n v="380"/>
    <x v="2"/>
    <n v="530"/>
    <n v="851"/>
    <n v="451030"/>
    <x v="5"/>
    <n v="428478.5"/>
    <d v="2016-12-09T00:00:00"/>
    <d v="2016-12-27T00:00:00"/>
    <x v="0"/>
    <n v="6765.45"/>
    <n v="29316.950000000012"/>
  </r>
  <r>
    <n v="381"/>
    <x v="2"/>
    <n v="841"/>
    <n v="589"/>
    <n v="495349"/>
    <x v="1"/>
    <n v="470581.55"/>
    <d v="2016-10-03T00:00:00"/>
    <d v="2016-10-24T00:00:00"/>
    <x v="0"/>
    <n v="7430.2349999999997"/>
    <n v="32197.684999999998"/>
  </r>
  <r>
    <n v="382"/>
    <x v="0"/>
    <n v="814"/>
    <n v="60"/>
    <n v="48840"/>
    <x v="2"/>
    <n v="46398"/>
    <d v="2017-11-06T00:00:00"/>
    <d v="2017-11-27T00:00:00"/>
    <x v="0"/>
    <n v="732.6"/>
    <n v="3174.5999999999985"/>
  </r>
  <r>
    <n v="383"/>
    <x v="2"/>
    <n v="307"/>
    <n v="772"/>
    <n v="237004"/>
    <x v="1"/>
    <n v="225153.8"/>
    <d v="2018-04-06T00:00:00"/>
    <d v="2018-04-20T00:00:00"/>
    <x v="3"/>
    <n v="3555.06"/>
    <n v="15405.260000000009"/>
  </r>
  <r>
    <n v="384"/>
    <x v="0"/>
    <n v="287"/>
    <n v="60"/>
    <n v="17220"/>
    <x v="6"/>
    <n v="16359"/>
    <d v="2017-05-30T00:00:00"/>
    <d v="2017-06-10T00:00:00"/>
    <x v="0"/>
    <n v="258.3"/>
    <n v="1119.2999999999993"/>
  </r>
  <r>
    <n v="385"/>
    <x v="1"/>
    <n v="577"/>
    <n v="1004"/>
    <n v="579308"/>
    <x v="0"/>
    <n v="550342.6"/>
    <d v="2017-02-10T00:00:00"/>
    <d v="2017-03-15T00:00:00"/>
    <x v="0"/>
    <n v="8689.619999999999"/>
    <n v="37655.020000000019"/>
  </r>
  <r>
    <n v="386"/>
    <x v="1"/>
    <n v="618"/>
    <n v="1204"/>
    <n v="744072"/>
    <x v="12"/>
    <n v="706868.4"/>
    <d v="2018-01-08T00:00:00"/>
    <d v="2018-02-10T00:00:00"/>
    <x v="8"/>
    <n v="11161.08"/>
    <n v="48364.679999999935"/>
  </r>
  <r>
    <n v="387"/>
    <x v="0"/>
    <n v="217"/>
    <n v="36"/>
    <n v="7812"/>
    <x v="2"/>
    <n v="7421.4"/>
    <d v="2016-10-31T00:00:00"/>
    <d v="2016-11-30T00:00:00"/>
    <x v="8"/>
    <n v="117.17999999999999"/>
    <n v="507.78000000000065"/>
  </r>
  <r>
    <n v="388"/>
    <x v="0"/>
    <n v="124"/>
    <n v="14"/>
    <n v="1736"/>
    <x v="6"/>
    <n v="1649.2"/>
    <d v="2017-08-28T00:00:00"/>
    <d v="2017-09-11T00:00:00"/>
    <x v="0"/>
    <n v="26.04"/>
    <n v="112.83999999999992"/>
  </r>
  <r>
    <n v="389"/>
    <x v="2"/>
    <n v="692"/>
    <n v="220"/>
    <n v="152240"/>
    <x v="4"/>
    <n v="144628"/>
    <d v="2016-08-27T00:00:00"/>
    <d v="2016-09-12T00:00:00"/>
    <x v="0"/>
    <n v="2283.6"/>
    <n v="9895.6000000000058"/>
  </r>
  <r>
    <n v="390"/>
    <x v="2"/>
    <n v="783"/>
    <n v="746"/>
    <n v="584118"/>
    <x v="1"/>
    <n v="554912.1"/>
    <d v="2017-01-22T00:00:00"/>
    <d v="2017-02-21T00:00:00"/>
    <x v="2"/>
    <n v="8761.77"/>
    <n v="37967.670000000042"/>
  </r>
  <r>
    <n v="391"/>
    <x v="1"/>
    <n v="602"/>
    <n v="271"/>
    <n v="163142"/>
    <x v="2"/>
    <n v="154984.9"/>
    <d v="2016-07-06T00:00:00"/>
    <d v="2016-08-05T00:00:00"/>
    <x v="2"/>
    <n v="2447.13"/>
    <n v="10604.23000000001"/>
  </r>
  <r>
    <n v="392"/>
    <x v="1"/>
    <n v="243"/>
    <n v="108"/>
    <n v="26244"/>
    <x v="2"/>
    <n v="24931.8"/>
    <d v="2017-02-15T00:00:00"/>
    <d v="2017-03-11T00:00:00"/>
    <x v="0"/>
    <n v="393.65999999999997"/>
    <n v="1705.8600000000006"/>
  </r>
  <r>
    <n v="393"/>
    <x v="2"/>
    <n v="388"/>
    <n v="908"/>
    <n v="352304"/>
    <x v="3"/>
    <n v="334688.8"/>
    <d v="2017-03-30T00:00:00"/>
    <d v="2017-04-20T00:00:00"/>
    <x v="0"/>
    <n v="5284.5599999999995"/>
    <n v="22899.760000000009"/>
  </r>
  <r>
    <n v="394"/>
    <x v="2"/>
    <n v="413"/>
    <n v="769"/>
    <n v="317597"/>
    <x v="1"/>
    <n v="301717.15000000002"/>
    <d v="2017-05-13T00:00:00"/>
    <d v="2017-06-11T00:00:00"/>
    <x v="0"/>
    <n v="4763.9549999999999"/>
    <n v="20643.804999999993"/>
  </r>
  <r>
    <n v="395"/>
    <x v="0"/>
    <n v="926"/>
    <n v="54"/>
    <n v="50004"/>
    <x v="2"/>
    <n v="47503.8"/>
    <d v="2016-03-11T00:00:00"/>
    <d v="2016-04-08T00:00:00"/>
    <x v="7"/>
    <n v="750.06"/>
    <n v="3250.2599999999948"/>
  </r>
  <r>
    <n v="396"/>
    <x v="2"/>
    <n v="362"/>
    <n v="1010"/>
    <n v="365620"/>
    <x v="5"/>
    <n v="347339"/>
    <d v="2017-03-05T00:00:00"/>
    <d v="2017-03-24T00:00:00"/>
    <x v="2"/>
    <n v="5484.3"/>
    <n v="23765.299999999988"/>
  </r>
  <r>
    <n v="397"/>
    <x v="2"/>
    <n v="854"/>
    <n v="182"/>
    <n v="155428"/>
    <x v="0"/>
    <n v="147656.6"/>
    <d v="2017-04-02T00:00:00"/>
    <d v="2017-05-07T00:00:00"/>
    <x v="0"/>
    <n v="2331.42"/>
    <n v="10102.820000000007"/>
  </r>
  <r>
    <n v="398"/>
    <x v="2"/>
    <n v="191"/>
    <n v="72"/>
    <n v="13752"/>
    <x v="11"/>
    <n v="13064.4"/>
    <d v="2016-11-25T00:00:00"/>
    <d v="2016-12-24T00:00:00"/>
    <x v="0"/>
    <n v="206.28"/>
    <n v="893.88000000000102"/>
  </r>
  <r>
    <n v="399"/>
    <x v="2"/>
    <n v="339"/>
    <n v="134"/>
    <n v="45426"/>
    <x v="0"/>
    <n v="43154.7"/>
    <d v="2017-09-15T00:00:00"/>
    <d v="2017-09-25T00:00:00"/>
    <x v="6"/>
    <n v="681.39"/>
    <n v="2952.6900000000023"/>
  </r>
  <r>
    <n v="400"/>
    <x v="1"/>
    <n v="677"/>
    <n v="883"/>
    <n v="597791"/>
    <x v="0"/>
    <n v="567901.44999999995"/>
    <d v="2016-12-01T00:00:00"/>
    <d v="2016-12-16T00:00:00"/>
    <x v="1"/>
    <n v="8966.8649999999998"/>
    <n v="38856.415000000037"/>
  </r>
  <r>
    <n v="401"/>
    <x v="2"/>
    <n v="199"/>
    <n v="905"/>
    <n v="180095"/>
    <x v="3"/>
    <n v="171090.25"/>
    <d v="2017-07-06T00:00:00"/>
    <d v="2017-07-25T00:00:00"/>
    <x v="0"/>
    <n v="2701.4249999999997"/>
    <n v="11706.174999999988"/>
  </r>
  <r>
    <n v="402"/>
    <x v="2"/>
    <n v="139"/>
    <n v="1166"/>
    <n v="162074"/>
    <x v="4"/>
    <n v="153970.29999999999"/>
    <d v="2018-02-08T00:00:00"/>
    <d v="2018-02-22T00:00:00"/>
    <x v="4"/>
    <n v="2431.11"/>
    <n v="10534.809999999998"/>
  </r>
  <r>
    <n v="403"/>
    <x v="2"/>
    <n v="135"/>
    <n v="1032"/>
    <n v="139320"/>
    <x v="10"/>
    <n v="132354"/>
    <d v="2018-06-12T00:00:00"/>
    <d v="2018-06-22T00:00:00"/>
    <x v="1"/>
    <n v="2089.7999999999997"/>
    <n v="9055.7999999999884"/>
  </r>
  <r>
    <n v="404"/>
    <x v="2"/>
    <n v="852"/>
    <n v="130"/>
    <n v="110760"/>
    <x v="0"/>
    <n v="105222"/>
    <d v="2017-11-02T00:00:00"/>
    <d v="2017-11-29T00:00:00"/>
    <x v="0"/>
    <n v="1661.3999999999999"/>
    <n v="7199.3999999999942"/>
  </r>
  <r>
    <n v="405"/>
    <x v="0"/>
    <n v="717"/>
    <n v="38"/>
    <n v="27246"/>
    <x v="2"/>
    <n v="25883.7"/>
    <d v="2016-09-21T00:00:00"/>
    <d v="2016-10-10T00:00:00"/>
    <x v="6"/>
    <n v="408.69"/>
    <n v="1770.989999999998"/>
  </r>
  <r>
    <n v="406"/>
    <x v="1"/>
    <n v="487"/>
    <n v="25"/>
    <n v="12175"/>
    <x v="7"/>
    <n v="11566.25"/>
    <d v="2018-02-04T00:00:00"/>
    <d v="2018-02-26T00:00:00"/>
    <x v="8"/>
    <n v="182.625"/>
    <n v="791.375"/>
  </r>
  <r>
    <n v="407"/>
    <x v="2"/>
    <n v="296"/>
    <n v="955"/>
    <n v="282680"/>
    <x v="3"/>
    <n v="268546"/>
    <d v="2017-07-23T00:00:00"/>
    <d v="2017-08-13T00:00:00"/>
    <x v="3"/>
    <n v="4240.2"/>
    <n v="18374.200000000012"/>
  </r>
  <r>
    <n v="408"/>
    <x v="0"/>
    <n v="663"/>
    <n v="34"/>
    <n v="22542"/>
    <x v="2"/>
    <n v="21414.9"/>
    <d v="2018-05-20T00:00:00"/>
    <d v="2018-06-14T00:00:00"/>
    <x v="6"/>
    <n v="338.13"/>
    <n v="1465.2299999999996"/>
  </r>
  <r>
    <n v="409"/>
    <x v="0"/>
    <n v="466"/>
    <n v="50"/>
    <n v="23300"/>
    <x v="6"/>
    <n v="22135"/>
    <d v="2016-11-14T00:00:00"/>
    <d v="2016-12-18T00:00:00"/>
    <x v="8"/>
    <n v="349.5"/>
    <n v="1514.5"/>
  </r>
  <r>
    <n v="410"/>
    <x v="1"/>
    <n v="879"/>
    <n v="53"/>
    <n v="46587"/>
    <x v="4"/>
    <n v="44257.65"/>
    <d v="2017-03-01T00:00:00"/>
    <d v="2017-03-13T00:00:00"/>
    <x v="2"/>
    <n v="698.80499999999995"/>
    <n v="3028.1549999999988"/>
  </r>
  <r>
    <n v="411"/>
    <x v="2"/>
    <n v="408"/>
    <n v="207"/>
    <n v="84456"/>
    <x v="0"/>
    <n v="80233.2"/>
    <d v="2017-01-01T00:00:00"/>
    <d v="2017-01-26T00:00:00"/>
    <x v="2"/>
    <n v="1266.8399999999999"/>
    <n v="5489.6399999999994"/>
  </r>
  <r>
    <n v="412"/>
    <x v="2"/>
    <n v="186"/>
    <n v="1442"/>
    <n v="268212"/>
    <x v="4"/>
    <n v="254801.4"/>
    <d v="2016-02-07T00:00:00"/>
    <d v="2016-02-24T00:00:00"/>
    <x v="6"/>
    <n v="4023.18"/>
    <n v="17433.78"/>
  </r>
  <r>
    <n v="413"/>
    <x v="1"/>
    <n v="289"/>
    <n v="220"/>
    <n v="63580"/>
    <x v="2"/>
    <n v="60401"/>
    <d v="2017-09-18T00:00:00"/>
    <d v="2017-10-20T00:00:00"/>
    <x v="0"/>
    <n v="953.69999999999993"/>
    <n v="4132.6999999999971"/>
  </r>
  <r>
    <n v="414"/>
    <x v="2"/>
    <n v="737"/>
    <n v="175"/>
    <n v="128975"/>
    <x v="0"/>
    <n v="122526.25"/>
    <d v="2017-01-24T00:00:00"/>
    <d v="2017-02-11T00:00:00"/>
    <x v="4"/>
    <n v="1934.625"/>
    <n v="8383.375"/>
  </r>
  <r>
    <n v="415"/>
    <x v="0"/>
    <n v="407"/>
    <n v="57"/>
    <n v="23199"/>
    <x v="2"/>
    <n v="22039.05"/>
    <d v="2017-01-22T00:00:00"/>
    <d v="2017-02-16T00:00:00"/>
    <x v="1"/>
    <n v="347.98500000000001"/>
    <n v="1507.9350000000013"/>
  </r>
  <r>
    <n v="416"/>
    <x v="1"/>
    <n v="644"/>
    <n v="1315"/>
    <n v="846860"/>
    <x v="0"/>
    <n v="804517"/>
    <d v="2017-11-22T00:00:00"/>
    <d v="2017-12-23T00:00:00"/>
    <x v="8"/>
    <n v="12702.9"/>
    <n v="55045.900000000023"/>
  </r>
  <r>
    <n v="417"/>
    <x v="2"/>
    <n v="980"/>
    <n v="1392"/>
    <n v="1364160"/>
    <x v="4"/>
    <n v="1295952"/>
    <d v="2017-03-11T00:00:00"/>
    <d v="2017-04-07T00:00:00"/>
    <x v="8"/>
    <n v="20462.399999999998"/>
    <n v="88670.399999999907"/>
  </r>
  <r>
    <n v="418"/>
    <x v="1"/>
    <n v="936"/>
    <n v="838"/>
    <n v="784368"/>
    <x v="0"/>
    <n v="745149.6"/>
    <d v="2017-07-23T00:00:00"/>
    <d v="2017-08-02T00:00:00"/>
    <x v="2"/>
    <n v="11765.52"/>
    <n v="50983.920000000042"/>
  </r>
  <r>
    <n v="419"/>
    <x v="2"/>
    <n v="472"/>
    <n v="661"/>
    <n v="311992"/>
    <x v="1"/>
    <n v="296392.40000000002"/>
    <d v="2018-04-30T00:00:00"/>
    <d v="2018-05-19T00:00:00"/>
    <x v="7"/>
    <n v="4679.88"/>
    <n v="20279.479999999981"/>
  </r>
  <r>
    <n v="420"/>
    <x v="1"/>
    <n v="270"/>
    <n v="98"/>
    <n v="26460"/>
    <x v="8"/>
    <n v="25137"/>
    <d v="2017-01-10T00:00:00"/>
    <d v="2017-02-02T00:00:00"/>
    <x v="6"/>
    <n v="396.9"/>
    <n v="1719.9000000000015"/>
  </r>
  <r>
    <n v="421"/>
    <x v="2"/>
    <n v="75"/>
    <n v="106"/>
    <n v="7950"/>
    <x v="0"/>
    <n v="7552.5"/>
    <d v="2017-03-06T00:00:00"/>
    <d v="2017-04-01T00:00:00"/>
    <x v="8"/>
    <n v="119.25"/>
    <n v="516.75"/>
  </r>
  <r>
    <n v="422"/>
    <x v="0"/>
    <n v="769"/>
    <n v="14"/>
    <n v="10766"/>
    <x v="6"/>
    <n v="10227.700000000001"/>
    <d v="2017-05-20T00:00:00"/>
    <d v="2017-06-09T00:00:00"/>
    <x v="2"/>
    <n v="161.48999999999998"/>
    <n v="699.78999999999905"/>
  </r>
  <r>
    <n v="423"/>
    <x v="2"/>
    <n v="180"/>
    <n v="1234"/>
    <n v="222120"/>
    <x v="4"/>
    <n v="211014"/>
    <d v="2017-01-29T00:00:00"/>
    <d v="2017-02-12T00:00:00"/>
    <x v="2"/>
    <n v="3331.7999999999997"/>
    <n v="14437.799999999988"/>
  </r>
  <r>
    <n v="424"/>
    <x v="2"/>
    <n v="459"/>
    <n v="219"/>
    <n v="100521"/>
    <x v="0"/>
    <n v="95494.95"/>
    <d v="2016-07-30T00:00:00"/>
    <d v="2016-08-11T00:00:00"/>
    <x v="2"/>
    <n v="1507.8150000000001"/>
    <n v="6533.8650000000052"/>
  </r>
  <r>
    <n v="425"/>
    <x v="2"/>
    <n v="361"/>
    <n v="1068"/>
    <n v="385548"/>
    <x v="10"/>
    <n v="366270.6"/>
    <d v="2017-10-28T00:00:00"/>
    <d v="2017-11-25T00:00:00"/>
    <x v="2"/>
    <n v="5783.2199999999993"/>
    <n v="25060.619999999995"/>
  </r>
  <r>
    <n v="426"/>
    <x v="0"/>
    <n v="510"/>
    <n v="37"/>
    <n v="18870"/>
    <x v="2"/>
    <n v="17926.5"/>
    <d v="2017-09-26T00:00:00"/>
    <d v="2017-10-14T00:00:00"/>
    <x v="6"/>
    <n v="283.05"/>
    <n v="1226.5499999999993"/>
  </r>
  <r>
    <n v="427"/>
    <x v="2"/>
    <n v="75"/>
    <n v="927"/>
    <n v="69525"/>
    <x v="5"/>
    <n v="66048.75"/>
    <d v="2017-05-08T00:00:00"/>
    <d v="2017-05-20T00:00:00"/>
    <x v="0"/>
    <n v="1042.875"/>
    <n v="4519.125"/>
  </r>
  <r>
    <n v="428"/>
    <x v="1"/>
    <n v="176"/>
    <n v="49"/>
    <n v="8624"/>
    <x v="4"/>
    <n v="8192.7999999999993"/>
    <d v="2018-05-30T00:00:00"/>
    <d v="2018-06-17T00:00:00"/>
    <x v="0"/>
    <n v="129.35999999999999"/>
    <n v="560.56000000000131"/>
  </r>
  <r>
    <n v="429"/>
    <x v="2"/>
    <n v="437"/>
    <n v="887"/>
    <n v="387619"/>
    <x v="3"/>
    <n v="368238.05"/>
    <d v="2016-02-26T00:00:00"/>
    <d v="2016-03-26T00:00:00"/>
    <x v="0"/>
    <n v="5814.2849999999999"/>
    <n v="25195.234999999986"/>
  </r>
  <r>
    <n v="430"/>
    <x v="2"/>
    <n v="776"/>
    <n v="938"/>
    <n v="727888"/>
    <x v="3"/>
    <n v="691493.6"/>
    <d v="2017-12-17T00:00:00"/>
    <d v="2018-01-19T00:00:00"/>
    <x v="8"/>
    <n v="10918.32"/>
    <n v="47312.719999999972"/>
  </r>
  <r>
    <n v="431"/>
    <x v="1"/>
    <n v="129"/>
    <n v="290"/>
    <n v="37410"/>
    <x v="9"/>
    <n v="35539.5"/>
    <d v="2016-07-24T00:00:00"/>
    <d v="2016-08-05T00:00:00"/>
    <x v="0"/>
    <n v="561.15"/>
    <n v="2431.6500000000015"/>
  </r>
  <r>
    <n v="432"/>
    <x v="1"/>
    <n v="446"/>
    <n v="101"/>
    <n v="45046"/>
    <x v="8"/>
    <n v="42793.7"/>
    <d v="2016-05-29T00:00:00"/>
    <d v="2016-06-18T00:00:00"/>
    <x v="0"/>
    <n v="675.68999999999994"/>
    <n v="2927.9900000000052"/>
  </r>
  <r>
    <n v="433"/>
    <x v="2"/>
    <n v="148"/>
    <n v="861"/>
    <n v="127428"/>
    <x v="5"/>
    <n v="121056.6"/>
    <d v="2018-06-13T00:00:00"/>
    <d v="2018-07-01T00:00:00"/>
    <x v="2"/>
    <n v="1911.4199999999998"/>
    <n v="8282.8199999999924"/>
  </r>
  <r>
    <n v="434"/>
    <x v="2"/>
    <n v="240"/>
    <n v="202"/>
    <n v="48480"/>
    <x v="0"/>
    <n v="46056"/>
    <d v="2016-03-18T00:00:00"/>
    <d v="2016-04-19T00:00:00"/>
    <x v="2"/>
    <n v="727.19999999999993"/>
    <n v="3151.1999999999971"/>
  </r>
  <r>
    <n v="435"/>
    <x v="2"/>
    <n v="183"/>
    <n v="69"/>
    <n v="12627"/>
    <x v="11"/>
    <n v="11995.65"/>
    <d v="2018-04-07T00:00:00"/>
    <d v="2018-04-20T00:00:00"/>
    <x v="2"/>
    <n v="189.405"/>
    <n v="820.75500000000102"/>
  </r>
  <r>
    <n v="436"/>
    <x v="1"/>
    <n v="631"/>
    <n v="22"/>
    <n v="13882"/>
    <x v="7"/>
    <n v="13187.9"/>
    <d v="2018-01-10T00:00:00"/>
    <d v="2018-01-28T00:00:00"/>
    <x v="5"/>
    <n v="208.23"/>
    <n v="902.32999999999993"/>
  </r>
  <r>
    <n v="437"/>
    <x v="1"/>
    <n v="933"/>
    <n v="22"/>
    <n v="20526"/>
    <x v="7"/>
    <n v="19499.7"/>
    <d v="2018-04-09T00:00:00"/>
    <d v="2018-05-10T00:00:00"/>
    <x v="1"/>
    <n v="307.89"/>
    <n v="1334.1899999999987"/>
  </r>
  <r>
    <n v="438"/>
    <x v="0"/>
    <n v="762"/>
    <n v="14"/>
    <n v="10668"/>
    <x v="6"/>
    <n v="10134.6"/>
    <d v="2017-05-31T00:00:00"/>
    <d v="2017-06-18T00:00:00"/>
    <x v="0"/>
    <n v="160.01999999999998"/>
    <n v="693.42000000000007"/>
  </r>
  <r>
    <n v="439"/>
    <x v="2"/>
    <n v="796"/>
    <n v="1058"/>
    <n v="842168"/>
    <x v="5"/>
    <n v="800059.6"/>
    <d v="2017-10-22T00:00:00"/>
    <d v="2017-11-07T00:00:00"/>
    <x v="2"/>
    <n v="12632.52"/>
    <n v="54740.920000000042"/>
  </r>
  <r>
    <n v="440"/>
    <x v="1"/>
    <n v="113"/>
    <n v="47"/>
    <n v="5311"/>
    <x v="4"/>
    <n v="5045.45"/>
    <d v="2017-10-16T00:00:00"/>
    <d v="2017-11-04T00:00:00"/>
    <x v="6"/>
    <n v="79.664999999999992"/>
    <n v="345.21500000000015"/>
  </r>
  <r>
    <n v="441"/>
    <x v="2"/>
    <n v="552"/>
    <n v="1036"/>
    <n v="571872"/>
    <x v="5"/>
    <n v="543278.4"/>
    <d v="2018-03-01T00:00:00"/>
    <d v="2018-04-02T00:00:00"/>
    <x v="2"/>
    <n v="8578.08"/>
    <n v="37171.679999999935"/>
  </r>
  <r>
    <n v="442"/>
    <x v="1"/>
    <n v="297"/>
    <n v="273"/>
    <n v="81081"/>
    <x v="9"/>
    <n v="77026.95"/>
    <d v="2017-02-17T00:00:00"/>
    <d v="2017-03-22T00:00:00"/>
    <x v="2"/>
    <n v="1216.2149999999999"/>
    <n v="5270.2649999999994"/>
  </r>
  <r>
    <n v="443"/>
    <x v="2"/>
    <n v="795"/>
    <n v="119"/>
    <n v="94605"/>
    <x v="0"/>
    <n v="89874.75"/>
    <d v="2018-06-11T00:00:00"/>
    <d v="2018-06-27T00:00:00"/>
    <x v="3"/>
    <n v="1419.075"/>
    <n v="6149.3249999999971"/>
  </r>
  <r>
    <n v="444"/>
    <x v="0"/>
    <n v="425"/>
    <n v="60"/>
    <n v="25500"/>
    <x v="2"/>
    <n v="24225"/>
    <d v="2018-06-02T00:00:00"/>
    <d v="2018-06-12T00:00:00"/>
    <x v="3"/>
    <n v="382.5"/>
    <n v="1657.5"/>
  </r>
  <r>
    <n v="445"/>
    <x v="2"/>
    <n v="281"/>
    <n v="874"/>
    <n v="245594"/>
    <x v="5"/>
    <n v="233314.3"/>
    <d v="2018-03-03T00:00:00"/>
    <d v="2018-03-20T00:00:00"/>
    <x v="8"/>
    <n v="3683.91"/>
    <n v="15963.610000000015"/>
  </r>
  <r>
    <n v="446"/>
    <x v="2"/>
    <n v="715"/>
    <n v="613"/>
    <n v="438295"/>
    <x v="1"/>
    <n v="416380.25"/>
    <d v="2017-06-30T00:00:00"/>
    <d v="2017-08-01T00:00:00"/>
    <x v="0"/>
    <n v="6574.4250000000002"/>
    <n v="28489.174999999988"/>
  </r>
  <r>
    <n v="447"/>
    <x v="2"/>
    <n v="381"/>
    <n v="48"/>
    <n v="18288"/>
    <x v="0"/>
    <n v="17373.599999999999"/>
    <d v="2018-06-11T00:00:00"/>
    <d v="2018-07-02T00:00:00"/>
    <x v="6"/>
    <n v="274.32"/>
    <n v="1188.7200000000012"/>
  </r>
  <r>
    <n v="448"/>
    <x v="2"/>
    <n v="669"/>
    <n v="921"/>
    <n v="616149"/>
    <x v="5"/>
    <n v="585341.55000000005"/>
    <d v="2016-02-21T00:00:00"/>
    <d v="2016-03-03T00:00:00"/>
    <x v="3"/>
    <n v="9242.2349999999988"/>
    <n v="40049.684999999939"/>
  </r>
  <r>
    <n v="449"/>
    <x v="2"/>
    <n v="99"/>
    <n v="105"/>
    <n v="10395"/>
    <x v="0"/>
    <n v="9875.25"/>
    <d v="2018-02-08T00:00:00"/>
    <d v="2018-03-02T00:00:00"/>
    <x v="0"/>
    <n v="155.92499999999998"/>
    <n v="675.67499999999927"/>
  </r>
  <r>
    <n v="450"/>
    <x v="0"/>
    <n v="916"/>
    <n v="30"/>
    <n v="27480"/>
    <x v="2"/>
    <n v="26106"/>
    <d v="2016-02-06T00:00:00"/>
    <d v="2016-03-03T00:00:00"/>
    <x v="4"/>
    <n v="412.2"/>
    <n v="1786.2000000000007"/>
  </r>
  <r>
    <n v="451"/>
    <x v="1"/>
    <n v="760"/>
    <n v="127"/>
    <n v="96520"/>
    <x v="2"/>
    <n v="91694"/>
    <d v="2017-09-23T00:00:00"/>
    <d v="2017-10-17T00:00:00"/>
    <x v="0"/>
    <n v="1447.8"/>
    <n v="6273.8000000000029"/>
  </r>
  <r>
    <n v="452"/>
    <x v="2"/>
    <n v="943"/>
    <n v="111"/>
    <n v="104673"/>
    <x v="0"/>
    <n v="99439.35"/>
    <d v="2017-06-18T00:00:00"/>
    <d v="2017-07-19T00:00:00"/>
    <x v="2"/>
    <n v="1570.095"/>
    <n v="6803.7449999999953"/>
  </r>
  <r>
    <n v="453"/>
    <x v="2"/>
    <n v="116"/>
    <n v="688"/>
    <n v="79808"/>
    <x v="1"/>
    <n v="75817.600000000006"/>
    <d v="2016-12-07T00:00:00"/>
    <d v="2017-01-03T00:00:00"/>
    <x v="5"/>
    <n v="1197.1199999999999"/>
    <n v="5187.5199999999895"/>
  </r>
  <r>
    <n v="454"/>
    <x v="1"/>
    <n v="717"/>
    <n v="224"/>
    <n v="160608"/>
    <x v="2"/>
    <n v="152577.60000000001"/>
    <d v="2017-07-27T00:00:00"/>
    <d v="2017-08-11T00:00:00"/>
    <x v="7"/>
    <n v="2409.12"/>
    <n v="10439.51999999999"/>
  </r>
  <r>
    <n v="455"/>
    <x v="2"/>
    <n v="402"/>
    <n v="537"/>
    <n v="215874"/>
    <x v="1"/>
    <n v="205080.3"/>
    <d v="2016-06-25T00:00:00"/>
    <d v="2016-07-14T00:00:00"/>
    <x v="0"/>
    <n v="3238.1099999999997"/>
    <n v="14031.809999999998"/>
  </r>
  <r>
    <n v="456"/>
    <x v="1"/>
    <n v="297"/>
    <n v="147"/>
    <n v="43659"/>
    <x v="12"/>
    <n v="41476.050000000003"/>
    <d v="2018-01-24T00:00:00"/>
    <d v="2018-02-24T00:00:00"/>
    <x v="2"/>
    <n v="654.88499999999999"/>
    <n v="2837.8349999999991"/>
  </r>
  <r>
    <n v="457"/>
    <x v="2"/>
    <n v="649"/>
    <n v="1063"/>
    <n v="689887"/>
    <x v="5"/>
    <n v="655392.65"/>
    <d v="2018-06-01T00:00:00"/>
    <d v="2018-06-15T00:00:00"/>
    <x v="2"/>
    <n v="10348.305"/>
    <n v="44842.655000000028"/>
  </r>
  <r>
    <n v="458"/>
    <x v="1"/>
    <n v="761"/>
    <n v="1366"/>
    <n v="1039526"/>
    <x v="0"/>
    <n v="987549.7"/>
    <d v="2016-09-24T00:00:00"/>
    <d v="2016-10-04T00:00:00"/>
    <x v="2"/>
    <n v="15592.89"/>
    <n v="67569.189999999944"/>
  </r>
  <r>
    <n v="459"/>
    <x v="0"/>
    <n v="702"/>
    <n v="60"/>
    <n v="42120"/>
    <x v="6"/>
    <n v="40014"/>
    <d v="2018-02-03T00:00:00"/>
    <d v="2018-03-08T00:00:00"/>
    <x v="0"/>
    <n v="631.79999999999995"/>
    <n v="2737.8000000000029"/>
  </r>
  <r>
    <n v="460"/>
    <x v="2"/>
    <n v="664"/>
    <n v="1006"/>
    <n v="667984"/>
    <x v="5"/>
    <n v="634584.80000000005"/>
    <d v="2017-05-05T00:00:00"/>
    <d v="2017-05-22T00:00:00"/>
    <x v="0"/>
    <n v="10019.76"/>
    <n v="43418.959999999963"/>
  </r>
  <r>
    <n v="461"/>
    <x v="1"/>
    <n v="543"/>
    <n v="876"/>
    <n v="475668"/>
    <x v="0"/>
    <n v="451884.6"/>
    <d v="2016-11-27T00:00:00"/>
    <d v="2016-12-31T00:00:00"/>
    <x v="0"/>
    <n v="7135.0199999999995"/>
    <n v="30918.420000000042"/>
  </r>
  <r>
    <n v="462"/>
    <x v="1"/>
    <n v="867"/>
    <n v="47"/>
    <n v="40749"/>
    <x v="4"/>
    <n v="38711.550000000003"/>
    <d v="2018-03-31T00:00:00"/>
    <d v="2018-05-04T00:00:00"/>
    <x v="3"/>
    <n v="611.23500000000001"/>
    <n v="2648.6849999999977"/>
  </r>
  <r>
    <n v="463"/>
    <x v="2"/>
    <n v="508"/>
    <n v="223"/>
    <n v="113284"/>
    <x v="0"/>
    <n v="107619.8"/>
    <d v="2017-09-21T00:00:00"/>
    <d v="2017-10-13T00:00:00"/>
    <x v="4"/>
    <n v="1699.26"/>
    <n v="7363.4599999999919"/>
  </r>
  <r>
    <n v="464"/>
    <x v="2"/>
    <n v="365"/>
    <n v="73"/>
    <n v="26645"/>
    <x v="11"/>
    <n v="25312.75"/>
    <d v="2016-12-05T00:00:00"/>
    <d v="2016-12-25T00:00:00"/>
    <x v="8"/>
    <n v="399.67500000000001"/>
    <n v="1731.9249999999993"/>
  </r>
  <r>
    <n v="465"/>
    <x v="1"/>
    <n v="175"/>
    <n v="111"/>
    <n v="19425"/>
    <x v="8"/>
    <n v="18453.75"/>
    <d v="2016-11-17T00:00:00"/>
    <d v="2016-12-10T00:00:00"/>
    <x v="8"/>
    <n v="291.375"/>
    <n v="1262.625"/>
  </r>
  <r>
    <n v="466"/>
    <x v="2"/>
    <n v="251"/>
    <n v="652"/>
    <n v="163652"/>
    <x v="1"/>
    <n v="155469.4"/>
    <d v="2018-05-29T00:00:00"/>
    <d v="2018-06-12T00:00:00"/>
    <x v="5"/>
    <n v="2454.7799999999997"/>
    <n v="10637.380000000005"/>
  </r>
  <r>
    <n v="467"/>
    <x v="2"/>
    <n v="613"/>
    <n v="1053"/>
    <n v="645489"/>
    <x v="5"/>
    <n v="613214.55000000005"/>
    <d v="2017-07-03T00:00:00"/>
    <d v="2017-08-07T00:00:00"/>
    <x v="8"/>
    <n v="9682.3349999999991"/>
    <n v="41956.784999999916"/>
  </r>
  <r>
    <n v="468"/>
    <x v="0"/>
    <n v="107"/>
    <n v="63"/>
    <n v="6741"/>
    <x v="2"/>
    <n v="6403.95"/>
    <d v="2017-12-11T00:00:00"/>
    <d v="2017-12-28T00:00:00"/>
    <x v="5"/>
    <n v="101.11499999999999"/>
    <n v="438.16499999999996"/>
  </r>
  <r>
    <n v="469"/>
    <x v="2"/>
    <n v="544"/>
    <n v="123"/>
    <n v="66912"/>
    <x v="0"/>
    <n v="63566.400000000001"/>
    <d v="2017-08-29T00:00:00"/>
    <d v="2017-09-12T00:00:00"/>
    <x v="6"/>
    <n v="1003.68"/>
    <n v="4349.2799999999916"/>
  </r>
  <r>
    <n v="470"/>
    <x v="2"/>
    <n v="896"/>
    <n v="929"/>
    <n v="832384"/>
    <x v="5"/>
    <n v="790764.8"/>
    <d v="2016-05-30T00:00:00"/>
    <d v="2016-06-10T00:00:00"/>
    <x v="0"/>
    <n v="12485.76"/>
    <n v="54104.959999999963"/>
  </r>
  <r>
    <n v="471"/>
    <x v="2"/>
    <n v="825"/>
    <n v="1252"/>
    <n v="1032900"/>
    <x v="4"/>
    <n v="981255"/>
    <d v="2017-05-10T00:00:00"/>
    <d v="2017-05-29T00:00:00"/>
    <x v="0"/>
    <n v="15493.5"/>
    <n v="67138.5"/>
  </r>
  <r>
    <n v="472"/>
    <x v="1"/>
    <n v="834"/>
    <n v="273"/>
    <n v="227682"/>
    <x v="2"/>
    <n v="216297.9"/>
    <d v="2017-06-24T00:00:00"/>
    <d v="2017-07-07T00:00:00"/>
    <x v="8"/>
    <n v="3415.23"/>
    <n v="14799.330000000016"/>
  </r>
  <r>
    <n v="473"/>
    <x v="2"/>
    <n v="360"/>
    <n v="75"/>
    <n v="27000"/>
    <x v="11"/>
    <n v="25650"/>
    <d v="2018-06-08T00:00:00"/>
    <d v="2018-06-27T00:00:00"/>
    <x v="0"/>
    <n v="405"/>
    <n v="1755"/>
  </r>
  <r>
    <n v="474"/>
    <x v="2"/>
    <n v="484"/>
    <n v="217"/>
    <n v="105028"/>
    <x v="4"/>
    <n v="99776.6"/>
    <d v="2017-01-09T00:00:00"/>
    <d v="2017-02-08T00:00:00"/>
    <x v="8"/>
    <n v="1575.4199999999998"/>
    <n v="6826.8199999999924"/>
  </r>
  <r>
    <n v="475"/>
    <x v="1"/>
    <n v="339"/>
    <n v="24"/>
    <n v="8136"/>
    <x v="7"/>
    <n v="7729.2"/>
    <d v="2018-05-04T00:00:00"/>
    <d v="2018-05-29T00:00:00"/>
    <x v="6"/>
    <n v="122.03999999999999"/>
    <n v="528.84000000000106"/>
  </r>
  <r>
    <n v="476"/>
    <x v="1"/>
    <n v="306"/>
    <n v="44"/>
    <n v="13464"/>
    <x v="4"/>
    <n v="12790.8"/>
    <d v="2017-07-12T00:00:00"/>
    <d v="2017-08-04T00:00:00"/>
    <x v="4"/>
    <n v="201.95999999999998"/>
    <n v="875.15999999999985"/>
  </r>
  <r>
    <n v="477"/>
    <x v="2"/>
    <n v="694"/>
    <n v="631"/>
    <n v="437914"/>
    <x v="1"/>
    <n v="416018.3"/>
    <d v="2017-01-31T00:00:00"/>
    <d v="2017-02-18T00:00:00"/>
    <x v="6"/>
    <n v="6568.71"/>
    <n v="28464.410000000033"/>
  </r>
  <r>
    <n v="478"/>
    <x v="0"/>
    <n v="867"/>
    <n v="16"/>
    <n v="13872"/>
    <x v="6"/>
    <n v="13178.4"/>
    <d v="2016-12-04T00:00:00"/>
    <d v="2016-12-21T00:00:00"/>
    <x v="0"/>
    <n v="208.07999999999998"/>
    <n v="901.68000000000029"/>
  </r>
  <r>
    <n v="479"/>
    <x v="0"/>
    <n v="765"/>
    <n v="15"/>
    <n v="11475"/>
    <x v="6"/>
    <n v="10901.25"/>
    <d v="2016-07-22T00:00:00"/>
    <d v="2016-08-22T00:00:00"/>
    <x v="4"/>
    <n v="172.125"/>
    <n v="745.875"/>
  </r>
  <r>
    <n v="480"/>
    <x v="2"/>
    <n v="320"/>
    <n v="631"/>
    <n v="201920"/>
    <x v="1"/>
    <n v="191824"/>
    <d v="2017-06-24T00:00:00"/>
    <d v="2017-07-15T00:00:00"/>
    <x v="0"/>
    <n v="3028.7999999999997"/>
    <n v="13124.799999999988"/>
  </r>
  <r>
    <n v="481"/>
    <x v="2"/>
    <n v="160"/>
    <n v="125"/>
    <n v="20000"/>
    <x v="0"/>
    <n v="19000"/>
    <d v="2017-11-15T00:00:00"/>
    <d v="2017-12-01T00:00:00"/>
    <x v="1"/>
    <n v="300"/>
    <n v="1300"/>
  </r>
  <r>
    <n v="482"/>
    <x v="1"/>
    <n v="560"/>
    <n v="808"/>
    <n v="452480"/>
    <x v="0"/>
    <n v="429856"/>
    <d v="2016-04-15T00:00:00"/>
    <d v="2016-04-25T00:00:00"/>
    <x v="4"/>
    <n v="6787.2"/>
    <n v="29411.200000000012"/>
  </r>
  <r>
    <n v="483"/>
    <x v="2"/>
    <n v="123"/>
    <n v="746"/>
    <n v="91758"/>
    <x v="1"/>
    <n v="87170.1"/>
    <d v="2017-12-21T00:00:00"/>
    <d v="2018-01-20T00:00:00"/>
    <x v="1"/>
    <n v="1376.37"/>
    <n v="5964.2699999999895"/>
  </r>
  <r>
    <n v="484"/>
    <x v="0"/>
    <n v="665"/>
    <n v="30"/>
    <n v="19950"/>
    <x v="2"/>
    <n v="18952.5"/>
    <d v="2016-12-20T00:00:00"/>
    <d v="2017-01-18T00:00:00"/>
    <x v="6"/>
    <n v="299.25"/>
    <n v="1296.75"/>
  </r>
  <r>
    <n v="485"/>
    <x v="2"/>
    <n v="157"/>
    <n v="762"/>
    <n v="119634"/>
    <x v="1"/>
    <n v="113652.3"/>
    <d v="2016-07-13T00:00:00"/>
    <d v="2016-07-26T00:00:00"/>
    <x v="3"/>
    <n v="1794.51"/>
    <n v="7776.2099999999919"/>
  </r>
  <r>
    <n v="486"/>
    <x v="2"/>
    <n v="688"/>
    <n v="192"/>
    <n v="132096"/>
    <x v="4"/>
    <n v="125491.2"/>
    <d v="2016-07-01T00:00:00"/>
    <d v="2016-07-12T00:00:00"/>
    <x v="2"/>
    <n v="1981.4399999999998"/>
    <n v="8586.2400000000052"/>
  </r>
  <r>
    <n v="487"/>
    <x v="1"/>
    <n v="287"/>
    <n v="157"/>
    <n v="45059"/>
    <x v="12"/>
    <n v="42806.05"/>
    <d v="2016-09-08T00:00:00"/>
    <d v="2016-09-25T00:00:00"/>
    <x v="8"/>
    <n v="675.88499999999999"/>
    <n v="2928.8349999999991"/>
  </r>
  <r>
    <n v="488"/>
    <x v="1"/>
    <n v="872"/>
    <n v="830"/>
    <n v="723760"/>
    <x v="0"/>
    <n v="687572"/>
    <d v="2016-12-21T00:00:00"/>
    <d v="2017-01-09T00:00:00"/>
    <x v="2"/>
    <n v="10856.4"/>
    <n v="47044.400000000023"/>
  </r>
  <r>
    <n v="489"/>
    <x v="2"/>
    <n v="100"/>
    <n v="856"/>
    <n v="85600"/>
    <x v="5"/>
    <n v="81320"/>
    <d v="2016-08-03T00:00:00"/>
    <d v="2016-08-22T00:00:00"/>
    <x v="5"/>
    <n v="1284"/>
    <n v="5564"/>
  </r>
  <r>
    <n v="490"/>
    <x v="0"/>
    <n v="78"/>
    <n v="55"/>
    <n v="4290"/>
    <x v="2"/>
    <n v="4075.5"/>
    <d v="2018-04-29T00:00:00"/>
    <d v="2018-06-02T00:00:00"/>
    <x v="0"/>
    <n v="64.349999999999994"/>
    <n v="278.85000000000036"/>
  </r>
  <r>
    <n v="491"/>
    <x v="1"/>
    <n v="402"/>
    <n v="22"/>
    <n v="8844"/>
    <x v="7"/>
    <n v="8401.7999999999993"/>
    <d v="2016-04-22T00:00:00"/>
    <d v="2016-05-04T00:00:00"/>
    <x v="2"/>
    <n v="132.66"/>
    <n v="574.86000000000058"/>
  </r>
  <r>
    <n v="492"/>
    <x v="1"/>
    <n v="709"/>
    <n v="26"/>
    <n v="18434"/>
    <x v="7"/>
    <n v="17512.3"/>
    <d v="2017-04-06T00:00:00"/>
    <d v="2017-04-28T00:00:00"/>
    <x v="0"/>
    <n v="276.51"/>
    <n v="1198.2099999999991"/>
  </r>
  <r>
    <n v="493"/>
    <x v="2"/>
    <n v="571"/>
    <n v="750"/>
    <n v="428250"/>
    <x v="1"/>
    <n v="406837.5"/>
    <d v="2018-03-21T00:00:00"/>
    <d v="2018-04-06T00:00:00"/>
    <x v="0"/>
    <n v="6423.75"/>
    <n v="27836.25"/>
  </r>
  <r>
    <n v="494"/>
    <x v="2"/>
    <n v="970"/>
    <n v="991"/>
    <n v="961270"/>
    <x v="5"/>
    <n v="913206.5"/>
    <d v="2018-06-16T00:00:00"/>
    <d v="2018-07-15T00:00:00"/>
    <x v="0"/>
    <n v="14419.05"/>
    <n v="62482.550000000047"/>
  </r>
  <r>
    <n v="495"/>
    <x v="2"/>
    <n v="323"/>
    <n v="211"/>
    <n v="68153"/>
    <x v="0"/>
    <n v="64745.35"/>
    <d v="2018-04-12T00:00:00"/>
    <d v="2018-05-02T00:00:00"/>
    <x v="7"/>
    <n v="1022.295"/>
    <n v="4429.9449999999997"/>
  </r>
  <r>
    <n v="496"/>
    <x v="2"/>
    <n v="827"/>
    <n v="882"/>
    <n v="729414"/>
    <x v="5"/>
    <n v="692943.3"/>
    <d v="2016-08-30T00:00:00"/>
    <d v="2016-09-22T00:00:00"/>
    <x v="3"/>
    <n v="10941.21"/>
    <n v="47411.909999999916"/>
  </r>
  <r>
    <n v="497"/>
    <x v="0"/>
    <n v="719"/>
    <n v="15"/>
    <n v="10785"/>
    <x v="6"/>
    <n v="10245.75"/>
    <d v="2016-06-30T00:00:00"/>
    <d v="2016-07-22T00:00:00"/>
    <x v="6"/>
    <n v="161.77500000000001"/>
    <n v="701.02499999999964"/>
  </r>
  <r>
    <n v="498"/>
    <x v="2"/>
    <n v="964"/>
    <n v="977"/>
    <n v="941828"/>
    <x v="5"/>
    <n v="894736.6"/>
    <d v="2018-04-30T00:00:00"/>
    <d v="2018-05-28T00:00:00"/>
    <x v="7"/>
    <n v="14127.42"/>
    <n v="61218.820000000065"/>
  </r>
  <r>
    <n v="499"/>
    <x v="0"/>
    <n v="486"/>
    <n v="31"/>
    <n v="15066"/>
    <x v="2"/>
    <n v="14312.7"/>
    <d v="2017-04-17T00:00:00"/>
    <d v="2017-04-28T00:00:00"/>
    <x v="3"/>
    <n v="225.98999999999998"/>
    <n v="979.28999999999905"/>
  </r>
  <r>
    <n v="500"/>
    <x v="1"/>
    <n v="512"/>
    <n v="254"/>
    <n v="130048"/>
    <x v="2"/>
    <n v="123545.60000000001"/>
    <d v="2017-05-13T00:00:00"/>
    <d v="2017-06-15T00:00:00"/>
    <x v="6"/>
    <n v="1950.72"/>
    <n v="8453.1199999999953"/>
  </r>
  <r>
    <n v="501"/>
    <x v="2"/>
    <n v="211"/>
    <n v="647"/>
    <n v="136517"/>
    <x v="1"/>
    <n v="129691.15"/>
    <d v="2018-04-16T00:00:00"/>
    <d v="2018-05-07T00:00:00"/>
    <x v="4"/>
    <n v="2047.7549999999999"/>
    <n v="8873.6050000000105"/>
  </r>
  <r>
    <n v="502"/>
    <x v="0"/>
    <n v="132"/>
    <n v="56"/>
    <n v="7392"/>
    <x v="2"/>
    <n v="7022.4"/>
    <d v="2016-02-17T00:00:00"/>
    <d v="2016-03-22T00:00:00"/>
    <x v="3"/>
    <n v="110.88"/>
    <n v="480.48000000000047"/>
  </r>
  <r>
    <n v="503"/>
    <x v="0"/>
    <n v="953"/>
    <n v="16"/>
    <n v="15248"/>
    <x v="6"/>
    <n v="14485.6"/>
    <d v="2018-06-28T00:00:00"/>
    <d v="2018-07-13T00:00:00"/>
    <x v="0"/>
    <n v="228.72"/>
    <n v="991.11999999999898"/>
  </r>
  <r>
    <n v="504"/>
    <x v="2"/>
    <n v="238"/>
    <n v="741"/>
    <n v="176358"/>
    <x v="1"/>
    <n v="167540.1"/>
    <d v="2016-07-30T00:00:00"/>
    <d v="2016-08-13T00:00:00"/>
    <x v="5"/>
    <n v="2645.37"/>
    <n v="11463.26999999999"/>
  </r>
  <r>
    <n v="505"/>
    <x v="2"/>
    <n v="855"/>
    <n v="710"/>
    <n v="607050"/>
    <x v="1"/>
    <n v="576697.5"/>
    <d v="2016-07-03T00:00:00"/>
    <d v="2016-08-02T00:00:00"/>
    <x v="6"/>
    <n v="9105.75"/>
    <n v="39458.25"/>
  </r>
  <r>
    <n v="506"/>
    <x v="0"/>
    <n v="442"/>
    <n v="16"/>
    <n v="7072"/>
    <x v="6"/>
    <n v="6718.4"/>
    <d v="2016-09-01T00:00:00"/>
    <d v="2016-10-05T00:00:00"/>
    <x v="8"/>
    <n v="106.08"/>
    <n v="459.68000000000029"/>
  </r>
  <r>
    <n v="507"/>
    <x v="2"/>
    <n v="872"/>
    <n v="65"/>
    <n v="56680"/>
    <x v="11"/>
    <n v="53846"/>
    <d v="2016-07-11T00:00:00"/>
    <d v="2016-08-03T00:00:00"/>
    <x v="0"/>
    <n v="850.19999999999993"/>
    <n v="3684.1999999999971"/>
  </r>
  <r>
    <n v="508"/>
    <x v="2"/>
    <n v="684"/>
    <n v="966"/>
    <n v="660744"/>
    <x v="5"/>
    <n v="627706.80000000005"/>
    <d v="2016-05-22T00:00:00"/>
    <d v="2016-06-18T00:00:00"/>
    <x v="0"/>
    <n v="9911.16"/>
    <n v="42948.359999999986"/>
  </r>
  <r>
    <n v="509"/>
    <x v="2"/>
    <n v="174"/>
    <n v="133"/>
    <n v="23142"/>
    <x v="0"/>
    <n v="21984.9"/>
    <d v="2017-10-12T00:00:00"/>
    <d v="2017-11-05T00:00:00"/>
    <x v="3"/>
    <n v="347.13"/>
    <n v="1504.2299999999996"/>
  </r>
  <r>
    <n v="510"/>
    <x v="2"/>
    <n v="604"/>
    <n v="1452"/>
    <n v="877008"/>
    <x v="4"/>
    <n v="833157.6"/>
    <d v="2016-05-06T00:00:00"/>
    <d v="2016-05-21T00:00:00"/>
    <x v="7"/>
    <n v="13155.119999999999"/>
    <n v="57005.520000000019"/>
  </r>
  <r>
    <n v="511"/>
    <x v="2"/>
    <n v="477"/>
    <n v="1044"/>
    <n v="497988"/>
    <x v="10"/>
    <n v="473088.6"/>
    <d v="2017-05-11T00:00:00"/>
    <d v="2017-06-02T00:00:00"/>
    <x v="0"/>
    <n v="7469.82"/>
    <n v="32369.22000000003"/>
  </r>
  <r>
    <n v="512"/>
    <x v="2"/>
    <n v="722"/>
    <n v="105"/>
    <n v="75810"/>
    <x v="0"/>
    <n v="72019.5"/>
    <d v="2016-10-26T00:00:00"/>
    <d v="2016-11-06T00:00:00"/>
    <x v="6"/>
    <n v="1137.1499999999999"/>
    <n v="4927.6499999999942"/>
  </r>
  <r>
    <n v="513"/>
    <x v="2"/>
    <n v="749"/>
    <n v="200"/>
    <n v="149800"/>
    <x v="0"/>
    <n v="142310"/>
    <d v="2016-04-29T00:00:00"/>
    <d v="2016-05-21T00:00:00"/>
    <x v="0"/>
    <n v="2247"/>
    <n v="9737"/>
  </r>
  <r>
    <n v="514"/>
    <x v="0"/>
    <n v="283"/>
    <n v="16"/>
    <n v="4528"/>
    <x v="6"/>
    <n v="4301.6000000000004"/>
    <d v="2016-12-12T00:00:00"/>
    <d v="2016-12-24T00:00:00"/>
    <x v="3"/>
    <n v="67.92"/>
    <n v="294.31999999999971"/>
  </r>
  <r>
    <n v="515"/>
    <x v="2"/>
    <n v="649"/>
    <n v="994"/>
    <n v="645106"/>
    <x v="5"/>
    <n v="612850.69999999995"/>
    <d v="2018-06-22T00:00:00"/>
    <d v="2018-07-24T00:00:00"/>
    <x v="8"/>
    <n v="9676.59"/>
    <n v="41931.890000000014"/>
  </r>
  <r>
    <n v="516"/>
    <x v="1"/>
    <n v="442"/>
    <n v="129"/>
    <n v="57018"/>
    <x v="12"/>
    <n v="54167.1"/>
    <d v="2017-03-21T00:00:00"/>
    <d v="2017-04-12T00:00:00"/>
    <x v="2"/>
    <n v="855.27"/>
    <n v="3706.1699999999983"/>
  </r>
  <r>
    <n v="517"/>
    <x v="1"/>
    <n v="519"/>
    <n v="1034"/>
    <n v="536646"/>
    <x v="0"/>
    <n v="509813.7"/>
    <d v="2016-08-14T00:00:00"/>
    <d v="2016-09-17T00:00:00"/>
    <x v="0"/>
    <n v="8049.69"/>
    <n v="34881.989999999932"/>
  </r>
  <r>
    <n v="518"/>
    <x v="2"/>
    <n v="680"/>
    <n v="611"/>
    <n v="415480"/>
    <x v="1"/>
    <n v="394706"/>
    <d v="2016-08-03T00:00:00"/>
    <d v="2016-09-01T00:00:00"/>
    <x v="2"/>
    <n v="6232.2"/>
    <n v="27006.200000000012"/>
  </r>
  <r>
    <n v="519"/>
    <x v="1"/>
    <n v="957"/>
    <n v="127"/>
    <n v="121539"/>
    <x v="12"/>
    <n v="115462.05"/>
    <d v="2017-03-21T00:00:00"/>
    <d v="2017-04-23T00:00:00"/>
    <x v="6"/>
    <n v="1823.085"/>
    <n v="7900.0350000000035"/>
  </r>
  <r>
    <n v="520"/>
    <x v="2"/>
    <n v="859"/>
    <n v="74"/>
    <n v="63566"/>
    <x v="11"/>
    <n v="60387.7"/>
    <d v="2018-04-22T00:00:00"/>
    <d v="2018-05-05T00:00:00"/>
    <x v="7"/>
    <n v="953.49"/>
    <n v="4131.7900000000009"/>
  </r>
  <r>
    <n v="521"/>
    <x v="1"/>
    <n v="230"/>
    <n v="1568"/>
    <n v="360640"/>
    <x v="0"/>
    <n v="342608"/>
    <d v="2016-01-11T00:00:00"/>
    <d v="2016-02-05T00:00:00"/>
    <x v="0"/>
    <n v="5409.5999999999995"/>
    <n v="23441.599999999977"/>
  </r>
  <r>
    <n v="522"/>
    <x v="2"/>
    <n v="512"/>
    <n v="77"/>
    <n v="39424"/>
    <x v="11"/>
    <n v="37452.800000000003"/>
    <d v="2016-06-27T00:00:00"/>
    <d v="2016-07-24T00:00:00"/>
    <x v="5"/>
    <n v="591.36"/>
    <n v="2562.5599999999977"/>
  </r>
  <r>
    <n v="523"/>
    <x v="1"/>
    <n v="451"/>
    <n v="1021"/>
    <n v="460471"/>
    <x v="0"/>
    <n v="437447.45"/>
    <d v="2017-08-21T00:00:00"/>
    <d v="2017-09-19T00:00:00"/>
    <x v="0"/>
    <n v="6907.0649999999996"/>
    <n v="29930.614999999991"/>
  </r>
  <r>
    <n v="524"/>
    <x v="2"/>
    <n v="424"/>
    <n v="212"/>
    <n v="89888"/>
    <x v="0"/>
    <n v="85393.600000000006"/>
    <d v="2017-08-17T00:00:00"/>
    <d v="2017-09-08T00:00:00"/>
    <x v="6"/>
    <n v="1348.32"/>
    <n v="5842.7200000000012"/>
  </r>
  <r>
    <n v="525"/>
    <x v="2"/>
    <n v="931"/>
    <n v="693"/>
    <n v="645183"/>
    <x v="1"/>
    <n v="612923.85"/>
    <d v="2017-07-14T00:00:00"/>
    <d v="2017-07-27T00:00:00"/>
    <x v="3"/>
    <n v="9677.744999999999"/>
    <n v="41936.895000000019"/>
  </r>
  <r>
    <n v="526"/>
    <x v="1"/>
    <n v="119"/>
    <n v="285"/>
    <n v="33915"/>
    <x v="9"/>
    <n v="32219.25"/>
    <d v="2017-05-02T00:00:00"/>
    <d v="2017-06-05T00:00:00"/>
    <x v="8"/>
    <n v="508.72499999999997"/>
    <n v="2204.4749999999985"/>
  </r>
  <r>
    <n v="527"/>
    <x v="2"/>
    <n v="217"/>
    <n v="882"/>
    <n v="191394"/>
    <x v="10"/>
    <n v="181824.3"/>
    <d v="2016-07-27T00:00:00"/>
    <d v="2016-08-09T00:00:00"/>
    <x v="0"/>
    <n v="2870.91"/>
    <n v="12440.610000000015"/>
  </r>
  <r>
    <n v="528"/>
    <x v="0"/>
    <n v="525"/>
    <n v="55"/>
    <n v="28875"/>
    <x v="6"/>
    <n v="27431.25"/>
    <d v="2018-02-17T00:00:00"/>
    <d v="2018-03-20T00:00:00"/>
    <x v="8"/>
    <n v="433.125"/>
    <n v="1876.875"/>
  </r>
  <r>
    <n v="529"/>
    <x v="2"/>
    <n v="294"/>
    <n v="192"/>
    <n v="56448"/>
    <x v="4"/>
    <n v="53625.599999999999"/>
    <d v="2017-04-13T00:00:00"/>
    <d v="2017-05-07T00:00:00"/>
    <x v="3"/>
    <n v="846.71999999999991"/>
    <n v="3669.1200000000026"/>
  </r>
  <r>
    <n v="530"/>
    <x v="2"/>
    <n v="318"/>
    <n v="1000"/>
    <n v="318000"/>
    <x v="5"/>
    <n v="302100"/>
    <d v="2017-04-07T00:00:00"/>
    <d v="2017-04-22T00:00:00"/>
    <x v="8"/>
    <n v="4770"/>
    <n v="20670"/>
  </r>
  <r>
    <n v="531"/>
    <x v="0"/>
    <n v="114"/>
    <n v="52"/>
    <n v="5928"/>
    <x v="2"/>
    <n v="5631.6"/>
    <d v="2018-04-01T00:00:00"/>
    <d v="2018-04-26T00:00:00"/>
    <x v="6"/>
    <n v="88.92"/>
    <n v="385.31999999999971"/>
  </r>
  <r>
    <n v="532"/>
    <x v="1"/>
    <n v="584"/>
    <n v="108"/>
    <n v="63072"/>
    <x v="8"/>
    <n v="59918.400000000001"/>
    <d v="2017-01-20T00:00:00"/>
    <d v="2017-02-09T00:00:00"/>
    <x v="2"/>
    <n v="946.07999999999993"/>
    <n v="4099.68"/>
  </r>
  <r>
    <n v="533"/>
    <x v="1"/>
    <n v="716"/>
    <n v="1459"/>
    <n v="1044644"/>
    <x v="0"/>
    <n v="992411.8"/>
    <d v="2017-09-12T00:00:00"/>
    <d v="2017-10-05T00:00:00"/>
    <x v="3"/>
    <n v="15669.66"/>
    <n v="67901.85999999987"/>
  </r>
  <r>
    <n v="534"/>
    <x v="2"/>
    <n v="70"/>
    <n v="197"/>
    <n v="13790"/>
    <x v="4"/>
    <n v="13100.5"/>
    <d v="2016-12-29T00:00:00"/>
    <d v="2017-01-28T00:00:00"/>
    <x v="5"/>
    <n v="206.85"/>
    <n v="896.35000000000036"/>
  </r>
  <r>
    <n v="535"/>
    <x v="1"/>
    <n v="878"/>
    <n v="24"/>
    <n v="21072"/>
    <x v="7"/>
    <n v="20018.400000000001"/>
    <d v="2016-01-25T00:00:00"/>
    <d v="2016-02-09T00:00:00"/>
    <x v="2"/>
    <n v="316.08"/>
    <n v="1369.6800000000003"/>
  </r>
  <r>
    <n v="536"/>
    <x v="1"/>
    <n v="575"/>
    <n v="44"/>
    <n v="25300"/>
    <x v="4"/>
    <n v="24035"/>
    <d v="2018-01-26T00:00:00"/>
    <d v="2018-02-19T00:00:00"/>
    <x v="5"/>
    <n v="379.5"/>
    <n v="1644.5"/>
  </r>
  <r>
    <n v="537"/>
    <x v="1"/>
    <n v="319"/>
    <n v="242"/>
    <n v="77198"/>
    <x v="2"/>
    <n v="73338.100000000006"/>
    <d v="2016-12-01T00:00:00"/>
    <d v="2016-12-26T00:00:00"/>
    <x v="0"/>
    <n v="1157.97"/>
    <n v="5017.8699999999953"/>
  </r>
  <r>
    <n v="538"/>
    <x v="2"/>
    <n v="367"/>
    <n v="122"/>
    <n v="44774"/>
    <x v="0"/>
    <n v="42535.3"/>
    <d v="2017-05-17T00:00:00"/>
    <d v="2017-06-07T00:00:00"/>
    <x v="6"/>
    <n v="671.61"/>
    <n v="2910.3099999999977"/>
  </r>
  <r>
    <n v="539"/>
    <x v="2"/>
    <n v="926"/>
    <n v="192"/>
    <n v="177792"/>
    <x v="4"/>
    <n v="168902.39999999999"/>
    <d v="2017-08-02T00:00:00"/>
    <d v="2017-08-22T00:00:00"/>
    <x v="2"/>
    <n v="2666.88"/>
    <n v="11556.48000000001"/>
  </r>
  <r>
    <n v="540"/>
    <x v="1"/>
    <n v="693"/>
    <n v="107"/>
    <n v="74151"/>
    <x v="8"/>
    <n v="70443.45"/>
    <d v="2018-02-19T00:00:00"/>
    <d v="2018-03-09T00:00:00"/>
    <x v="2"/>
    <n v="1112.2649999999999"/>
    <n v="4819.8150000000023"/>
  </r>
  <r>
    <n v="541"/>
    <x v="1"/>
    <n v="427"/>
    <n v="1290"/>
    <n v="550830"/>
    <x v="12"/>
    <n v="523288.5"/>
    <d v="2016-08-03T00:00:00"/>
    <d v="2016-09-05T00:00:00"/>
    <x v="0"/>
    <n v="8262.4499999999989"/>
    <n v="35803.949999999953"/>
  </r>
  <r>
    <n v="542"/>
    <x v="2"/>
    <n v="745"/>
    <n v="1005"/>
    <n v="748725"/>
    <x v="5"/>
    <n v="711288.75"/>
    <d v="2017-05-13T00:00:00"/>
    <d v="2017-05-25T00:00:00"/>
    <x v="6"/>
    <n v="11230.875"/>
    <n v="48667.125"/>
  </r>
  <r>
    <n v="543"/>
    <x v="2"/>
    <n v="613"/>
    <n v="969"/>
    <n v="593997"/>
    <x v="3"/>
    <n v="564297.15"/>
    <d v="2017-08-16T00:00:00"/>
    <d v="2017-09-18T00:00:00"/>
    <x v="5"/>
    <n v="8909.9549999999999"/>
    <n v="38609.804999999935"/>
  </r>
  <r>
    <n v="544"/>
    <x v="2"/>
    <n v="713"/>
    <n v="707"/>
    <n v="504091"/>
    <x v="1"/>
    <n v="478886.45"/>
    <d v="2016-12-22T00:00:00"/>
    <d v="2017-01-21T00:00:00"/>
    <x v="2"/>
    <n v="7561.3649999999998"/>
    <n v="32765.914999999979"/>
  </r>
  <r>
    <n v="545"/>
    <x v="2"/>
    <n v="448"/>
    <n v="1053"/>
    <n v="471744"/>
    <x v="5"/>
    <n v="448156.8"/>
    <d v="2017-03-16T00:00:00"/>
    <d v="2017-03-30T00:00:00"/>
    <x v="6"/>
    <n v="7076.16"/>
    <n v="30663.359999999986"/>
  </r>
  <r>
    <n v="546"/>
    <x v="0"/>
    <n v="983"/>
    <n v="37"/>
    <n v="36371"/>
    <x v="2"/>
    <n v="34552.449999999997"/>
    <d v="2016-10-13T00:00:00"/>
    <d v="2016-11-03T00:00:00"/>
    <x v="1"/>
    <n v="545.56499999999994"/>
    <n v="2364.1150000000052"/>
  </r>
  <r>
    <n v="547"/>
    <x v="1"/>
    <n v="905"/>
    <n v="292"/>
    <n v="264260"/>
    <x v="9"/>
    <n v="251047"/>
    <d v="2017-01-18T00:00:00"/>
    <d v="2017-02-10T00:00:00"/>
    <x v="6"/>
    <n v="3963.8999999999996"/>
    <n v="17176.900000000023"/>
  </r>
  <r>
    <n v="548"/>
    <x v="1"/>
    <n v="333"/>
    <n v="56"/>
    <n v="18648"/>
    <x v="4"/>
    <n v="17715.599999999999"/>
    <d v="2018-04-25T00:00:00"/>
    <d v="2018-05-27T00:00:00"/>
    <x v="5"/>
    <n v="279.71999999999997"/>
    <n v="1212.1200000000026"/>
  </r>
  <r>
    <n v="549"/>
    <x v="2"/>
    <n v="855"/>
    <n v="1011"/>
    <n v="864405"/>
    <x v="10"/>
    <n v="821184.75"/>
    <d v="2016-07-12T00:00:00"/>
    <d v="2016-08-13T00:00:00"/>
    <x v="2"/>
    <n v="12966.074999999999"/>
    <n v="56186.324999999953"/>
  </r>
  <r>
    <n v="550"/>
    <x v="1"/>
    <n v="526"/>
    <n v="112"/>
    <n v="58912"/>
    <x v="2"/>
    <n v="55966.400000000001"/>
    <d v="2017-01-18T00:00:00"/>
    <d v="2017-02-14T00:00:00"/>
    <x v="8"/>
    <n v="883.68"/>
    <n v="3829.2799999999988"/>
  </r>
  <r>
    <n v="551"/>
    <x v="2"/>
    <n v="358"/>
    <n v="773"/>
    <n v="276734"/>
    <x v="1"/>
    <n v="262897.3"/>
    <d v="2018-05-08T00:00:00"/>
    <d v="2018-05-28T00:00:00"/>
    <x v="2"/>
    <n v="4151.01"/>
    <n v="17987.710000000021"/>
  </r>
  <r>
    <n v="552"/>
    <x v="2"/>
    <n v="352"/>
    <n v="225"/>
    <n v="79200"/>
    <x v="0"/>
    <n v="75240"/>
    <d v="2016-05-27T00:00:00"/>
    <d v="2016-06-18T00:00:00"/>
    <x v="5"/>
    <n v="1188"/>
    <n v="5148"/>
  </r>
  <r>
    <n v="553"/>
    <x v="2"/>
    <n v="646"/>
    <n v="179"/>
    <n v="115634"/>
    <x v="0"/>
    <n v="109852.3"/>
    <d v="2018-02-08T00:00:00"/>
    <d v="2018-03-08T00:00:00"/>
    <x v="3"/>
    <n v="1734.51"/>
    <n v="7516.2099999999919"/>
  </r>
  <r>
    <n v="554"/>
    <x v="1"/>
    <n v="74"/>
    <n v="143"/>
    <n v="10582"/>
    <x v="12"/>
    <n v="10052.9"/>
    <d v="2017-06-11T00:00:00"/>
    <d v="2017-06-24T00:00:00"/>
    <x v="8"/>
    <n v="158.72999999999999"/>
    <n v="687.82999999999993"/>
  </r>
  <r>
    <n v="555"/>
    <x v="1"/>
    <n v="764"/>
    <n v="1432"/>
    <n v="1094048"/>
    <x v="0"/>
    <n v="1039345.6"/>
    <d v="2016-08-28T00:00:00"/>
    <d v="2016-09-10T00:00:00"/>
    <x v="2"/>
    <n v="16410.72"/>
    <n v="71113.119999999995"/>
  </r>
  <r>
    <n v="556"/>
    <x v="1"/>
    <n v="699"/>
    <n v="305"/>
    <n v="213195"/>
    <x v="9"/>
    <n v="202535.25"/>
    <d v="2018-02-20T00:00:00"/>
    <d v="2018-03-15T00:00:00"/>
    <x v="0"/>
    <n v="3197.9249999999997"/>
    <n v="13857.674999999988"/>
  </r>
  <r>
    <n v="557"/>
    <x v="2"/>
    <n v="842"/>
    <n v="53"/>
    <n v="44626"/>
    <x v="0"/>
    <n v="42394.7"/>
    <d v="2017-07-22T00:00:00"/>
    <d v="2017-08-12T00:00:00"/>
    <x v="0"/>
    <n v="669.39"/>
    <n v="2900.6900000000023"/>
  </r>
  <r>
    <n v="558"/>
    <x v="2"/>
    <n v="425"/>
    <n v="1019"/>
    <n v="433075"/>
    <x v="5"/>
    <n v="411421.25"/>
    <d v="2018-03-15T00:00:00"/>
    <d v="2018-03-28T00:00:00"/>
    <x v="8"/>
    <n v="6496.125"/>
    <n v="28149.875"/>
  </r>
  <r>
    <n v="559"/>
    <x v="2"/>
    <n v="869"/>
    <n v="808"/>
    <n v="702152"/>
    <x v="3"/>
    <n v="667044.4"/>
    <d v="2017-01-08T00:00:00"/>
    <d v="2017-02-08T00:00:00"/>
    <x v="0"/>
    <n v="10532.279999999999"/>
    <n v="45639.880000000005"/>
  </r>
  <r>
    <n v="560"/>
    <x v="1"/>
    <n v="506"/>
    <n v="104"/>
    <n v="52624"/>
    <x v="8"/>
    <n v="49992.800000000003"/>
    <d v="2016-03-16T00:00:00"/>
    <d v="2016-04-03T00:00:00"/>
    <x v="0"/>
    <n v="789.36"/>
    <n v="3420.5599999999977"/>
  </r>
  <r>
    <n v="561"/>
    <x v="1"/>
    <n v="692"/>
    <n v="875"/>
    <n v="605500"/>
    <x v="0"/>
    <n v="575225"/>
    <d v="2018-02-21T00:00:00"/>
    <d v="2018-03-13T00:00:00"/>
    <x v="2"/>
    <n v="9082.5"/>
    <n v="39357.5"/>
  </r>
  <r>
    <n v="562"/>
    <x v="0"/>
    <n v="383"/>
    <n v="15"/>
    <n v="5745"/>
    <x v="6"/>
    <n v="5457.75"/>
    <d v="2017-08-17T00:00:00"/>
    <d v="2017-09-21T00:00:00"/>
    <x v="6"/>
    <n v="86.174999999999997"/>
    <n v="373.42500000000018"/>
  </r>
  <r>
    <n v="563"/>
    <x v="2"/>
    <n v="817"/>
    <n v="681"/>
    <n v="556377"/>
    <x v="1"/>
    <n v="528558.15"/>
    <d v="2016-04-28T00:00:00"/>
    <d v="2016-05-29T00:00:00"/>
    <x v="3"/>
    <n v="8345.6549999999988"/>
    <n v="36164.505000000005"/>
  </r>
  <r>
    <n v="564"/>
    <x v="1"/>
    <n v="257"/>
    <n v="336"/>
    <n v="86352"/>
    <x v="9"/>
    <n v="82034.399999999994"/>
    <d v="2016-03-20T00:00:00"/>
    <d v="2016-03-31T00:00:00"/>
    <x v="5"/>
    <n v="1295.28"/>
    <n v="5612.8800000000047"/>
  </r>
  <r>
    <n v="565"/>
    <x v="2"/>
    <n v="70"/>
    <n v="618"/>
    <n v="43260"/>
    <x v="1"/>
    <n v="41097"/>
    <d v="2017-08-05T00:00:00"/>
    <d v="2017-08-30T00:00:00"/>
    <x v="8"/>
    <n v="648.9"/>
    <n v="2811.9000000000015"/>
  </r>
  <r>
    <n v="566"/>
    <x v="2"/>
    <n v="856"/>
    <n v="655"/>
    <n v="560680"/>
    <x v="1"/>
    <n v="532646"/>
    <d v="2018-04-10T00:00:00"/>
    <d v="2018-04-26T00:00:00"/>
    <x v="6"/>
    <n v="8410.1999999999989"/>
    <n v="36444.199999999953"/>
  </r>
  <r>
    <n v="567"/>
    <x v="1"/>
    <n v="276"/>
    <n v="221"/>
    <n v="60996"/>
    <x v="2"/>
    <n v="57946.2"/>
    <d v="2017-07-08T00:00:00"/>
    <d v="2017-07-27T00:00:00"/>
    <x v="6"/>
    <n v="914.93999999999994"/>
    <n v="3964.7400000000052"/>
  </r>
  <r>
    <n v="568"/>
    <x v="2"/>
    <n v="769"/>
    <n v="189"/>
    <n v="145341"/>
    <x v="0"/>
    <n v="138073.95000000001"/>
    <d v="2018-02-04T00:00:00"/>
    <d v="2018-02-25T00:00:00"/>
    <x v="2"/>
    <n v="2180.1149999999998"/>
    <n v="9447.164999999979"/>
  </r>
  <r>
    <n v="569"/>
    <x v="1"/>
    <n v="986"/>
    <n v="1339"/>
    <n v="1320254"/>
    <x v="0"/>
    <n v="1254241.3"/>
    <d v="2017-05-23T00:00:00"/>
    <d v="2017-06-03T00:00:00"/>
    <x v="0"/>
    <n v="19803.809999999998"/>
    <n v="85816.510000000009"/>
  </r>
  <r>
    <n v="570"/>
    <x v="2"/>
    <n v="391"/>
    <n v="621"/>
    <n v="242811"/>
    <x v="1"/>
    <n v="230670.45"/>
    <d v="2017-03-04T00:00:00"/>
    <d v="2017-03-31T00:00:00"/>
    <x v="8"/>
    <n v="3642.165"/>
    <n v="15782.714999999997"/>
  </r>
  <r>
    <n v="571"/>
    <x v="1"/>
    <n v="359"/>
    <n v="1072"/>
    <n v="384848"/>
    <x v="12"/>
    <n v="365605.6"/>
    <d v="2017-02-07T00:00:00"/>
    <d v="2017-02-17T00:00:00"/>
    <x v="2"/>
    <n v="5772.7199999999993"/>
    <n v="25015.119999999995"/>
  </r>
  <r>
    <n v="572"/>
    <x v="2"/>
    <n v="897"/>
    <n v="734"/>
    <n v="658398"/>
    <x v="1"/>
    <n v="625478.1"/>
    <d v="2017-03-19T00:00:00"/>
    <d v="2017-04-10T00:00:00"/>
    <x v="0"/>
    <n v="9875.9699999999993"/>
    <n v="42795.869999999995"/>
  </r>
  <r>
    <n v="573"/>
    <x v="1"/>
    <n v="811"/>
    <n v="100"/>
    <n v="81100"/>
    <x v="8"/>
    <n v="77045"/>
    <d v="2017-06-13T00:00:00"/>
    <d v="2017-06-24T00:00:00"/>
    <x v="0"/>
    <n v="1216.5"/>
    <n v="5271.5"/>
  </r>
  <r>
    <n v="574"/>
    <x v="1"/>
    <n v="372"/>
    <n v="144"/>
    <n v="53568"/>
    <x v="12"/>
    <n v="50889.599999999999"/>
    <d v="2018-05-26T00:00:00"/>
    <d v="2018-06-22T00:00:00"/>
    <x v="0"/>
    <n v="803.52"/>
    <n v="3481.9199999999983"/>
  </r>
  <r>
    <n v="575"/>
    <x v="2"/>
    <n v="209"/>
    <n v="541"/>
    <n v="113069"/>
    <x v="1"/>
    <n v="107415.55"/>
    <d v="2017-04-06T00:00:00"/>
    <d v="2017-04-16T00:00:00"/>
    <x v="2"/>
    <n v="1696.0349999999999"/>
    <n v="7349.4850000000006"/>
  </r>
  <r>
    <n v="576"/>
    <x v="2"/>
    <n v="380"/>
    <n v="1039"/>
    <n v="394820"/>
    <x v="5"/>
    <n v="375079"/>
    <d v="2018-01-26T00:00:00"/>
    <d v="2018-02-18T00:00:00"/>
    <x v="0"/>
    <n v="5922.3"/>
    <n v="25663.299999999988"/>
  </r>
  <r>
    <n v="577"/>
    <x v="2"/>
    <n v="460"/>
    <n v="222"/>
    <n v="102120"/>
    <x v="0"/>
    <n v="97014"/>
    <d v="2018-03-03T00:00:00"/>
    <d v="2018-03-16T00:00:00"/>
    <x v="1"/>
    <n v="1531.8"/>
    <n v="6637.8000000000029"/>
  </r>
  <r>
    <n v="578"/>
    <x v="2"/>
    <n v="690"/>
    <n v="132"/>
    <n v="91080"/>
    <x v="0"/>
    <n v="86526"/>
    <d v="2017-02-04T00:00:00"/>
    <d v="2017-02-27T00:00:00"/>
    <x v="3"/>
    <n v="1366.2"/>
    <n v="5920.1999999999971"/>
  </r>
  <r>
    <n v="579"/>
    <x v="1"/>
    <n v="303"/>
    <n v="898"/>
    <n v="272094"/>
    <x v="0"/>
    <n v="258489.3"/>
    <d v="2017-02-11T00:00:00"/>
    <d v="2017-03-10T00:00:00"/>
    <x v="8"/>
    <n v="4081.41"/>
    <n v="17686.109999999986"/>
  </r>
  <r>
    <n v="580"/>
    <x v="1"/>
    <n v="825"/>
    <n v="322"/>
    <n v="265650"/>
    <x v="9"/>
    <n v="252367.5"/>
    <d v="2018-01-28T00:00:00"/>
    <d v="2018-02-28T00:00:00"/>
    <x v="2"/>
    <n v="3984.75"/>
    <n v="17267.25"/>
  </r>
  <r>
    <n v="581"/>
    <x v="1"/>
    <n v="527"/>
    <n v="945"/>
    <n v="498015"/>
    <x v="0"/>
    <n v="473114.25"/>
    <d v="2017-11-03T00:00:00"/>
    <d v="2017-11-18T00:00:00"/>
    <x v="0"/>
    <n v="7470.2249999999995"/>
    <n v="32370.974999999977"/>
  </r>
  <r>
    <n v="582"/>
    <x v="2"/>
    <n v="412"/>
    <n v="868"/>
    <n v="357616"/>
    <x v="5"/>
    <n v="339735.2"/>
    <d v="2016-03-25T00:00:00"/>
    <d v="2016-04-29T00:00:00"/>
    <x v="3"/>
    <n v="5364.24"/>
    <n v="23245.039999999979"/>
  </r>
  <r>
    <n v="583"/>
    <x v="0"/>
    <n v="815"/>
    <n v="31"/>
    <n v="25265"/>
    <x v="2"/>
    <n v="24001.75"/>
    <d v="2016-07-02T00:00:00"/>
    <d v="2016-08-04T00:00:00"/>
    <x v="2"/>
    <n v="378.97499999999997"/>
    <n v="1642.2249999999985"/>
  </r>
  <r>
    <n v="584"/>
    <x v="2"/>
    <n v="281"/>
    <n v="641"/>
    <n v="180121"/>
    <x v="1"/>
    <n v="171114.95"/>
    <d v="2016-03-19T00:00:00"/>
    <d v="2016-04-10T00:00:00"/>
    <x v="8"/>
    <n v="2701.8150000000001"/>
    <n v="11707.864999999991"/>
  </r>
  <r>
    <n v="585"/>
    <x v="2"/>
    <n v="396"/>
    <n v="181"/>
    <n v="71676"/>
    <x v="0"/>
    <n v="68092.2"/>
    <d v="2016-09-12T00:00:00"/>
    <d v="2016-10-02T00:00:00"/>
    <x v="1"/>
    <n v="1075.1399999999999"/>
    <n v="4658.9400000000023"/>
  </r>
  <r>
    <n v="586"/>
    <x v="1"/>
    <n v="226"/>
    <n v="1403"/>
    <n v="317078"/>
    <x v="0"/>
    <n v="301224.09999999998"/>
    <d v="2017-03-18T00:00:00"/>
    <d v="2017-04-09T00:00:00"/>
    <x v="2"/>
    <n v="4756.17"/>
    <n v="20610.070000000007"/>
  </r>
  <r>
    <n v="587"/>
    <x v="1"/>
    <n v="730"/>
    <n v="254"/>
    <n v="185420"/>
    <x v="2"/>
    <n v="176149"/>
    <d v="2017-12-06T00:00:00"/>
    <d v="2017-12-20T00:00:00"/>
    <x v="4"/>
    <n v="2781.2999999999997"/>
    <n v="12052.299999999988"/>
  </r>
  <r>
    <n v="588"/>
    <x v="1"/>
    <n v="729"/>
    <n v="303"/>
    <n v="220887"/>
    <x v="9"/>
    <n v="209842.65"/>
    <d v="2016-02-07T00:00:00"/>
    <d v="2016-02-28T00:00:00"/>
    <x v="6"/>
    <n v="3313.3049999999998"/>
    <n v="14357.654999999999"/>
  </r>
  <r>
    <n v="589"/>
    <x v="2"/>
    <n v="114"/>
    <n v="879"/>
    <n v="100206"/>
    <x v="10"/>
    <n v="95195.7"/>
    <d v="2017-03-20T00:00:00"/>
    <d v="2017-04-06T00:00:00"/>
    <x v="0"/>
    <n v="1503.09"/>
    <n v="6513.3899999999994"/>
  </r>
  <r>
    <n v="590"/>
    <x v="1"/>
    <n v="540"/>
    <n v="1268"/>
    <n v="684720"/>
    <x v="12"/>
    <n v="650484"/>
    <d v="2017-10-14T00:00:00"/>
    <d v="2017-10-31T00:00:00"/>
    <x v="2"/>
    <n v="10270.799999999999"/>
    <n v="44506.800000000047"/>
  </r>
  <r>
    <n v="591"/>
    <x v="2"/>
    <n v="983"/>
    <n v="1147"/>
    <n v="1127501"/>
    <x v="4"/>
    <n v="1071125.95"/>
    <d v="2017-12-03T00:00:00"/>
    <d v="2017-12-18T00:00:00"/>
    <x v="0"/>
    <n v="16912.514999999999"/>
    <n v="73287.564999999944"/>
  </r>
  <r>
    <n v="592"/>
    <x v="1"/>
    <n v="818"/>
    <n v="308"/>
    <n v="251944"/>
    <x v="9"/>
    <n v="239346.8"/>
    <d v="2016-02-09T00:00:00"/>
    <d v="2016-02-19T00:00:00"/>
    <x v="2"/>
    <n v="3779.16"/>
    <n v="16376.360000000015"/>
  </r>
  <r>
    <n v="593"/>
    <x v="2"/>
    <n v="921"/>
    <n v="1005"/>
    <n v="925605"/>
    <x v="5"/>
    <n v="879324.75"/>
    <d v="2017-04-02T00:00:00"/>
    <d v="2017-04-27T00:00:00"/>
    <x v="0"/>
    <n v="13884.074999999999"/>
    <n v="60164.324999999953"/>
  </r>
  <r>
    <n v="594"/>
    <x v="1"/>
    <n v="811"/>
    <n v="874"/>
    <n v="708814"/>
    <x v="0"/>
    <n v="673373.3"/>
    <d v="2017-09-25T00:00:00"/>
    <d v="2017-10-14T00:00:00"/>
    <x v="0"/>
    <n v="10632.21"/>
    <n v="46072.909999999916"/>
  </r>
  <r>
    <n v="595"/>
    <x v="0"/>
    <n v="255"/>
    <n v="54"/>
    <n v="13770"/>
    <x v="2"/>
    <n v="13081.5"/>
    <d v="2017-02-09T00:00:00"/>
    <d v="2017-02-28T00:00:00"/>
    <x v="0"/>
    <n v="206.54999999999998"/>
    <n v="895.04999999999927"/>
  </r>
  <r>
    <n v="596"/>
    <x v="1"/>
    <n v="601"/>
    <n v="27"/>
    <n v="16227"/>
    <x v="7"/>
    <n v="15415.65"/>
    <d v="2016-06-26T00:00:00"/>
    <d v="2016-07-25T00:00:00"/>
    <x v="2"/>
    <n v="243.405"/>
    <n v="1054.7549999999992"/>
  </r>
  <r>
    <n v="597"/>
    <x v="2"/>
    <n v="754"/>
    <n v="856"/>
    <n v="645424"/>
    <x v="5"/>
    <n v="613152.80000000005"/>
    <d v="2016-02-11T00:00:00"/>
    <d v="2016-03-15T00:00:00"/>
    <x v="0"/>
    <n v="9681.3599999999988"/>
    <n v="41952.559999999939"/>
  </r>
  <r>
    <n v="598"/>
    <x v="2"/>
    <n v="842"/>
    <n v="208"/>
    <n v="175136"/>
    <x v="4"/>
    <n v="166379.20000000001"/>
    <d v="2016-12-08T00:00:00"/>
    <d v="2017-01-08T00:00:00"/>
    <x v="1"/>
    <n v="2627.04"/>
    <n v="11383.839999999997"/>
  </r>
  <r>
    <n v="599"/>
    <x v="1"/>
    <n v="674"/>
    <n v="271"/>
    <n v="182654"/>
    <x v="9"/>
    <n v="173521.3"/>
    <d v="2018-03-20T00:00:00"/>
    <d v="2018-04-23T00:00:00"/>
    <x v="3"/>
    <n v="2739.81"/>
    <n v="11872.510000000009"/>
  </r>
  <r>
    <n v="600"/>
    <x v="2"/>
    <n v="162"/>
    <n v="1002"/>
    <n v="162324"/>
    <x v="3"/>
    <n v="154207.79999999999"/>
    <d v="2016-06-04T00:00:00"/>
    <d v="2016-07-02T00:00:00"/>
    <x v="6"/>
    <n v="2434.86"/>
    <n v="10551.059999999998"/>
  </r>
  <r>
    <n v="601"/>
    <x v="0"/>
    <n v="757"/>
    <n v="15"/>
    <n v="11355"/>
    <x v="6"/>
    <n v="10787.25"/>
    <d v="2017-02-08T00:00:00"/>
    <d v="2017-03-10T00:00:00"/>
    <x v="6"/>
    <n v="170.32499999999999"/>
    <n v="738.07500000000073"/>
  </r>
  <r>
    <n v="602"/>
    <x v="1"/>
    <n v="743"/>
    <n v="835"/>
    <n v="620405"/>
    <x v="0"/>
    <n v="589384.75"/>
    <d v="2017-02-16T00:00:00"/>
    <d v="2017-03-21T00:00:00"/>
    <x v="0"/>
    <n v="9306.0749999999989"/>
    <n v="40326.324999999953"/>
  </r>
  <r>
    <n v="603"/>
    <x v="2"/>
    <n v="493"/>
    <n v="67"/>
    <n v="33031"/>
    <x v="11"/>
    <n v="31379.45"/>
    <d v="2017-03-23T00:00:00"/>
    <d v="2017-04-19T00:00:00"/>
    <x v="1"/>
    <n v="495.46499999999997"/>
    <n v="2147.0149999999958"/>
  </r>
  <r>
    <n v="604"/>
    <x v="1"/>
    <n v="501"/>
    <n v="988"/>
    <n v="494988"/>
    <x v="0"/>
    <n v="470238.6"/>
    <d v="2016-01-16T00:00:00"/>
    <d v="2016-02-01T00:00:00"/>
    <x v="0"/>
    <n v="7424.82"/>
    <n v="32174.22000000003"/>
  </r>
  <r>
    <n v="605"/>
    <x v="2"/>
    <n v="962"/>
    <n v="973"/>
    <n v="936026"/>
    <x v="10"/>
    <n v="889224.7"/>
    <d v="2016-08-21T00:00:00"/>
    <d v="2016-09-21T00:00:00"/>
    <x v="0"/>
    <n v="14040.39"/>
    <n v="60841.690000000061"/>
  </r>
  <r>
    <n v="606"/>
    <x v="2"/>
    <n v="361"/>
    <n v="105"/>
    <n v="37905"/>
    <x v="0"/>
    <n v="36009.75"/>
    <d v="2018-07-03T00:00:00"/>
    <d v="2018-07-28T00:00:00"/>
    <x v="3"/>
    <n v="568.57499999999993"/>
    <n v="2463.8249999999971"/>
  </r>
  <r>
    <n v="607"/>
    <x v="1"/>
    <n v="491"/>
    <n v="123"/>
    <n v="60393"/>
    <x v="12"/>
    <n v="57373.35"/>
    <d v="2016-06-21T00:00:00"/>
    <d v="2016-07-15T00:00:00"/>
    <x v="3"/>
    <n v="905.89499999999998"/>
    <n v="3925.5449999999983"/>
  </r>
  <r>
    <n v="608"/>
    <x v="1"/>
    <n v="928"/>
    <n v="26"/>
    <n v="24128"/>
    <x v="7"/>
    <n v="22921.599999999999"/>
    <d v="2016-07-08T00:00:00"/>
    <d v="2016-07-22T00:00:00"/>
    <x v="0"/>
    <n v="361.91999999999996"/>
    <n v="1568.3199999999997"/>
  </r>
  <r>
    <n v="609"/>
    <x v="2"/>
    <n v="211"/>
    <n v="863"/>
    <n v="182093"/>
    <x v="5"/>
    <n v="172988.35"/>
    <d v="2016-08-18T00:00:00"/>
    <d v="2016-09-03T00:00:00"/>
    <x v="4"/>
    <n v="2731.395"/>
    <n v="11836.044999999984"/>
  </r>
  <r>
    <n v="610"/>
    <x v="2"/>
    <n v="294"/>
    <n v="920"/>
    <n v="270480"/>
    <x v="3"/>
    <n v="256956"/>
    <d v="2017-04-04T00:00:00"/>
    <d v="2017-04-25T00:00:00"/>
    <x v="0"/>
    <n v="4057.2"/>
    <n v="17581.200000000012"/>
  </r>
  <r>
    <n v="611"/>
    <x v="2"/>
    <n v="109"/>
    <n v="206"/>
    <n v="22454"/>
    <x v="4"/>
    <n v="21331.3"/>
    <d v="2017-10-01T00:00:00"/>
    <d v="2017-10-31T00:00:00"/>
    <x v="0"/>
    <n v="336.81"/>
    <n v="1459.510000000002"/>
  </r>
  <r>
    <n v="612"/>
    <x v="1"/>
    <n v="983"/>
    <n v="232"/>
    <n v="228056"/>
    <x v="2"/>
    <n v="216653.2"/>
    <d v="2016-02-12T00:00:00"/>
    <d v="2016-03-08T00:00:00"/>
    <x v="0"/>
    <n v="3420.8399999999997"/>
    <n v="14823.639999999985"/>
  </r>
  <r>
    <n v="613"/>
    <x v="2"/>
    <n v="829"/>
    <n v="1168"/>
    <n v="968272"/>
    <x v="4"/>
    <n v="919858.4"/>
    <d v="2017-05-18T00:00:00"/>
    <d v="2017-06-13T00:00:00"/>
    <x v="8"/>
    <n v="14524.08"/>
    <n v="62937.679999999935"/>
  </r>
  <r>
    <n v="614"/>
    <x v="2"/>
    <n v="668"/>
    <n v="931"/>
    <n v="621908"/>
    <x v="5"/>
    <n v="590812.6"/>
    <d v="2017-01-17T00:00:00"/>
    <d v="2017-02-21T00:00:00"/>
    <x v="8"/>
    <n v="9328.619999999999"/>
    <n v="40424.020000000019"/>
  </r>
  <r>
    <n v="615"/>
    <x v="2"/>
    <n v="556"/>
    <n v="837"/>
    <n v="465372"/>
    <x v="3"/>
    <n v="442103.4"/>
    <d v="2016-12-06T00:00:00"/>
    <d v="2016-12-20T00:00:00"/>
    <x v="4"/>
    <n v="6980.58"/>
    <n v="30249.179999999993"/>
  </r>
  <r>
    <n v="616"/>
    <x v="2"/>
    <n v="246"/>
    <n v="1060"/>
    <n v="260760"/>
    <x v="5"/>
    <n v="247722"/>
    <d v="2018-06-24T00:00:00"/>
    <d v="2018-07-24T00:00:00"/>
    <x v="0"/>
    <n v="3911.3999999999996"/>
    <n v="16949.400000000023"/>
  </r>
  <r>
    <n v="617"/>
    <x v="2"/>
    <n v="825"/>
    <n v="203"/>
    <n v="167475"/>
    <x v="4"/>
    <n v="159101.25"/>
    <d v="2016-09-18T00:00:00"/>
    <d v="2016-10-01T00:00:00"/>
    <x v="2"/>
    <n v="2512.125"/>
    <n v="10885.875"/>
  </r>
  <r>
    <n v="618"/>
    <x v="2"/>
    <n v="109"/>
    <n v="960"/>
    <n v="104640"/>
    <x v="5"/>
    <n v="99408"/>
    <d v="2017-07-14T00:00:00"/>
    <d v="2017-08-03T00:00:00"/>
    <x v="1"/>
    <n v="1569.6"/>
    <n v="6801.6000000000058"/>
  </r>
  <r>
    <n v="619"/>
    <x v="2"/>
    <n v="689"/>
    <n v="941"/>
    <n v="648349"/>
    <x v="5"/>
    <n v="615931.55000000005"/>
    <d v="2017-06-06T00:00:00"/>
    <d v="2017-07-01T00:00:00"/>
    <x v="0"/>
    <n v="9725.2349999999988"/>
    <n v="42142.684999999939"/>
  </r>
  <r>
    <n v="620"/>
    <x v="2"/>
    <n v="605"/>
    <n v="216"/>
    <n v="130680"/>
    <x v="0"/>
    <n v="124146"/>
    <d v="2016-02-07T00:00:00"/>
    <d v="2016-03-02T00:00:00"/>
    <x v="0"/>
    <n v="1960.1999999999998"/>
    <n v="8494.2000000000116"/>
  </r>
  <r>
    <n v="621"/>
    <x v="0"/>
    <n v="916"/>
    <n v="32"/>
    <n v="29312"/>
    <x v="2"/>
    <n v="27846.400000000001"/>
    <d v="2017-08-19T00:00:00"/>
    <d v="2017-09-21T00:00:00"/>
    <x v="6"/>
    <n v="439.68"/>
    <n v="1905.2799999999988"/>
  </r>
  <r>
    <n v="622"/>
    <x v="2"/>
    <n v="966"/>
    <n v="74"/>
    <n v="71484"/>
    <x v="11"/>
    <n v="67909.8"/>
    <d v="2018-05-11T00:00:00"/>
    <d v="2018-06-14T00:00:00"/>
    <x v="3"/>
    <n v="1072.26"/>
    <n v="4646.4599999999919"/>
  </r>
  <r>
    <n v="623"/>
    <x v="0"/>
    <n v="73"/>
    <n v="61"/>
    <n v="4453"/>
    <x v="6"/>
    <n v="4230.3500000000004"/>
    <d v="2016-05-14T00:00:00"/>
    <d v="2016-05-30T00:00:00"/>
    <x v="2"/>
    <n v="66.795000000000002"/>
    <n v="289.44499999999971"/>
  </r>
  <r>
    <n v="624"/>
    <x v="2"/>
    <n v="285"/>
    <n v="68"/>
    <n v="19380"/>
    <x v="11"/>
    <n v="18411"/>
    <d v="2016-12-22T00:00:00"/>
    <d v="2017-01-04T00:00:00"/>
    <x v="8"/>
    <n v="290.7"/>
    <n v="1259.7000000000007"/>
  </r>
  <r>
    <n v="625"/>
    <x v="2"/>
    <n v="146"/>
    <n v="934"/>
    <n v="136364"/>
    <x v="5"/>
    <n v="129545.8"/>
    <d v="2017-03-07T00:00:00"/>
    <d v="2017-04-02T00:00:00"/>
    <x v="6"/>
    <n v="2045.46"/>
    <n v="8863.6599999999889"/>
  </r>
  <r>
    <n v="626"/>
    <x v="1"/>
    <n v="496"/>
    <n v="844"/>
    <n v="418624"/>
    <x v="0"/>
    <n v="397692.8"/>
    <d v="2018-02-24T00:00:00"/>
    <d v="2018-03-20T00:00:00"/>
    <x v="0"/>
    <n v="6279.36"/>
    <n v="27210.559999999998"/>
  </r>
  <r>
    <n v="627"/>
    <x v="1"/>
    <n v="673"/>
    <n v="1095"/>
    <n v="736935"/>
    <x v="12"/>
    <n v="700088.25"/>
    <d v="2017-05-19T00:00:00"/>
    <d v="2017-06-01T00:00:00"/>
    <x v="7"/>
    <n v="11054.025"/>
    <n v="47900.775000000023"/>
  </r>
  <r>
    <n v="628"/>
    <x v="1"/>
    <n v="296"/>
    <n v="127"/>
    <n v="37592"/>
    <x v="2"/>
    <n v="35712.400000000001"/>
    <d v="2016-02-09T00:00:00"/>
    <d v="2016-03-11T00:00:00"/>
    <x v="2"/>
    <n v="563.88"/>
    <n v="2443.4799999999959"/>
  </r>
  <r>
    <n v="629"/>
    <x v="0"/>
    <n v="715"/>
    <n v="16"/>
    <n v="11440"/>
    <x v="6"/>
    <n v="10868"/>
    <d v="2017-05-04T00:00:00"/>
    <d v="2017-05-20T00:00:00"/>
    <x v="2"/>
    <n v="171.6"/>
    <n v="743.60000000000036"/>
  </r>
  <r>
    <n v="630"/>
    <x v="2"/>
    <n v="319"/>
    <n v="926"/>
    <n v="295394"/>
    <x v="5"/>
    <n v="280624.3"/>
    <d v="2017-02-09T00:00:00"/>
    <d v="2017-03-05T00:00:00"/>
    <x v="6"/>
    <n v="4430.91"/>
    <n v="19200.609999999986"/>
  </r>
  <r>
    <n v="631"/>
    <x v="1"/>
    <n v="124"/>
    <n v="1354"/>
    <n v="167896"/>
    <x v="0"/>
    <n v="159501.20000000001"/>
    <d v="2016-08-29T00:00:00"/>
    <d v="2016-09-13T00:00:00"/>
    <x v="5"/>
    <n v="2518.44"/>
    <n v="10913.239999999991"/>
  </r>
  <r>
    <n v="632"/>
    <x v="2"/>
    <n v="495"/>
    <n v="1010"/>
    <n v="499950"/>
    <x v="10"/>
    <n v="474952.5"/>
    <d v="2016-12-31T00:00:00"/>
    <d v="2017-01-28T00:00:00"/>
    <x v="0"/>
    <n v="7499.25"/>
    <n v="32496.75"/>
  </r>
  <r>
    <n v="633"/>
    <x v="2"/>
    <n v="471"/>
    <n v="634"/>
    <n v="298614"/>
    <x v="1"/>
    <n v="283683.3"/>
    <d v="2018-02-22T00:00:00"/>
    <d v="2018-03-12T00:00:00"/>
    <x v="2"/>
    <n v="4479.21"/>
    <n v="19409.910000000033"/>
  </r>
  <r>
    <n v="634"/>
    <x v="1"/>
    <n v="976"/>
    <n v="143"/>
    <n v="139568"/>
    <x v="12"/>
    <n v="132589.6"/>
    <d v="2017-01-01T00:00:00"/>
    <d v="2017-02-04T00:00:00"/>
    <x v="2"/>
    <n v="2093.52"/>
    <n v="9071.9199999999837"/>
  </r>
  <r>
    <n v="635"/>
    <x v="2"/>
    <n v="674"/>
    <n v="113"/>
    <n v="76162"/>
    <x v="0"/>
    <n v="72353.899999999994"/>
    <d v="2016-12-22T00:00:00"/>
    <d v="2017-01-06T00:00:00"/>
    <x v="0"/>
    <n v="1142.43"/>
    <n v="4950.5299999999988"/>
  </r>
  <r>
    <n v="636"/>
    <x v="2"/>
    <n v="616"/>
    <n v="114"/>
    <n v="70224"/>
    <x v="0"/>
    <n v="66712.800000000003"/>
    <d v="2016-10-19T00:00:00"/>
    <d v="2016-11-20T00:00:00"/>
    <x v="5"/>
    <n v="1053.3599999999999"/>
    <n v="4564.5599999999977"/>
  </r>
  <r>
    <n v="637"/>
    <x v="2"/>
    <n v="171"/>
    <n v="922"/>
    <n v="157662"/>
    <x v="5"/>
    <n v="149778.9"/>
    <d v="2016-04-02T00:00:00"/>
    <d v="2016-04-16T00:00:00"/>
    <x v="7"/>
    <n v="2364.9299999999998"/>
    <n v="10248.029999999999"/>
  </r>
  <r>
    <n v="638"/>
    <x v="0"/>
    <n v="183"/>
    <n v="50"/>
    <n v="9150"/>
    <x v="6"/>
    <n v="8692.5"/>
    <d v="2018-05-30T00:00:00"/>
    <d v="2018-06-09T00:00:00"/>
    <x v="1"/>
    <n v="137.25"/>
    <n v="594.75"/>
  </r>
  <r>
    <n v="639"/>
    <x v="2"/>
    <n v="670"/>
    <n v="207"/>
    <n v="138690"/>
    <x v="0"/>
    <n v="131755.5"/>
    <d v="2017-05-14T00:00:00"/>
    <d v="2017-06-03T00:00:00"/>
    <x v="0"/>
    <n v="2080.35"/>
    <n v="9014.8500000000058"/>
  </r>
  <r>
    <n v="640"/>
    <x v="2"/>
    <n v="380"/>
    <n v="46"/>
    <n v="17480"/>
    <x v="0"/>
    <n v="16606"/>
    <d v="2017-12-31T00:00:00"/>
    <d v="2018-01-11T00:00:00"/>
    <x v="2"/>
    <n v="262.2"/>
    <n v="1136.2000000000007"/>
  </r>
  <r>
    <n v="641"/>
    <x v="2"/>
    <n v="168"/>
    <n v="940"/>
    <n v="157920"/>
    <x v="3"/>
    <n v="150024"/>
    <d v="2017-08-12T00:00:00"/>
    <d v="2017-09-16T00:00:00"/>
    <x v="4"/>
    <n v="2368.7999999999997"/>
    <n v="10264.799999999988"/>
  </r>
  <r>
    <n v="642"/>
    <x v="2"/>
    <n v="715"/>
    <n v="1196"/>
    <n v="855140"/>
    <x v="4"/>
    <n v="812383"/>
    <d v="2017-05-04T00:00:00"/>
    <d v="2017-05-28T00:00:00"/>
    <x v="2"/>
    <n v="12827.1"/>
    <n v="55584.099999999977"/>
  </r>
  <r>
    <n v="643"/>
    <x v="1"/>
    <n v="644"/>
    <n v="94"/>
    <n v="60536"/>
    <x v="8"/>
    <n v="57509.2"/>
    <d v="2018-02-22T00:00:00"/>
    <d v="2018-03-09T00:00:00"/>
    <x v="0"/>
    <n v="908.04"/>
    <n v="3934.8400000000038"/>
  </r>
  <r>
    <n v="644"/>
    <x v="2"/>
    <n v="308"/>
    <n v="529"/>
    <n v="162932"/>
    <x v="1"/>
    <n v="154785.4"/>
    <d v="2017-02-20T00:00:00"/>
    <d v="2017-03-15T00:00:00"/>
    <x v="7"/>
    <n v="2443.98"/>
    <n v="10590.580000000016"/>
  </r>
  <r>
    <n v="645"/>
    <x v="2"/>
    <n v="865"/>
    <n v="904"/>
    <n v="781960"/>
    <x v="5"/>
    <n v="742862"/>
    <d v="2016-09-15T00:00:00"/>
    <d v="2016-09-27T00:00:00"/>
    <x v="5"/>
    <n v="11729.4"/>
    <n v="50827.400000000023"/>
  </r>
  <r>
    <n v="646"/>
    <x v="0"/>
    <n v="617"/>
    <n v="53"/>
    <n v="32701"/>
    <x v="6"/>
    <n v="31065.95"/>
    <d v="2017-12-29T00:00:00"/>
    <d v="2018-01-19T00:00:00"/>
    <x v="3"/>
    <n v="490.51499999999999"/>
    <n v="2125.5649999999987"/>
  </r>
  <r>
    <n v="647"/>
    <x v="0"/>
    <n v="848"/>
    <n v="51"/>
    <n v="43248"/>
    <x v="2"/>
    <n v="41085.599999999999"/>
    <d v="2017-05-28T00:00:00"/>
    <d v="2017-06-28T00:00:00"/>
    <x v="3"/>
    <n v="648.72"/>
    <n v="2811.1200000000026"/>
  </r>
  <r>
    <n v="648"/>
    <x v="1"/>
    <n v="440"/>
    <n v="273"/>
    <n v="120120"/>
    <x v="9"/>
    <n v="114114"/>
    <d v="2017-12-24T00:00:00"/>
    <d v="2018-01-14T00:00:00"/>
    <x v="0"/>
    <n v="1801.8"/>
    <n v="7807.8000000000029"/>
  </r>
  <r>
    <n v="649"/>
    <x v="1"/>
    <n v="995"/>
    <n v="292"/>
    <n v="290540"/>
    <x v="9"/>
    <n v="276013"/>
    <d v="2017-12-17T00:00:00"/>
    <d v="2018-01-19T00:00:00"/>
    <x v="0"/>
    <n v="4358.0999999999995"/>
    <n v="18885.099999999977"/>
  </r>
  <r>
    <n v="650"/>
    <x v="2"/>
    <n v="447"/>
    <n v="134"/>
    <n v="59898"/>
    <x v="0"/>
    <n v="56903.1"/>
    <d v="2017-08-16T00:00:00"/>
    <d v="2017-08-31T00:00:00"/>
    <x v="2"/>
    <n v="898.46999999999991"/>
    <n v="3893.3700000000026"/>
  </r>
  <r>
    <n v="651"/>
    <x v="2"/>
    <n v="433"/>
    <n v="218"/>
    <n v="94394"/>
    <x v="0"/>
    <n v="89674.3"/>
    <d v="2016-05-09T00:00:00"/>
    <d v="2016-06-11T00:00:00"/>
    <x v="0"/>
    <n v="1415.9099999999999"/>
    <n v="6135.6100000000006"/>
  </r>
  <r>
    <n v="652"/>
    <x v="1"/>
    <n v="703"/>
    <n v="828"/>
    <n v="582084"/>
    <x v="0"/>
    <n v="552979.80000000005"/>
    <d v="2016-04-19T00:00:00"/>
    <d v="2016-04-30T00:00:00"/>
    <x v="0"/>
    <n v="8731.26"/>
    <n v="37835.459999999963"/>
  </r>
  <r>
    <n v="653"/>
    <x v="1"/>
    <n v="406"/>
    <n v="118"/>
    <n v="47908"/>
    <x v="2"/>
    <n v="45512.6"/>
    <d v="2016-06-04T00:00:00"/>
    <d v="2016-07-09T00:00:00"/>
    <x v="2"/>
    <n v="718.62"/>
    <n v="3114.0200000000041"/>
  </r>
  <r>
    <n v="654"/>
    <x v="2"/>
    <n v="512"/>
    <n v="999"/>
    <n v="511488"/>
    <x v="5"/>
    <n v="485913.59999999998"/>
    <d v="2017-12-13T00:00:00"/>
    <d v="2018-01-13T00:00:00"/>
    <x v="0"/>
    <n v="7672.32"/>
    <n v="33246.72000000003"/>
  </r>
  <r>
    <n v="655"/>
    <x v="2"/>
    <n v="891"/>
    <n v="221"/>
    <n v="196911"/>
    <x v="0"/>
    <n v="187065.45"/>
    <d v="2016-05-03T00:00:00"/>
    <d v="2016-05-18T00:00:00"/>
    <x v="6"/>
    <n v="2953.665"/>
    <n v="12799.214999999997"/>
  </r>
  <r>
    <n v="656"/>
    <x v="1"/>
    <n v="584"/>
    <n v="837"/>
    <n v="488808"/>
    <x v="0"/>
    <n v="464367.6"/>
    <d v="2017-04-02T00:00:00"/>
    <d v="2017-04-14T00:00:00"/>
    <x v="2"/>
    <n v="7332.12"/>
    <n v="31772.520000000019"/>
  </r>
  <r>
    <n v="657"/>
    <x v="1"/>
    <n v="455"/>
    <n v="299"/>
    <n v="136045"/>
    <x v="9"/>
    <n v="129242.75"/>
    <d v="2016-10-11T00:00:00"/>
    <d v="2016-10-28T00:00:00"/>
    <x v="8"/>
    <n v="2040.675"/>
    <n v="8842.9249999999884"/>
  </r>
  <r>
    <n v="658"/>
    <x v="1"/>
    <n v="225"/>
    <n v="309"/>
    <n v="69525"/>
    <x v="9"/>
    <n v="66048.75"/>
    <d v="2016-07-26T00:00:00"/>
    <d v="2016-08-13T00:00:00"/>
    <x v="4"/>
    <n v="1042.875"/>
    <n v="4519.125"/>
  </r>
  <r>
    <n v="659"/>
    <x v="2"/>
    <n v="379"/>
    <n v="728"/>
    <n v="275912"/>
    <x v="1"/>
    <n v="262116.4"/>
    <d v="2018-02-24T00:00:00"/>
    <d v="2018-03-13T00:00:00"/>
    <x v="8"/>
    <n v="4138.68"/>
    <n v="17934.28"/>
  </r>
  <r>
    <n v="660"/>
    <x v="0"/>
    <n v="450"/>
    <n v="31"/>
    <n v="13950"/>
    <x v="2"/>
    <n v="13252.5"/>
    <d v="2017-10-05T00:00:00"/>
    <d v="2017-11-09T00:00:00"/>
    <x v="8"/>
    <n v="209.25"/>
    <n v="906.75"/>
  </r>
  <r>
    <n v="661"/>
    <x v="0"/>
    <n v="261"/>
    <n v="58"/>
    <n v="15138"/>
    <x v="2"/>
    <n v="14381.1"/>
    <d v="2016-12-06T00:00:00"/>
    <d v="2016-12-18T00:00:00"/>
    <x v="6"/>
    <n v="227.07"/>
    <n v="983.96999999999935"/>
  </r>
  <r>
    <n v="662"/>
    <x v="1"/>
    <n v="266"/>
    <n v="153"/>
    <n v="40698"/>
    <x v="12"/>
    <n v="38663.1"/>
    <d v="2017-06-09T00:00:00"/>
    <d v="2017-06-23T00:00:00"/>
    <x v="2"/>
    <n v="610.47"/>
    <n v="2645.3700000000026"/>
  </r>
  <r>
    <n v="663"/>
    <x v="1"/>
    <n v="604"/>
    <n v="900"/>
    <n v="543600"/>
    <x v="0"/>
    <n v="516420"/>
    <d v="2017-05-26T00:00:00"/>
    <d v="2017-06-11T00:00:00"/>
    <x v="4"/>
    <n v="8154"/>
    <n v="35334"/>
  </r>
  <r>
    <n v="664"/>
    <x v="2"/>
    <n v="494"/>
    <n v="1383"/>
    <n v="683202"/>
    <x v="4"/>
    <n v="649041.9"/>
    <d v="2016-02-18T00:00:00"/>
    <d v="2016-03-08T00:00:00"/>
    <x v="0"/>
    <n v="10248.029999999999"/>
    <n v="44408.130000000005"/>
  </r>
  <r>
    <n v="665"/>
    <x v="1"/>
    <n v="241"/>
    <n v="132"/>
    <n v="31812"/>
    <x v="12"/>
    <n v="30221.4"/>
    <d v="2017-12-28T00:00:00"/>
    <d v="2018-01-10T00:00:00"/>
    <x v="3"/>
    <n v="477.18"/>
    <n v="2067.7799999999988"/>
  </r>
  <r>
    <n v="666"/>
    <x v="2"/>
    <n v="284"/>
    <n v="1108"/>
    <n v="314672"/>
    <x v="10"/>
    <n v="298938.40000000002"/>
    <d v="2016-12-27T00:00:00"/>
    <d v="2017-01-23T00:00:00"/>
    <x v="3"/>
    <n v="4720.08"/>
    <n v="20453.679999999993"/>
  </r>
  <r>
    <n v="667"/>
    <x v="2"/>
    <n v="606"/>
    <n v="1193"/>
    <n v="722958"/>
    <x v="4"/>
    <n v="686810.1"/>
    <d v="2016-11-16T00:00:00"/>
    <d v="2016-12-03T00:00:00"/>
    <x v="4"/>
    <n v="10844.369999999999"/>
    <n v="46992.270000000019"/>
  </r>
  <r>
    <n v="668"/>
    <x v="1"/>
    <n v="529"/>
    <n v="88"/>
    <n v="46552"/>
    <x v="8"/>
    <n v="44224.4"/>
    <d v="2017-05-12T00:00:00"/>
    <d v="2017-05-30T00:00:00"/>
    <x v="0"/>
    <n v="698.28"/>
    <n v="3025.8799999999974"/>
  </r>
  <r>
    <n v="669"/>
    <x v="1"/>
    <n v="343"/>
    <n v="929"/>
    <n v="318647"/>
    <x v="0"/>
    <n v="302714.65000000002"/>
    <d v="2016-08-17T00:00:00"/>
    <d v="2016-09-17T00:00:00"/>
    <x v="0"/>
    <n v="4779.7049999999999"/>
    <n v="20712.054999999993"/>
  </r>
  <r>
    <n v="670"/>
    <x v="1"/>
    <n v="776"/>
    <n v="107"/>
    <n v="83032"/>
    <x v="2"/>
    <n v="78880.399999999994"/>
    <d v="2016-05-14T00:00:00"/>
    <d v="2016-06-04T00:00:00"/>
    <x v="7"/>
    <n v="1245.48"/>
    <n v="5397.0800000000017"/>
  </r>
  <r>
    <n v="671"/>
    <x v="1"/>
    <n v="725"/>
    <n v="332"/>
    <n v="240700"/>
    <x v="9"/>
    <n v="228665"/>
    <d v="2017-06-14T00:00:00"/>
    <d v="2017-06-30T00:00:00"/>
    <x v="7"/>
    <n v="3610.5"/>
    <n v="15645.5"/>
  </r>
  <r>
    <n v="672"/>
    <x v="2"/>
    <n v="661"/>
    <n v="203"/>
    <n v="134183"/>
    <x v="0"/>
    <n v="127473.85"/>
    <d v="2016-05-07T00:00:00"/>
    <d v="2016-06-04T00:00:00"/>
    <x v="2"/>
    <n v="2012.7449999999999"/>
    <n v="8721.8949999999895"/>
  </r>
  <r>
    <n v="673"/>
    <x v="1"/>
    <n v="213"/>
    <n v="1029"/>
    <n v="219177"/>
    <x v="0"/>
    <n v="208218.15"/>
    <d v="2017-01-23T00:00:00"/>
    <d v="2017-02-07T00:00:00"/>
    <x v="1"/>
    <n v="3287.6549999999997"/>
    <n v="14246.505000000005"/>
  </r>
  <r>
    <n v="674"/>
    <x v="0"/>
    <n v="739"/>
    <n v="50"/>
    <n v="36950"/>
    <x v="2"/>
    <n v="35102.5"/>
    <d v="2016-08-22T00:00:00"/>
    <d v="2016-09-19T00:00:00"/>
    <x v="8"/>
    <n v="554.25"/>
    <n v="2401.75"/>
  </r>
  <r>
    <n v="675"/>
    <x v="2"/>
    <n v="185"/>
    <n v="937"/>
    <n v="173345"/>
    <x v="3"/>
    <n v="164677.75"/>
    <d v="2017-09-02T00:00:00"/>
    <d v="2017-09-20T00:00:00"/>
    <x v="2"/>
    <n v="2600.1749999999997"/>
    <n v="11267.424999999988"/>
  </r>
  <r>
    <n v="676"/>
    <x v="2"/>
    <n v="932"/>
    <n v="180"/>
    <n v="167760"/>
    <x v="0"/>
    <n v="159372"/>
    <d v="2016-09-05T00:00:00"/>
    <d v="2016-10-06T00:00:00"/>
    <x v="7"/>
    <n v="2516.4"/>
    <n v="10904.399999999994"/>
  </r>
  <r>
    <n v="677"/>
    <x v="1"/>
    <n v="851"/>
    <n v="1652"/>
    <n v="1405852"/>
    <x v="0"/>
    <n v="1335559.3999999999"/>
    <d v="2018-06-07T00:00:00"/>
    <d v="2018-06-30T00:00:00"/>
    <x v="2"/>
    <n v="21087.78"/>
    <n v="91380.380000000121"/>
  </r>
  <r>
    <n v="678"/>
    <x v="1"/>
    <n v="711"/>
    <n v="1008"/>
    <n v="716688"/>
    <x v="0"/>
    <n v="680853.6"/>
    <d v="2016-06-29T00:00:00"/>
    <d v="2016-07-25T00:00:00"/>
    <x v="2"/>
    <n v="10750.32"/>
    <n v="46584.719999999972"/>
  </r>
  <r>
    <n v="679"/>
    <x v="2"/>
    <n v="260"/>
    <n v="999"/>
    <n v="259740"/>
    <x v="3"/>
    <n v="246753"/>
    <d v="2016-12-29T00:00:00"/>
    <d v="2017-01-22T00:00:00"/>
    <x v="2"/>
    <n v="3896.1"/>
    <n v="16883.099999999977"/>
  </r>
  <r>
    <n v="680"/>
    <x v="0"/>
    <n v="744"/>
    <n v="50"/>
    <n v="37200"/>
    <x v="6"/>
    <n v="35340"/>
    <d v="2018-01-02T00:00:00"/>
    <d v="2018-01-18T00:00:00"/>
    <x v="6"/>
    <n v="558"/>
    <n v="2418"/>
  </r>
  <r>
    <n v="681"/>
    <x v="2"/>
    <n v="653"/>
    <n v="1046"/>
    <n v="683038"/>
    <x v="5"/>
    <n v="648886.1"/>
    <d v="2017-02-28T00:00:00"/>
    <d v="2017-03-31T00:00:00"/>
    <x v="6"/>
    <n v="10245.57"/>
    <n v="44397.469999999972"/>
  </r>
  <r>
    <n v="682"/>
    <x v="2"/>
    <n v="965"/>
    <n v="213"/>
    <n v="205545"/>
    <x v="4"/>
    <n v="195267.75"/>
    <d v="2018-05-30T00:00:00"/>
    <d v="2018-07-02T00:00:00"/>
    <x v="0"/>
    <n v="3083.1749999999997"/>
    <n v="13360.424999999988"/>
  </r>
  <r>
    <n v="683"/>
    <x v="2"/>
    <n v="868"/>
    <n v="946"/>
    <n v="821128"/>
    <x v="5"/>
    <n v="780071.6"/>
    <d v="2016-05-22T00:00:00"/>
    <d v="2016-06-07T00:00:00"/>
    <x v="3"/>
    <n v="12316.92"/>
    <n v="53373.320000000065"/>
  </r>
  <r>
    <n v="684"/>
    <x v="1"/>
    <n v="927"/>
    <n v="232"/>
    <n v="215064"/>
    <x v="2"/>
    <n v="204310.8"/>
    <d v="2018-06-03T00:00:00"/>
    <d v="2018-06-29T00:00:00"/>
    <x v="3"/>
    <n v="3225.96"/>
    <n v="13979.160000000003"/>
  </r>
  <r>
    <n v="685"/>
    <x v="2"/>
    <n v="749"/>
    <n v="135"/>
    <n v="101115"/>
    <x v="0"/>
    <n v="96059.25"/>
    <d v="2016-03-12T00:00:00"/>
    <d v="2016-03-27T00:00:00"/>
    <x v="4"/>
    <n v="1516.7249999999999"/>
    <n v="6572.4750000000058"/>
  </r>
  <r>
    <n v="686"/>
    <x v="1"/>
    <n v="458"/>
    <n v="27"/>
    <n v="12366"/>
    <x v="7"/>
    <n v="11747.7"/>
    <d v="2018-06-27T00:00:00"/>
    <d v="2018-07-20T00:00:00"/>
    <x v="0"/>
    <n v="185.48999999999998"/>
    <n v="803.78999999999905"/>
  </r>
  <r>
    <n v="687"/>
    <x v="2"/>
    <n v="971"/>
    <n v="959"/>
    <n v="931189"/>
    <x v="3"/>
    <n v="884629.55"/>
    <d v="2017-03-02T00:00:00"/>
    <d v="2017-03-19T00:00:00"/>
    <x v="8"/>
    <n v="13967.834999999999"/>
    <n v="60527.284999999916"/>
  </r>
  <r>
    <n v="688"/>
    <x v="1"/>
    <n v="516"/>
    <n v="265"/>
    <n v="136740"/>
    <x v="2"/>
    <n v="129903"/>
    <d v="2018-02-01T00:00:00"/>
    <d v="2018-02-20T00:00:00"/>
    <x v="0"/>
    <n v="2051.1"/>
    <n v="8888.1000000000058"/>
  </r>
  <r>
    <n v="689"/>
    <x v="2"/>
    <n v="114"/>
    <n v="1428"/>
    <n v="162792"/>
    <x v="4"/>
    <n v="154652.4"/>
    <d v="2016-09-01T00:00:00"/>
    <d v="2016-09-18T00:00:00"/>
    <x v="0"/>
    <n v="2441.88"/>
    <n v="10581.48000000001"/>
  </r>
  <r>
    <n v="690"/>
    <x v="1"/>
    <n v="367"/>
    <n v="250"/>
    <n v="91750"/>
    <x v="2"/>
    <n v="87162.5"/>
    <d v="2017-05-03T00:00:00"/>
    <d v="2017-05-17T00:00:00"/>
    <x v="4"/>
    <n v="1376.25"/>
    <n v="5963.75"/>
  </r>
  <r>
    <n v="691"/>
    <x v="1"/>
    <n v="439"/>
    <n v="303"/>
    <n v="133017"/>
    <x v="9"/>
    <n v="126366.15"/>
    <d v="2017-01-28T00:00:00"/>
    <d v="2017-02-26T00:00:00"/>
    <x v="5"/>
    <n v="1995.2549999999999"/>
    <n v="8646.1050000000105"/>
  </r>
  <r>
    <n v="692"/>
    <x v="2"/>
    <n v="695"/>
    <n v="214"/>
    <n v="148730"/>
    <x v="4"/>
    <n v="141293.5"/>
    <d v="2018-03-30T00:00:00"/>
    <d v="2018-04-10T00:00:00"/>
    <x v="0"/>
    <n v="2230.9499999999998"/>
    <n v="9667.4500000000116"/>
  </r>
  <r>
    <n v="693"/>
    <x v="2"/>
    <n v="928"/>
    <n v="981"/>
    <n v="910368"/>
    <x v="5"/>
    <n v="864849.6"/>
    <d v="2017-12-07T00:00:00"/>
    <d v="2017-12-18T00:00:00"/>
    <x v="2"/>
    <n v="13655.519999999999"/>
    <n v="59173.920000000042"/>
  </r>
  <r>
    <n v="694"/>
    <x v="2"/>
    <n v="716"/>
    <n v="649"/>
    <n v="464684"/>
    <x v="1"/>
    <n v="441449.8"/>
    <d v="2017-04-19T00:00:00"/>
    <d v="2017-05-11T00:00:00"/>
    <x v="0"/>
    <n v="6970.2599999999993"/>
    <n v="30204.460000000021"/>
  </r>
  <r>
    <n v="695"/>
    <x v="2"/>
    <n v="251"/>
    <n v="219"/>
    <n v="54969"/>
    <x v="0"/>
    <n v="52220.55"/>
    <d v="2016-09-25T00:00:00"/>
    <d v="2016-10-11T00:00:00"/>
    <x v="0"/>
    <n v="824.53499999999997"/>
    <n v="3572.9850000000006"/>
  </r>
  <r>
    <n v="696"/>
    <x v="1"/>
    <n v="890"/>
    <n v="264"/>
    <n v="234960"/>
    <x v="2"/>
    <n v="223212"/>
    <d v="2018-04-17T00:00:00"/>
    <d v="2018-04-29T00:00:00"/>
    <x v="2"/>
    <n v="3524.4"/>
    <n v="15272.399999999994"/>
  </r>
  <r>
    <n v="697"/>
    <x v="2"/>
    <n v="619"/>
    <n v="56"/>
    <n v="34664"/>
    <x v="0"/>
    <n v="32930.800000000003"/>
    <d v="2018-05-30T00:00:00"/>
    <d v="2018-06-11T00:00:00"/>
    <x v="8"/>
    <n v="519.96"/>
    <n v="2253.1599999999962"/>
  </r>
  <r>
    <n v="698"/>
    <x v="2"/>
    <n v="918"/>
    <n v="778"/>
    <n v="714204"/>
    <x v="1"/>
    <n v="678493.8"/>
    <d v="2017-01-16T00:00:00"/>
    <d v="2017-02-20T00:00:00"/>
    <x v="2"/>
    <n v="10713.06"/>
    <n v="46423.260000000009"/>
  </r>
  <r>
    <n v="699"/>
    <x v="2"/>
    <n v="162"/>
    <n v="1224"/>
    <n v="198288"/>
    <x v="4"/>
    <n v="188373.6"/>
    <d v="2017-07-09T00:00:00"/>
    <d v="2017-08-13T00:00:00"/>
    <x v="2"/>
    <n v="2974.3199999999997"/>
    <n v="12888.720000000001"/>
  </r>
  <r>
    <n v="700"/>
    <x v="2"/>
    <n v="285"/>
    <n v="131"/>
    <n v="37335"/>
    <x v="0"/>
    <n v="35468.25"/>
    <d v="2016-09-25T00:00:00"/>
    <d v="2016-10-19T00:00:00"/>
    <x v="2"/>
    <n v="560.02499999999998"/>
    <n v="2426.7750000000015"/>
  </r>
  <r>
    <n v="701"/>
    <x v="1"/>
    <n v="994"/>
    <n v="126"/>
    <n v="125244"/>
    <x v="2"/>
    <n v="118981.8"/>
    <d v="2018-03-10T00:00:00"/>
    <d v="2018-03-25T00:00:00"/>
    <x v="5"/>
    <n v="1878.6599999999999"/>
    <n v="8140.8600000000006"/>
  </r>
  <r>
    <n v="702"/>
    <x v="2"/>
    <n v="602"/>
    <n v="1090"/>
    <n v="656180"/>
    <x v="10"/>
    <n v="623371"/>
    <d v="2017-11-13T00:00:00"/>
    <d v="2017-12-05T00:00:00"/>
    <x v="6"/>
    <n v="9842.6999999999989"/>
    <n v="42651.699999999953"/>
  </r>
  <r>
    <n v="703"/>
    <x v="0"/>
    <n v="694"/>
    <n v="14"/>
    <n v="9716"/>
    <x v="6"/>
    <n v="9230.2000000000007"/>
    <d v="2016-11-20T00:00:00"/>
    <d v="2016-12-22T00:00:00"/>
    <x v="1"/>
    <n v="145.73999999999998"/>
    <n v="631.53999999999905"/>
  </r>
  <r>
    <n v="704"/>
    <x v="2"/>
    <n v="902"/>
    <n v="215"/>
    <n v="193930"/>
    <x v="0"/>
    <n v="184233.5"/>
    <d v="2016-12-24T00:00:00"/>
    <d v="2017-01-18T00:00:00"/>
    <x v="8"/>
    <n v="2908.95"/>
    <n v="12605.450000000012"/>
  </r>
  <r>
    <n v="705"/>
    <x v="2"/>
    <n v="498"/>
    <n v="70"/>
    <n v="34860"/>
    <x v="11"/>
    <n v="33117"/>
    <d v="2017-05-28T00:00:00"/>
    <d v="2017-06-22T00:00:00"/>
    <x v="3"/>
    <n v="522.9"/>
    <n v="2265.9000000000015"/>
  </r>
  <r>
    <n v="706"/>
    <x v="2"/>
    <n v="144"/>
    <n v="871"/>
    <n v="125424"/>
    <x v="5"/>
    <n v="119152.8"/>
    <d v="2016-10-22T00:00:00"/>
    <d v="2016-11-08T00:00:00"/>
    <x v="0"/>
    <n v="1881.36"/>
    <n v="8152.5599999999977"/>
  </r>
  <r>
    <n v="707"/>
    <x v="0"/>
    <n v="491"/>
    <n v="61"/>
    <n v="29951"/>
    <x v="2"/>
    <n v="28453.45"/>
    <d v="2016-03-15T00:00:00"/>
    <d v="2016-04-08T00:00:00"/>
    <x v="2"/>
    <n v="449.26499999999999"/>
    <n v="1946.8149999999987"/>
  </r>
  <r>
    <n v="708"/>
    <x v="2"/>
    <n v="917"/>
    <n v="48"/>
    <n v="44016"/>
    <x v="0"/>
    <n v="41815.199999999997"/>
    <d v="2016-07-10T00:00:00"/>
    <d v="2016-08-02T00:00:00"/>
    <x v="2"/>
    <n v="660.24"/>
    <n v="2861.0400000000009"/>
  </r>
  <r>
    <n v="709"/>
    <x v="1"/>
    <n v="794"/>
    <n v="27"/>
    <n v="21438"/>
    <x v="7"/>
    <n v="20366.099999999999"/>
    <d v="2016-11-26T00:00:00"/>
    <d v="2016-12-14T00:00:00"/>
    <x v="6"/>
    <n v="321.57"/>
    <n v="1393.4700000000012"/>
  </r>
  <r>
    <n v="710"/>
    <x v="2"/>
    <n v="439"/>
    <n v="657"/>
    <n v="288423"/>
    <x v="1"/>
    <n v="274001.84999999998"/>
    <d v="2016-08-14T00:00:00"/>
    <d v="2016-09-14T00:00:00"/>
    <x v="3"/>
    <n v="4326.3450000000003"/>
    <n v="18747.494999999995"/>
  </r>
  <r>
    <n v="711"/>
    <x v="1"/>
    <n v="573"/>
    <n v="231"/>
    <n v="132363"/>
    <x v="2"/>
    <n v="125744.85"/>
    <d v="2016-12-19T00:00:00"/>
    <d v="2017-01-18T00:00:00"/>
    <x v="0"/>
    <n v="1985.4449999999999"/>
    <n v="8603.5950000000012"/>
  </r>
  <r>
    <n v="712"/>
    <x v="2"/>
    <n v="76"/>
    <n v="1407"/>
    <n v="106932"/>
    <x v="4"/>
    <n v="101585.4"/>
    <d v="2016-06-05T00:00:00"/>
    <d v="2016-06-16T00:00:00"/>
    <x v="4"/>
    <n v="1603.98"/>
    <n v="6950.5800000000017"/>
  </r>
  <r>
    <n v="713"/>
    <x v="1"/>
    <n v="792"/>
    <n v="266"/>
    <n v="210672"/>
    <x v="9"/>
    <n v="200138.4"/>
    <d v="2017-11-12T00:00:00"/>
    <d v="2017-12-07T00:00:00"/>
    <x v="2"/>
    <n v="3160.08"/>
    <n v="13693.679999999993"/>
  </r>
  <r>
    <n v="714"/>
    <x v="1"/>
    <n v="420"/>
    <n v="278"/>
    <n v="116760"/>
    <x v="2"/>
    <n v="110922"/>
    <d v="2016-07-22T00:00:00"/>
    <d v="2016-08-06T00:00:00"/>
    <x v="0"/>
    <n v="1751.3999999999999"/>
    <n v="7589.3999999999942"/>
  </r>
  <r>
    <n v="715"/>
    <x v="1"/>
    <n v="573"/>
    <n v="91"/>
    <n v="52143"/>
    <x v="8"/>
    <n v="49535.85"/>
    <d v="2017-05-22T00:00:00"/>
    <d v="2017-06-21T00:00:00"/>
    <x v="8"/>
    <n v="782.14499999999998"/>
    <n v="3389.2949999999983"/>
  </r>
  <r>
    <n v="716"/>
    <x v="2"/>
    <n v="691"/>
    <n v="51"/>
    <n v="35241"/>
    <x v="0"/>
    <n v="33478.949999999997"/>
    <d v="2018-04-05T00:00:00"/>
    <d v="2018-04-23T00:00:00"/>
    <x v="8"/>
    <n v="528.61500000000001"/>
    <n v="2290.6650000000009"/>
  </r>
  <r>
    <n v="717"/>
    <x v="1"/>
    <n v="312"/>
    <n v="1636"/>
    <n v="510432"/>
    <x v="0"/>
    <n v="484910.4"/>
    <d v="2016-07-10T00:00:00"/>
    <d v="2016-08-06T00:00:00"/>
    <x v="2"/>
    <n v="7656.48"/>
    <n v="33178.079999999958"/>
  </r>
  <r>
    <n v="718"/>
    <x v="1"/>
    <n v="359"/>
    <n v="23"/>
    <n v="8257"/>
    <x v="7"/>
    <n v="7844.15"/>
    <d v="2017-12-06T00:00:00"/>
    <d v="2017-12-22T00:00:00"/>
    <x v="3"/>
    <n v="123.85499999999999"/>
    <n v="536.70499999999993"/>
  </r>
  <r>
    <n v="719"/>
    <x v="2"/>
    <n v="296"/>
    <n v="1152"/>
    <n v="340992"/>
    <x v="4"/>
    <n v="323942.40000000002"/>
    <d v="2016-10-24T00:00:00"/>
    <d v="2016-11-19T00:00:00"/>
    <x v="1"/>
    <n v="5114.88"/>
    <n v="22164.479999999981"/>
  </r>
  <r>
    <n v="720"/>
    <x v="2"/>
    <n v="592"/>
    <n v="1064"/>
    <n v="629888"/>
    <x v="5"/>
    <n v="598393.59999999998"/>
    <d v="2016-02-10T00:00:00"/>
    <d v="2016-03-06T00:00:00"/>
    <x v="2"/>
    <n v="9448.32"/>
    <n v="40942.719999999972"/>
  </r>
  <r>
    <n v="721"/>
    <x v="1"/>
    <n v="473"/>
    <n v="846"/>
    <n v="400158"/>
    <x v="0"/>
    <n v="380150.1"/>
    <d v="2016-02-19T00:00:00"/>
    <d v="2016-03-07T00:00:00"/>
    <x v="3"/>
    <n v="6002.37"/>
    <n v="26010.270000000019"/>
  </r>
  <r>
    <n v="722"/>
    <x v="0"/>
    <n v="339"/>
    <n v="16"/>
    <n v="5424"/>
    <x v="6"/>
    <n v="5152.8"/>
    <d v="2017-04-16T00:00:00"/>
    <d v="2017-05-14T00:00:00"/>
    <x v="0"/>
    <n v="81.36"/>
    <n v="352.55999999999949"/>
  </r>
  <r>
    <n v="723"/>
    <x v="2"/>
    <n v="169"/>
    <n v="907"/>
    <n v="153283"/>
    <x v="3"/>
    <n v="145618.85"/>
    <d v="2018-06-26T00:00:00"/>
    <d v="2018-07-18T00:00:00"/>
    <x v="5"/>
    <n v="2299.2449999999999"/>
    <n v="9963.3949999999895"/>
  </r>
  <r>
    <n v="724"/>
    <x v="1"/>
    <n v="87"/>
    <n v="127"/>
    <n v="11049"/>
    <x v="2"/>
    <n v="10496.55"/>
    <d v="2016-11-16T00:00:00"/>
    <d v="2016-12-05T00:00:00"/>
    <x v="0"/>
    <n v="165.73499999999999"/>
    <n v="718.18500000000131"/>
  </r>
  <r>
    <n v="725"/>
    <x v="2"/>
    <n v="228"/>
    <n v="183"/>
    <n v="41724"/>
    <x v="4"/>
    <n v="39637.800000000003"/>
    <d v="2016-01-20T00:00:00"/>
    <d v="2016-02-02T00:00:00"/>
    <x v="8"/>
    <n v="625.86"/>
    <n v="2712.0599999999977"/>
  </r>
  <r>
    <n v="726"/>
    <x v="2"/>
    <n v="206"/>
    <n v="222"/>
    <n v="45732"/>
    <x v="4"/>
    <n v="43445.4"/>
    <d v="2018-01-30T00:00:00"/>
    <d v="2018-03-06T00:00:00"/>
    <x v="6"/>
    <n v="685.98"/>
    <n v="2972.5800000000017"/>
  </r>
  <r>
    <n v="727"/>
    <x v="2"/>
    <n v="322"/>
    <n v="1235"/>
    <n v="397670"/>
    <x v="4"/>
    <n v="377786.5"/>
    <d v="2017-09-02T00:00:00"/>
    <d v="2017-09-18T00:00:00"/>
    <x v="1"/>
    <n v="5965.05"/>
    <n v="25848.549999999988"/>
  </r>
  <r>
    <n v="728"/>
    <x v="0"/>
    <n v="257"/>
    <n v="53"/>
    <n v="13621"/>
    <x v="6"/>
    <n v="12939.95"/>
    <d v="2017-01-18T00:00:00"/>
    <d v="2017-02-18T00:00:00"/>
    <x v="7"/>
    <n v="204.315"/>
    <n v="885.36499999999978"/>
  </r>
  <r>
    <n v="729"/>
    <x v="2"/>
    <n v="793"/>
    <n v="686"/>
    <n v="543998"/>
    <x v="1"/>
    <n v="516798.1"/>
    <d v="2016-02-22T00:00:00"/>
    <d v="2016-03-07T00:00:00"/>
    <x v="1"/>
    <n v="8159.9699999999993"/>
    <n v="35359.869999999995"/>
  </r>
  <r>
    <n v="730"/>
    <x v="2"/>
    <n v="400"/>
    <n v="1110"/>
    <n v="444000"/>
    <x v="10"/>
    <n v="421800"/>
    <d v="2017-07-26T00:00:00"/>
    <d v="2017-08-18T00:00:00"/>
    <x v="1"/>
    <n v="6660"/>
    <n v="28860"/>
  </r>
  <r>
    <n v="731"/>
    <x v="2"/>
    <n v="91"/>
    <n v="1063"/>
    <n v="96733"/>
    <x v="5"/>
    <n v="91896.35"/>
    <d v="2016-11-01T00:00:00"/>
    <d v="2016-12-03T00:00:00"/>
    <x v="2"/>
    <n v="1450.9949999999999"/>
    <n v="6287.6449999999895"/>
  </r>
  <r>
    <n v="732"/>
    <x v="2"/>
    <n v="616"/>
    <n v="980"/>
    <n v="603680"/>
    <x v="3"/>
    <n v="573496"/>
    <d v="2017-09-14T00:00:00"/>
    <d v="2017-10-12T00:00:00"/>
    <x v="6"/>
    <n v="9055.1999999999989"/>
    <n v="39239.199999999953"/>
  </r>
  <r>
    <n v="733"/>
    <x v="1"/>
    <n v="673"/>
    <n v="1211"/>
    <n v="815003"/>
    <x v="12"/>
    <n v="774252.85"/>
    <d v="2016-12-31T00:00:00"/>
    <d v="2017-01-27T00:00:00"/>
    <x v="2"/>
    <n v="12225.045"/>
    <n v="52975.195000000065"/>
  </r>
  <r>
    <n v="734"/>
    <x v="2"/>
    <n v="518"/>
    <n v="68"/>
    <n v="35224"/>
    <x v="11"/>
    <n v="33462.800000000003"/>
    <d v="2018-04-07T00:00:00"/>
    <d v="2018-05-02T00:00:00"/>
    <x v="2"/>
    <n v="528.36"/>
    <n v="2289.5599999999977"/>
  </r>
  <r>
    <n v="735"/>
    <x v="2"/>
    <n v="401"/>
    <n v="772"/>
    <n v="309572"/>
    <x v="1"/>
    <n v="294093.40000000002"/>
    <d v="2016-11-19T00:00:00"/>
    <d v="2016-12-11T00:00:00"/>
    <x v="3"/>
    <n v="4643.58"/>
    <n v="20122.179999999993"/>
  </r>
  <r>
    <n v="736"/>
    <x v="2"/>
    <n v="411"/>
    <n v="201"/>
    <n v="82611"/>
    <x v="4"/>
    <n v="78480.45"/>
    <d v="2016-06-21T00:00:00"/>
    <d v="2016-07-03T00:00:00"/>
    <x v="3"/>
    <n v="1239.165"/>
    <n v="5369.7149999999965"/>
  </r>
  <r>
    <n v="737"/>
    <x v="0"/>
    <n v="843"/>
    <n v="16"/>
    <n v="13488"/>
    <x v="6"/>
    <n v="12813.6"/>
    <d v="2018-06-14T00:00:00"/>
    <d v="2018-06-27T00:00:00"/>
    <x v="6"/>
    <n v="202.32"/>
    <n v="876.71999999999935"/>
  </r>
  <r>
    <n v="738"/>
    <x v="1"/>
    <n v="858"/>
    <n v="868"/>
    <n v="744744"/>
    <x v="0"/>
    <n v="707506.8"/>
    <d v="2017-12-31T00:00:00"/>
    <d v="2018-01-15T00:00:00"/>
    <x v="0"/>
    <n v="11171.16"/>
    <n v="48408.359999999986"/>
  </r>
  <r>
    <n v="739"/>
    <x v="1"/>
    <n v="867"/>
    <n v="108"/>
    <n v="93636"/>
    <x v="8"/>
    <n v="88954.2"/>
    <d v="2018-06-21T00:00:00"/>
    <d v="2018-07-17T00:00:00"/>
    <x v="4"/>
    <n v="1404.54"/>
    <n v="6086.3399999999965"/>
  </r>
  <r>
    <n v="740"/>
    <x v="1"/>
    <n v="98"/>
    <n v="1514"/>
    <n v="148372"/>
    <x v="0"/>
    <n v="140953.4"/>
    <d v="2017-09-06T00:00:00"/>
    <d v="2017-09-22T00:00:00"/>
    <x v="3"/>
    <n v="2225.58"/>
    <n v="9644.179999999993"/>
  </r>
  <r>
    <n v="741"/>
    <x v="2"/>
    <n v="296"/>
    <n v="1388"/>
    <n v="410848"/>
    <x v="4"/>
    <n v="390305.6"/>
    <d v="2017-08-19T00:00:00"/>
    <d v="2017-09-19T00:00:00"/>
    <x v="2"/>
    <n v="6162.7199999999993"/>
    <n v="26705.119999999995"/>
  </r>
  <r>
    <n v="742"/>
    <x v="0"/>
    <n v="192"/>
    <n v="16"/>
    <n v="3072"/>
    <x v="6"/>
    <n v="2918.4"/>
    <d v="2017-12-08T00:00:00"/>
    <d v="2017-12-23T00:00:00"/>
    <x v="2"/>
    <n v="46.08"/>
    <n v="199.67999999999984"/>
  </r>
  <r>
    <n v="743"/>
    <x v="2"/>
    <n v="106"/>
    <n v="884"/>
    <n v="93704"/>
    <x v="5"/>
    <n v="89018.8"/>
    <d v="2017-04-12T00:00:00"/>
    <d v="2017-05-03T00:00:00"/>
    <x v="7"/>
    <n v="1405.56"/>
    <n v="6090.7599999999948"/>
  </r>
  <r>
    <n v="744"/>
    <x v="2"/>
    <n v="165"/>
    <n v="185"/>
    <n v="30525"/>
    <x v="4"/>
    <n v="28998.75"/>
    <d v="2016-02-27T00:00:00"/>
    <d v="2016-03-25T00:00:00"/>
    <x v="0"/>
    <n v="457.875"/>
    <n v="1984.125"/>
  </r>
  <r>
    <n v="745"/>
    <x v="1"/>
    <n v="521"/>
    <n v="47"/>
    <n v="24487"/>
    <x v="4"/>
    <n v="23262.65"/>
    <d v="2016-11-14T00:00:00"/>
    <d v="2016-11-24T00:00:00"/>
    <x v="1"/>
    <n v="367.30500000000001"/>
    <n v="1591.6549999999988"/>
  </r>
  <r>
    <n v="746"/>
    <x v="2"/>
    <n v="794"/>
    <n v="637"/>
    <n v="505778"/>
    <x v="1"/>
    <n v="480489.1"/>
    <d v="2016-07-14T00:00:00"/>
    <d v="2016-08-06T00:00:00"/>
    <x v="4"/>
    <n v="7586.67"/>
    <n v="32875.570000000007"/>
  </r>
  <r>
    <n v="747"/>
    <x v="1"/>
    <n v="813"/>
    <n v="298"/>
    <n v="242274"/>
    <x v="9"/>
    <n v="230160.3"/>
    <d v="2016-06-13T00:00:00"/>
    <d v="2016-07-10T00:00:00"/>
    <x v="8"/>
    <n v="3634.1099999999997"/>
    <n v="15747.809999999998"/>
  </r>
  <r>
    <n v="748"/>
    <x v="2"/>
    <n v="514"/>
    <n v="847"/>
    <n v="435358"/>
    <x v="3"/>
    <n v="413590.1"/>
    <d v="2017-12-13T00:00:00"/>
    <d v="2018-01-14T00:00:00"/>
    <x v="6"/>
    <n v="6530.37"/>
    <n v="28298.270000000019"/>
  </r>
  <r>
    <n v="749"/>
    <x v="1"/>
    <n v="898"/>
    <n v="152"/>
    <n v="136496"/>
    <x v="12"/>
    <n v="129671.2"/>
    <d v="2016-02-28T00:00:00"/>
    <d v="2016-03-28T00:00:00"/>
    <x v="2"/>
    <n v="2047.4399999999998"/>
    <n v="8872.2400000000052"/>
  </r>
  <r>
    <n v="750"/>
    <x v="2"/>
    <n v="642"/>
    <n v="961"/>
    <n v="616962"/>
    <x v="5"/>
    <n v="586113.9"/>
    <d v="2018-01-01T00:00:00"/>
    <d v="2018-01-31T00:00:00"/>
    <x v="2"/>
    <n v="9254.43"/>
    <n v="40102.530000000028"/>
  </r>
  <r>
    <n v="751"/>
    <x v="2"/>
    <n v="493"/>
    <n v="798"/>
    <n v="393414"/>
    <x v="3"/>
    <n v="373743.3"/>
    <d v="2018-05-15T00:00:00"/>
    <d v="2018-06-03T00:00:00"/>
    <x v="0"/>
    <n v="5901.21"/>
    <n v="25571.910000000033"/>
  </r>
  <r>
    <n v="752"/>
    <x v="0"/>
    <n v="528"/>
    <n v="52"/>
    <n v="27456"/>
    <x v="2"/>
    <n v="26083.200000000001"/>
    <d v="2017-04-03T00:00:00"/>
    <d v="2017-04-27T00:00:00"/>
    <x v="0"/>
    <n v="411.84"/>
    <n v="1784.6399999999994"/>
  </r>
  <r>
    <n v="753"/>
    <x v="2"/>
    <n v="75"/>
    <n v="1023"/>
    <n v="76725"/>
    <x v="5"/>
    <n v="72888.75"/>
    <d v="2018-01-14T00:00:00"/>
    <d v="2018-02-11T00:00:00"/>
    <x v="2"/>
    <n v="1150.875"/>
    <n v="4987.125"/>
  </r>
  <r>
    <n v="754"/>
    <x v="2"/>
    <n v="455"/>
    <n v="797"/>
    <n v="362635"/>
    <x v="3"/>
    <n v="344503.25"/>
    <d v="2016-05-05T00:00:00"/>
    <d v="2016-05-16T00:00:00"/>
    <x v="0"/>
    <n v="5439.5249999999996"/>
    <n v="23571.275000000023"/>
  </r>
  <r>
    <n v="755"/>
    <x v="0"/>
    <n v="437"/>
    <n v="16"/>
    <n v="6992"/>
    <x v="6"/>
    <n v="6642.4"/>
    <d v="2017-06-13T00:00:00"/>
    <d v="2017-07-02T00:00:00"/>
    <x v="2"/>
    <n v="104.88"/>
    <n v="454.48000000000047"/>
  </r>
  <r>
    <n v="756"/>
    <x v="2"/>
    <n v="123"/>
    <n v="1118"/>
    <n v="137514"/>
    <x v="10"/>
    <n v="130638.3"/>
    <d v="2017-10-16T00:00:00"/>
    <d v="2017-11-10T00:00:00"/>
    <x v="2"/>
    <n v="2062.71"/>
    <n v="8938.4099999999889"/>
  </r>
  <r>
    <n v="757"/>
    <x v="1"/>
    <n v="114"/>
    <n v="1496"/>
    <n v="170544"/>
    <x v="0"/>
    <n v="162016.79999999999"/>
    <d v="2016-09-16T00:00:00"/>
    <d v="2016-09-28T00:00:00"/>
    <x v="8"/>
    <n v="2558.16"/>
    <n v="11085.360000000015"/>
  </r>
  <r>
    <n v="758"/>
    <x v="1"/>
    <n v="732"/>
    <n v="316"/>
    <n v="231312"/>
    <x v="9"/>
    <n v="219746.4"/>
    <d v="2017-07-30T00:00:00"/>
    <d v="2017-08-27T00:00:00"/>
    <x v="8"/>
    <n v="3469.68"/>
    <n v="15035.279999999999"/>
  </r>
  <r>
    <n v="759"/>
    <x v="2"/>
    <n v="677"/>
    <n v="197"/>
    <n v="133369"/>
    <x v="4"/>
    <n v="126700.55"/>
    <d v="2016-12-01T00:00:00"/>
    <d v="2016-12-27T00:00:00"/>
    <x v="6"/>
    <n v="2000.5349999999999"/>
    <n v="8668.9850000000006"/>
  </r>
  <r>
    <n v="760"/>
    <x v="2"/>
    <n v="576"/>
    <n v="115"/>
    <n v="66240"/>
    <x v="0"/>
    <n v="62928"/>
    <d v="2016-12-24T00:00:00"/>
    <d v="2017-01-17T00:00:00"/>
    <x v="0"/>
    <n v="993.59999999999991"/>
    <n v="4305.6000000000058"/>
  </r>
  <r>
    <n v="761"/>
    <x v="2"/>
    <n v="283"/>
    <n v="927"/>
    <n v="262341"/>
    <x v="5"/>
    <n v="249223.95"/>
    <d v="2016-05-29T00:00:00"/>
    <d v="2016-06-17T00:00:00"/>
    <x v="4"/>
    <n v="3935.1149999999998"/>
    <n v="17052.164999999979"/>
  </r>
  <r>
    <n v="762"/>
    <x v="2"/>
    <n v="577"/>
    <n v="979"/>
    <n v="564883"/>
    <x v="3"/>
    <n v="536638.85"/>
    <d v="2017-05-11T00:00:00"/>
    <d v="2017-06-06T00:00:00"/>
    <x v="6"/>
    <n v="8473.244999999999"/>
    <n v="36717.395000000019"/>
  </r>
  <r>
    <n v="763"/>
    <x v="2"/>
    <n v="151"/>
    <n v="220"/>
    <n v="33220"/>
    <x v="4"/>
    <n v="31559"/>
    <d v="2016-02-10T00:00:00"/>
    <d v="2016-03-11T00:00:00"/>
    <x v="0"/>
    <n v="498.29999999999995"/>
    <n v="2159.3000000000029"/>
  </r>
  <r>
    <n v="764"/>
    <x v="2"/>
    <n v="127"/>
    <n v="54"/>
    <n v="6858"/>
    <x v="0"/>
    <n v="6515.1"/>
    <d v="2016-08-16T00:00:00"/>
    <d v="2016-09-16T00:00:00"/>
    <x v="6"/>
    <n v="102.86999999999999"/>
    <n v="445.76999999999953"/>
  </r>
  <r>
    <n v="765"/>
    <x v="1"/>
    <n v="290"/>
    <n v="251"/>
    <n v="72790"/>
    <x v="2"/>
    <n v="69150.5"/>
    <d v="2017-01-07T00:00:00"/>
    <d v="2017-01-24T00:00:00"/>
    <x v="8"/>
    <n v="1091.8499999999999"/>
    <n v="4731.3500000000058"/>
  </r>
  <r>
    <n v="766"/>
    <x v="1"/>
    <n v="346"/>
    <n v="157"/>
    <n v="54322"/>
    <x v="12"/>
    <n v="51605.9"/>
    <d v="2018-05-27T00:00:00"/>
    <d v="2018-06-27T00:00:00"/>
    <x v="8"/>
    <n v="814.82999999999993"/>
    <n v="3530.9300000000003"/>
  </r>
  <r>
    <n v="767"/>
    <x v="2"/>
    <n v="774"/>
    <n v="224"/>
    <n v="173376"/>
    <x v="4"/>
    <n v="164707.20000000001"/>
    <d v="2016-02-22T00:00:00"/>
    <d v="2016-03-10T00:00:00"/>
    <x v="0"/>
    <n v="2600.64"/>
    <n v="11269.440000000002"/>
  </r>
  <r>
    <n v="768"/>
    <x v="1"/>
    <n v="232"/>
    <n v="27"/>
    <n v="6264"/>
    <x v="7"/>
    <n v="5950.8"/>
    <d v="2018-05-05T00:00:00"/>
    <d v="2018-06-08T00:00:00"/>
    <x v="1"/>
    <n v="93.96"/>
    <n v="407.15999999999985"/>
  </r>
  <r>
    <n v="769"/>
    <x v="2"/>
    <n v="190"/>
    <n v="180"/>
    <n v="34200"/>
    <x v="0"/>
    <n v="32490"/>
    <d v="2016-01-30T00:00:00"/>
    <d v="2016-02-25T00:00:00"/>
    <x v="5"/>
    <n v="513"/>
    <n v="2223"/>
  </r>
  <r>
    <n v="770"/>
    <x v="1"/>
    <n v="712"/>
    <n v="113"/>
    <n v="80456"/>
    <x v="2"/>
    <n v="76433.2"/>
    <d v="2017-11-11T00:00:00"/>
    <d v="2017-12-06T00:00:00"/>
    <x v="0"/>
    <n v="1206.8399999999999"/>
    <n v="5229.6399999999994"/>
  </r>
  <r>
    <n v="771"/>
    <x v="2"/>
    <n v="595"/>
    <n v="207"/>
    <n v="123165"/>
    <x v="4"/>
    <n v="117006.75"/>
    <d v="2018-01-23T00:00:00"/>
    <d v="2018-02-13T00:00:00"/>
    <x v="2"/>
    <n v="1847.4749999999999"/>
    <n v="8005.7250000000058"/>
  </r>
  <r>
    <n v="772"/>
    <x v="1"/>
    <n v="104"/>
    <n v="1632"/>
    <n v="169728"/>
    <x v="0"/>
    <n v="161241.60000000001"/>
    <d v="2018-01-30T00:00:00"/>
    <d v="2018-03-02T00:00:00"/>
    <x v="6"/>
    <n v="2545.92"/>
    <n v="11032.320000000007"/>
  </r>
  <r>
    <n v="773"/>
    <x v="2"/>
    <n v="520"/>
    <n v="224"/>
    <n v="116480"/>
    <x v="4"/>
    <n v="110656"/>
    <d v="2016-10-18T00:00:00"/>
    <d v="2016-11-17T00:00:00"/>
    <x v="2"/>
    <n v="1747.2"/>
    <n v="7571.1999999999971"/>
  </r>
  <r>
    <n v="774"/>
    <x v="2"/>
    <n v="976"/>
    <n v="1057"/>
    <n v="1031632"/>
    <x v="5"/>
    <n v="980050.4"/>
    <d v="2018-05-21T00:00:00"/>
    <d v="2018-06-05T00:00:00"/>
    <x v="0"/>
    <n v="15474.48"/>
    <n v="67056.079999999958"/>
  </r>
  <r>
    <n v="775"/>
    <x v="1"/>
    <n v="730"/>
    <n v="1032"/>
    <n v="753360"/>
    <x v="0"/>
    <n v="715692"/>
    <d v="2016-05-13T00:00:00"/>
    <d v="2016-06-14T00:00:00"/>
    <x v="2"/>
    <n v="11300.4"/>
    <n v="48968.400000000023"/>
  </r>
  <r>
    <n v="776"/>
    <x v="2"/>
    <n v="144"/>
    <n v="566"/>
    <n v="81504"/>
    <x v="1"/>
    <n v="77428.800000000003"/>
    <d v="2016-12-30T00:00:00"/>
    <d v="2017-01-12T00:00:00"/>
    <x v="0"/>
    <n v="1222.56"/>
    <n v="5297.7599999999948"/>
  </r>
  <r>
    <n v="777"/>
    <x v="2"/>
    <n v="521"/>
    <n v="114"/>
    <n v="59394"/>
    <x v="0"/>
    <n v="56424.3"/>
    <d v="2017-09-08T00:00:00"/>
    <d v="2017-10-01T00:00:00"/>
    <x v="3"/>
    <n v="890.91"/>
    <n v="3860.6100000000006"/>
  </r>
  <r>
    <n v="778"/>
    <x v="2"/>
    <n v="346"/>
    <n v="219"/>
    <n v="75774"/>
    <x v="0"/>
    <n v="71985.3"/>
    <d v="2017-12-13T00:00:00"/>
    <d v="2018-01-09T00:00:00"/>
    <x v="2"/>
    <n v="1136.6099999999999"/>
    <n v="4925.3099999999977"/>
  </r>
  <r>
    <n v="779"/>
    <x v="2"/>
    <n v="689"/>
    <n v="1143"/>
    <n v="787527"/>
    <x v="4"/>
    <n v="748150.65"/>
    <d v="2017-02-09T00:00:00"/>
    <d v="2017-03-10T00:00:00"/>
    <x v="2"/>
    <n v="11812.904999999999"/>
    <n v="51189.255000000005"/>
  </r>
  <r>
    <n v="780"/>
    <x v="1"/>
    <n v="315"/>
    <n v="88"/>
    <n v="27720"/>
    <x v="8"/>
    <n v="26334"/>
    <d v="2016-10-10T00:00:00"/>
    <d v="2016-11-05T00:00:00"/>
    <x v="0"/>
    <n v="415.8"/>
    <n v="1801.7999999999993"/>
  </r>
  <r>
    <n v="781"/>
    <x v="1"/>
    <n v="605"/>
    <n v="24"/>
    <n v="14520"/>
    <x v="7"/>
    <n v="13794"/>
    <d v="2016-11-17T00:00:00"/>
    <d v="2016-12-01T00:00:00"/>
    <x v="8"/>
    <n v="217.79999999999998"/>
    <n v="943.79999999999927"/>
  </r>
  <r>
    <n v="782"/>
    <x v="1"/>
    <n v="644"/>
    <n v="119"/>
    <n v="76636"/>
    <x v="2"/>
    <n v="72804.2"/>
    <d v="2017-09-14T00:00:00"/>
    <d v="2017-09-25T00:00:00"/>
    <x v="7"/>
    <n v="1149.54"/>
    <n v="4981.3399999999965"/>
  </r>
  <r>
    <n v="783"/>
    <x v="0"/>
    <n v="941"/>
    <n v="16"/>
    <n v="15056"/>
    <x v="6"/>
    <n v="14303.2"/>
    <d v="2018-01-27T00:00:00"/>
    <d v="2018-03-03T00:00:00"/>
    <x v="0"/>
    <n v="225.84"/>
    <n v="978.63999999999942"/>
  </r>
  <r>
    <n v="784"/>
    <x v="2"/>
    <n v="604"/>
    <n v="1204"/>
    <n v="727216"/>
    <x v="4"/>
    <n v="690855.2"/>
    <d v="2016-11-18T00:00:00"/>
    <d v="2016-11-29T00:00:00"/>
    <x v="0"/>
    <n v="10908.24"/>
    <n v="47269.040000000037"/>
  </r>
  <r>
    <n v="785"/>
    <x v="1"/>
    <n v="620"/>
    <n v="289"/>
    <n v="179180"/>
    <x v="9"/>
    <n v="170221"/>
    <d v="2016-08-14T00:00:00"/>
    <d v="2016-08-24T00:00:00"/>
    <x v="5"/>
    <n v="2687.7"/>
    <n v="11646.700000000012"/>
  </r>
  <r>
    <n v="786"/>
    <x v="2"/>
    <n v="101"/>
    <n v="132"/>
    <n v="13332"/>
    <x v="0"/>
    <n v="12665.4"/>
    <d v="2017-07-23T00:00:00"/>
    <d v="2017-08-27T00:00:00"/>
    <x v="0"/>
    <n v="199.98"/>
    <n v="866.57999999999993"/>
  </r>
  <r>
    <n v="787"/>
    <x v="1"/>
    <n v="999"/>
    <n v="1483"/>
    <n v="1481517"/>
    <x v="0"/>
    <n v="1407441.15"/>
    <d v="2018-05-25T00:00:00"/>
    <d v="2018-06-17T00:00:00"/>
    <x v="0"/>
    <n v="22222.754999999997"/>
    <n v="96298.604999999981"/>
  </r>
  <r>
    <n v="788"/>
    <x v="2"/>
    <n v="337"/>
    <n v="930"/>
    <n v="313410"/>
    <x v="5"/>
    <n v="297739.5"/>
    <d v="2016-02-05T00:00:00"/>
    <d v="2016-03-07T00:00:00"/>
    <x v="7"/>
    <n v="4701.1499999999996"/>
    <n v="20371.650000000023"/>
  </r>
  <r>
    <n v="789"/>
    <x v="1"/>
    <n v="606"/>
    <n v="25"/>
    <n v="15150"/>
    <x v="7"/>
    <n v="14392.5"/>
    <d v="2017-07-04T00:00:00"/>
    <d v="2017-07-25T00:00:00"/>
    <x v="6"/>
    <n v="227.25"/>
    <n v="984.75"/>
  </r>
  <r>
    <n v="790"/>
    <x v="0"/>
    <n v="835"/>
    <n v="38"/>
    <n v="31730"/>
    <x v="2"/>
    <n v="30143.5"/>
    <d v="2017-12-11T00:00:00"/>
    <d v="2018-01-04T00:00:00"/>
    <x v="0"/>
    <n v="475.95"/>
    <n v="2062.4500000000007"/>
  </r>
  <r>
    <n v="791"/>
    <x v="2"/>
    <n v="779"/>
    <n v="984"/>
    <n v="766536"/>
    <x v="5"/>
    <n v="728209.2"/>
    <d v="2017-02-20T00:00:00"/>
    <d v="2017-03-05T00:00:00"/>
    <x v="6"/>
    <n v="11498.039999999999"/>
    <n v="49824.840000000084"/>
  </r>
  <r>
    <n v="792"/>
    <x v="2"/>
    <n v="923"/>
    <n v="927"/>
    <n v="855621"/>
    <x v="5"/>
    <n v="812839.95"/>
    <d v="2016-01-25T00:00:00"/>
    <d v="2016-02-26T00:00:00"/>
    <x v="3"/>
    <n v="12834.314999999999"/>
    <n v="55615.364999999991"/>
  </r>
  <r>
    <n v="793"/>
    <x v="2"/>
    <n v="549"/>
    <n v="204"/>
    <n v="111996"/>
    <x v="0"/>
    <n v="106396.2"/>
    <d v="2018-01-24T00:00:00"/>
    <d v="2018-02-19T00:00:00"/>
    <x v="3"/>
    <n v="1679.9399999999998"/>
    <n v="7279.7400000000052"/>
  </r>
  <r>
    <n v="794"/>
    <x v="2"/>
    <n v="675"/>
    <n v="199"/>
    <n v="134325"/>
    <x v="0"/>
    <n v="127608.75"/>
    <d v="2016-05-22T00:00:00"/>
    <d v="2016-06-11T00:00:00"/>
    <x v="3"/>
    <n v="2014.875"/>
    <n v="8731.125"/>
  </r>
  <r>
    <n v="795"/>
    <x v="2"/>
    <n v="550"/>
    <n v="1183"/>
    <n v="650650"/>
    <x v="4"/>
    <n v="618117.5"/>
    <d v="2017-06-17T00:00:00"/>
    <d v="2017-07-03T00:00:00"/>
    <x v="4"/>
    <n v="9759.75"/>
    <n v="42292.25"/>
  </r>
  <r>
    <n v="796"/>
    <x v="1"/>
    <n v="169"/>
    <n v="877"/>
    <n v="148213"/>
    <x v="0"/>
    <n v="140802.35"/>
    <d v="2016-09-20T00:00:00"/>
    <d v="2016-10-04T00:00:00"/>
    <x v="3"/>
    <n v="2223.1949999999997"/>
    <n v="9633.8450000000012"/>
  </r>
  <r>
    <n v="797"/>
    <x v="1"/>
    <n v="365"/>
    <n v="1351"/>
    <n v="493115"/>
    <x v="12"/>
    <n v="468459.25"/>
    <d v="2016-05-21T00:00:00"/>
    <d v="2016-06-06T00:00:00"/>
    <x v="4"/>
    <n v="7396.7249999999995"/>
    <n v="32052.474999999977"/>
  </r>
  <r>
    <n v="798"/>
    <x v="2"/>
    <n v="448"/>
    <n v="1081"/>
    <n v="484288"/>
    <x v="10"/>
    <n v="460073.6"/>
    <d v="2018-05-27T00:00:00"/>
    <d v="2018-06-15T00:00:00"/>
    <x v="4"/>
    <n v="7264.32"/>
    <n v="31478.72000000003"/>
  </r>
  <r>
    <n v="799"/>
    <x v="2"/>
    <n v="682"/>
    <n v="113"/>
    <n v="77066"/>
    <x v="0"/>
    <n v="73212.7"/>
    <d v="2017-11-25T00:00:00"/>
    <d v="2017-12-27T00:00:00"/>
    <x v="8"/>
    <n v="1155.99"/>
    <n v="5009.2900000000081"/>
  </r>
  <r>
    <n v="800"/>
    <x v="1"/>
    <n v="184"/>
    <n v="1659"/>
    <n v="305256"/>
    <x v="0"/>
    <n v="289993.2"/>
    <d v="2016-12-27T00:00:00"/>
    <d v="2017-01-10T00:00:00"/>
    <x v="0"/>
    <n v="4578.84"/>
    <n v="19841.640000000014"/>
  </r>
  <r>
    <n v="801"/>
    <x v="1"/>
    <n v="823"/>
    <n v="250"/>
    <n v="205750"/>
    <x v="2"/>
    <n v="195462.5"/>
    <d v="2017-05-05T00:00:00"/>
    <d v="2017-05-23T00:00:00"/>
    <x v="6"/>
    <n v="3086.25"/>
    <n v="13373.75"/>
  </r>
  <r>
    <n v="802"/>
    <x v="2"/>
    <n v="956"/>
    <n v="1056"/>
    <n v="1009536"/>
    <x v="5"/>
    <n v="959059.2"/>
    <d v="2016-07-08T00:00:00"/>
    <d v="2016-07-31T00:00:00"/>
    <x v="8"/>
    <n v="15143.039999999999"/>
    <n v="65619.840000000084"/>
  </r>
  <r>
    <n v="803"/>
    <x v="2"/>
    <n v="498"/>
    <n v="1426"/>
    <n v="710148"/>
    <x v="4"/>
    <n v="674640.6"/>
    <d v="2016-07-11T00:00:00"/>
    <d v="2016-07-25T00:00:00"/>
    <x v="8"/>
    <n v="10652.22"/>
    <n v="46159.619999999995"/>
  </r>
  <r>
    <n v="804"/>
    <x v="2"/>
    <n v="204"/>
    <n v="907"/>
    <n v="185028"/>
    <x v="5"/>
    <n v="175776.6"/>
    <d v="2018-02-01T00:00:00"/>
    <d v="2018-03-02T00:00:00"/>
    <x v="0"/>
    <n v="2775.42"/>
    <n v="12026.820000000007"/>
  </r>
  <r>
    <n v="805"/>
    <x v="1"/>
    <n v="363"/>
    <n v="22"/>
    <n v="7986"/>
    <x v="7"/>
    <n v="7586.7"/>
    <d v="2018-01-23T00:00:00"/>
    <d v="2018-02-04T00:00:00"/>
    <x v="6"/>
    <n v="119.78999999999999"/>
    <n v="519.09000000000015"/>
  </r>
  <r>
    <n v="806"/>
    <x v="2"/>
    <n v="315"/>
    <n v="639"/>
    <n v="201285"/>
    <x v="1"/>
    <n v="191220.75"/>
    <d v="2018-01-23T00:00:00"/>
    <d v="2018-02-18T00:00:00"/>
    <x v="2"/>
    <n v="3019.2750000000001"/>
    <n v="13083.524999999994"/>
  </r>
  <r>
    <n v="807"/>
    <x v="1"/>
    <n v="127"/>
    <n v="273"/>
    <n v="34671"/>
    <x v="9"/>
    <n v="32937.449999999997"/>
    <d v="2018-06-29T00:00:00"/>
    <d v="2018-07-26T00:00:00"/>
    <x v="2"/>
    <n v="520.06499999999994"/>
    <n v="2253.6150000000052"/>
  </r>
  <r>
    <n v="808"/>
    <x v="2"/>
    <n v="639"/>
    <n v="749"/>
    <n v="478611"/>
    <x v="1"/>
    <n v="454680.45"/>
    <d v="2017-10-16T00:00:00"/>
    <d v="2017-11-17T00:00:00"/>
    <x v="0"/>
    <n v="7179.165"/>
    <n v="31109.714999999967"/>
  </r>
  <r>
    <n v="809"/>
    <x v="1"/>
    <n v="87"/>
    <n v="1125"/>
    <n v="97875"/>
    <x v="12"/>
    <n v="92981.25"/>
    <d v="2017-06-29T00:00:00"/>
    <d v="2017-07-12T00:00:00"/>
    <x v="6"/>
    <n v="1468.125"/>
    <n v="6361.875"/>
  </r>
  <r>
    <n v="810"/>
    <x v="2"/>
    <n v="824"/>
    <n v="604"/>
    <n v="497696"/>
    <x v="1"/>
    <n v="472811.2"/>
    <d v="2016-02-11T00:00:00"/>
    <d v="2016-03-08T00:00:00"/>
    <x v="2"/>
    <n v="7465.44"/>
    <n v="32350.239999999991"/>
  </r>
  <r>
    <n v="811"/>
    <x v="1"/>
    <n v="903"/>
    <n v="1251"/>
    <n v="1129653"/>
    <x v="12"/>
    <n v="1073170.3500000001"/>
    <d v="2018-04-27T00:00:00"/>
    <d v="2018-05-23T00:00:00"/>
    <x v="0"/>
    <n v="16944.794999999998"/>
    <n v="73427.444999999832"/>
  </r>
  <r>
    <n v="812"/>
    <x v="2"/>
    <n v="165"/>
    <n v="183"/>
    <n v="30195"/>
    <x v="4"/>
    <n v="28685.25"/>
    <d v="2018-02-06T00:00:00"/>
    <d v="2018-02-25T00:00:00"/>
    <x v="2"/>
    <n v="452.92500000000001"/>
    <n v="1962.6749999999993"/>
  </r>
  <r>
    <n v="813"/>
    <x v="1"/>
    <n v="334"/>
    <n v="106"/>
    <n v="35404"/>
    <x v="8"/>
    <n v="33633.800000000003"/>
    <d v="2016-06-10T00:00:00"/>
    <d v="2016-07-11T00:00:00"/>
    <x v="0"/>
    <n v="531.05999999999995"/>
    <n v="2301.2599999999948"/>
  </r>
  <r>
    <n v="814"/>
    <x v="2"/>
    <n v="771"/>
    <n v="666"/>
    <n v="513486"/>
    <x v="1"/>
    <n v="487811.7"/>
    <d v="2017-04-07T00:00:00"/>
    <d v="2017-05-07T00:00:00"/>
    <x v="1"/>
    <n v="7702.29"/>
    <n v="33376.589999999967"/>
  </r>
  <r>
    <n v="815"/>
    <x v="1"/>
    <n v="197"/>
    <n v="148"/>
    <n v="29156"/>
    <x v="12"/>
    <n v="27698.2"/>
    <d v="2017-09-13T00:00:00"/>
    <d v="2017-10-08T00:00:00"/>
    <x v="0"/>
    <n v="437.34"/>
    <n v="1895.1399999999994"/>
  </r>
  <r>
    <n v="816"/>
    <x v="1"/>
    <n v="838"/>
    <n v="1318"/>
    <n v="1104484"/>
    <x v="0"/>
    <n v="1049259.8"/>
    <d v="2018-01-20T00:00:00"/>
    <d v="2018-02-19T00:00:00"/>
    <x v="0"/>
    <n v="16567.259999999998"/>
    <n v="71791.459999999963"/>
  </r>
  <r>
    <n v="817"/>
    <x v="1"/>
    <n v="861"/>
    <n v="110"/>
    <n v="94710"/>
    <x v="2"/>
    <n v="89974.5"/>
    <d v="2016-10-29T00:00:00"/>
    <d v="2016-11-14T00:00:00"/>
    <x v="3"/>
    <n v="1420.6499999999999"/>
    <n v="6156.1499999999942"/>
  </r>
  <r>
    <n v="818"/>
    <x v="2"/>
    <n v="883"/>
    <n v="1273"/>
    <n v="1124059"/>
    <x v="4"/>
    <n v="1067856.05"/>
    <d v="2018-04-02T00:00:00"/>
    <d v="2018-04-19T00:00:00"/>
    <x v="2"/>
    <n v="16860.884999999998"/>
    <n v="73063.834999999963"/>
  </r>
  <r>
    <n v="819"/>
    <x v="0"/>
    <n v="594"/>
    <n v="61"/>
    <n v="36234"/>
    <x v="6"/>
    <n v="34422.300000000003"/>
    <d v="2017-10-19T00:00:00"/>
    <d v="2017-11-01T00:00:00"/>
    <x v="8"/>
    <n v="543.51"/>
    <n v="2355.2099999999991"/>
  </r>
  <r>
    <n v="820"/>
    <x v="1"/>
    <n v="153"/>
    <n v="1604"/>
    <n v="245412"/>
    <x v="0"/>
    <n v="233141.4"/>
    <d v="2017-11-21T00:00:00"/>
    <d v="2017-12-22T00:00:00"/>
    <x v="8"/>
    <n v="3681.18"/>
    <n v="15951.779999999999"/>
  </r>
  <r>
    <n v="821"/>
    <x v="1"/>
    <n v="739"/>
    <n v="27"/>
    <n v="19953"/>
    <x v="7"/>
    <n v="18955.349999999999"/>
    <d v="2016-07-13T00:00:00"/>
    <d v="2016-08-15T00:00:00"/>
    <x v="8"/>
    <n v="299.29500000000002"/>
    <n v="1296.9449999999997"/>
  </r>
  <r>
    <n v="822"/>
    <x v="2"/>
    <n v="119"/>
    <n v="108"/>
    <n v="12852"/>
    <x v="0"/>
    <n v="12209.4"/>
    <d v="2016-10-02T00:00:00"/>
    <d v="2016-10-30T00:00:00"/>
    <x v="6"/>
    <n v="192.78"/>
    <n v="835.38000000000102"/>
  </r>
  <r>
    <n v="823"/>
    <x v="2"/>
    <n v="875"/>
    <n v="1121"/>
    <n v="980875"/>
    <x v="10"/>
    <n v="931831.25"/>
    <d v="2017-12-19T00:00:00"/>
    <d v="2018-01-11T00:00:00"/>
    <x v="1"/>
    <n v="14713.125"/>
    <n v="63756.875"/>
  </r>
  <r>
    <n v="824"/>
    <x v="2"/>
    <n v="319"/>
    <n v="954"/>
    <n v="304326"/>
    <x v="5"/>
    <n v="289109.7"/>
    <d v="2017-09-14T00:00:00"/>
    <d v="2017-10-14T00:00:00"/>
    <x v="1"/>
    <n v="4564.8899999999994"/>
    <n v="19781.190000000002"/>
  </r>
  <r>
    <n v="825"/>
    <x v="2"/>
    <n v="775"/>
    <n v="1283"/>
    <n v="994325"/>
    <x v="4"/>
    <n v="944608.75"/>
    <d v="2017-02-10T00:00:00"/>
    <d v="2017-03-02T00:00:00"/>
    <x v="4"/>
    <n v="14914.875"/>
    <n v="64631.125"/>
  </r>
  <r>
    <n v="826"/>
    <x v="2"/>
    <n v="257"/>
    <n v="1118"/>
    <n v="287326"/>
    <x v="10"/>
    <n v="272959.7"/>
    <d v="2017-01-13T00:00:00"/>
    <d v="2017-01-26T00:00:00"/>
    <x v="8"/>
    <n v="4309.8899999999994"/>
    <n v="18676.190000000002"/>
  </r>
  <r>
    <n v="827"/>
    <x v="1"/>
    <n v="141"/>
    <n v="325"/>
    <n v="45825"/>
    <x v="9"/>
    <n v="43533.75"/>
    <d v="2017-02-26T00:00:00"/>
    <d v="2017-03-10T00:00:00"/>
    <x v="1"/>
    <n v="687.375"/>
    <n v="2978.625"/>
  </r>
  <r>
    <n v="828"/>
    <x v="2"/>
    <n v="133"/>
    <n v="640"/>
    <n v="85120"/>
    <x v="1"/>
    <n v="80864"/>
    <d v="2016-02-10T00:00:00"/>
    <d v="2016-03-14T00:00:00"/>
    <x v="0"/>
    <n v="1276.8"/>
    <n v="5532.8000000000029"/>
  </r>
  <r>
    <n v="829"/>
    <x v="1"/>
    <n v="420"/>
    <n v="157"/>
    <n v="65940"/>
    <x v="12"/>
    <n v="62643"/>
    <d v="2018-05-05T00:00:00"/>
    <d v="2018-05-27T00:00:00"/>
    <x v="2"/>
    <n v="989.09999999999991"/>
    <n v="4286.1000000000058"/>
  </r>
  <r>
    <n v="830"/>
    <x v="2"/>
    <n v="696"/>
    <n v="932"/>
    <n v="648672"/>
    <x v="3"/>
    <n v="616238.4"/>
    <d v="2017-05-25T00:00:00"/>
    <d v="2017-06-17T00:00:00"/>
    <x v="2"/>
    <n v="9730.08"/>
    <n v="42163.679999999935"/>
  </r>
  <r>
    <n v="831"/>
    <x v="2"/>
    <n v="998"/>
    <n v="847"/>
    <n v="845306"/>
    <x v="3"/>
    <n v="803040.7"/>
    <d v="2017-01-29T00:00:00"/>
    <d v="2017-02-27T00:00:00"/>
    <x v="3"/>
    <n v="12679.59"/>
    <n v="54944.890000000014"/>
  </r>
  <r>
    <n v="832"/>
    <x v="2"/>
    <n v="616"/>
    <n v="847"/>
    <n v="521752"/>
    <x v="5"/>
    <n v="495664.4"/>
    <d v="2016-10-12T00:00:00"/>
    <d v="2016-11-11T00:00:00"/>
    <x v="2"/>
    <n v="7826.28"/>
    <n v="33913.880000000005"/>
  </r>
  <r>
    <n v="833"/>
    <x v="2"/>
    <n v="875"/>
    <n v="1051"/>
    <n v="919625"/>
    <x v="5"/>
    <n v="873643.75"/>
    <d v="2017-10-20T00:00:00"/>
    <d v="2017-11-18T00:00:00"/>
    <x v="6"/>
    <n v="13794.375"/>
    <n v="59775.625"/>
  </r>
  <r>
    <n v="834"/>
    <x v="1"/>
    <n v="220"/>
    <n v="1679"/>
    <n v="369380"/>
    <x v="0"/>
    <n v="350911"/>
    <d v="2016-05-06T00:00:00"/>
    <d v="2016-05-25T00:00:00"/>
    <x v="8"/>
    <n v="5540.7"/>
    <n v="24009.700000000012"/>
  </r>
  <r>
    <n v="835"/>
    <x v="1"/>
    <n v="70"/>
    <n v="882"/>
    <n v="61740"/>
    <x v="0"/>
    <n v="58653"/>
    <d v="2018-01-13T00:00:00"/>
    <d v="2018-01-30T00:00:00"/>
    <x v="0"/>
    <n v="926.09999999999991"/>
    <n v="4013.0999999999985"/>
  </r>
  <r>
    <n v="836"/>
    <x v="1"/>
    <n v="590"/>
    <n v="130"/>
    <n v="76700"/>
    <x v="2"/>
    <n v="72865"/>
    <d v="2018-03-16T00:00:00"/>
    <d v="2018-04-08T00:00:00"/>
    <x v="2"/>
    <n v="1150.5"/>
    <n v="4985.5"/>
  </r>
  <r>
    <n v="837"/>
    <x v="2"/>
    <n v="255"/>
    <n v="544"/>
    <n v="138720"/>
    <x v="1"/>
    <n v="131784"/>
    <d v="2017-03-30T00:00:00"/>
    <d v="2017-04-14T00:00:00"/>
    <x v="8"/>
    <n v="2080.7999999999997"/>
    <n v="9016.7999999999884"/>
  </r>
  <r>
    <n v="838"/>
    <x v="2"/>
    <n v="240"/>
    <n v="868"/>
    <n v="208320"/>
    <x v="5"/>
    <n v="197904"/>
    <d v="2017-06-09T00:00:00"/>
    <d v="2017-07-09T00:00:00"/>
    <x v="0"/>
    <n v="3124.7999999999997"/>
    <n v="13540.799999999988"/>
  </r>
  <r>
    <n v="839"/>
    <x v="2"/>
    <n v="731"/>
    <n v="867"/>
    <n v="633777"/>
    <x v="3"/>
    <n v="602088.15"/>
    <d v="2017-12-05T00:00:00"/>
    <d v="2017-12-23T00:00:00"/>
    <x v="6"/>
    <n v="9506.6549999999988"/>
    <n v="41195.505000000005"/>
  </r>
  <r>
    <n v="840"/>
    <x v="0"/>
    <n v="595"/>
    <n v="16"/>
    <n v="9520"/>
    <x v="6"/>
    <n v="9044"/>
    <d v="2017-12-18T00:00:00"/>
    <d v="2018-01-14T00:00:00"/>
    <x v="1"/>
    <n v="142.79999999999998"/>
    <n v="618.79999999999927"/>
  </r>
  <r>
    <n v="841"/>
    <x v="0"/>
    <n v="215"/>
    <n v="55"/>
    <n v="11825"/>
    <x v="2"/>
    <n v="11233.75"/>
    <d v="2016-01-14T00:00:00"/>
    <d v="2016-02-18T00:00:00"/>
    <x v="2"/>
    <n v="177.375"/>
    <n v="768.625"/>
  </r>
  <r>
    <n v="842"/>
    <x v="1"/>
    <n v="625"/>
    <n v="115"/>
    <n v="71875"/>
    <x v="2"/>
    <n v="68281.25"/>
    <d v="2016-04-23T00:00:00"/>
    <d v="2016-05-13T00:00:00"/>
    <x v="6"/>
    <n v="1078.125"/>
    <n v="4671.875"/>
  </r>
  <r>
    <n v="843"/>
    <x v="2"/>
    <n v="796"/>
    <n v="656"/>
    <n v="522176"/>
    <x v="1"/>
    <n v="496067.2"/>
    <d v="2016-06-24T00:00:00"/>
    <d v="2016-07-06T00:00:00"/>
    <x v="7"/>
    <n v="7832.6399999999994"/>
    <n v="33941.440000000002"/>
  </r>
  <r>
    <n v="844"/>
    <x v="1"/>
    <n v="151"/>
    <n v="1504"/>
    <n v="227104"/>
    <x v="0"/>
    <n v="215748.8"/>
    <d v="2017-04-18T00:00:00"/>
    <d v="2017-05-16T00:00:00"/>
    <x v="6"/>
    <n v="3406.56"/>
    <n v="14761.760000000009"/>
  </r>
  <r>
    <n v="845"/>
    <x v="2"/>
    <n v="191"/>
    <n v="864"/>
    <n v="165024"/>
    <x v="3"/>
    <n v="156772.79999999999"/>
    <d v="2018-04-29T00:00:00"/>
    <d v="2018-05-22T00:00:00"/>
    <x v="2"/>
    <n v="2475.36"/>
    <n v="10726.559999999998"/>
  </r>
  <r>
    <n v="846"/>
    <x v="2"/>
    <n v="443"/>
    <n v="77"/>
    <n v="34111"/>
    <x v="11"/>
    <n v="32405.45"/>
    <d v="2018-03-29T00:00:00"/>
    <d v="2018-04-13T00:00:00"/>
    <x v="5"/>
    <n v="511.66499999999996"/>
    <n v="2217.2150000000001"/>
  </r>
  <r>
    <n v="847"/>
    <x v="2"/>
    <n v="670"/>
    <n v="679"/>
    <n v="454930"/>
    <x v="1"/>
    <n v="432183.5"/>
    <d v="2018-03-13T00:00:00"/>
    <d v="2018-04-08T00:00:00"/>
    <x v="2"/>
    <n v="6823.95"/>
    <n v="29570.450000000012"/>
  </r>
  <r>
    <n v="848"/>
    <x v="2"/>
    <n v="538"/>
    <n v="1034"/>
    <n v="556292"/>
    <x v="5"/>
    <n v="528477.4"/>
    <d v="2016-03-13T00:00:00"/>
    <d v="2016-03-27T00:00:00"/>
    <x v="6"/>
    <n v="8344.3799999999992"/>
    <n v="36158.979999999981"/>
  </r>
  <r>
    <n v="849"/>
    <x v="2"/>
    <n v="483"/>
    <n v="645"/>
    <n v="311535"/>
    <x v="1"/>
    <n v="295958.25"/>
    <d v="2017-10-08T00:00:00"/>
    <d v="2017-11-09T00:00:00"/>
    <x v="0"/>
    <n v="4673.0249999999996"/>
    <n v="20249.775000000023"/>
  </r>
  <r>
    <n v="850"/>
    <x v="1"/>
    <n v="824"/>
    <n v="325"/>
    <n v="267800"/>
    <x v="9"/>
    <n v="254410"/>
    <d v="2016-07-16T00:00:00"/>
    <d v="2016-08-13T00:00:00"/>
    <x v="0"/>
    <n v="4017"/>
    <n v="17407"/>
  </r>
  <r>
    <n v="851"/>
    <x v="1"/>
    <n v="328"/>
    <n v="117"/>
    <n v="38376"/>
    <x v="2"/>
    <n v="36457.199999999997"/>
    <d v="2016-09-02T00:00:00"/>
    <d v="2016-09-18T00:00:00"/>
    <x v="2"/>
    <n v="575.64"/>
    <n v="2494.4400000000023"/>
  </r>
  <r>
    <n v="852"/>
    <x v="0"/>
    <n v="915"/>
    <n v="54"/>
    <n v="49410"/>
    <x v="6"/>
    <n v="46939.5"/>
    <d v="2017-09-19T00:00:00"/>
    <d v="2017-10-19T00:00:00"/>
    <x v="1"/>
    <n v="741.15"/>
    <n v="3211.6500000000015"/>
  </r>
  <r>
    <n v="853"/>
    <x v="2"/>
    <n v="396"/>
    <n v="123"/>
    <n v="48708"/>
    <x v="0"/>
    <n v="46272.6"/>
    <d v="2016-08-25T00:00:00"/>
    <d v="2016-09-28T00:00:00"/>
    <x v="2"/>
    <n v="730.62"/>
    <n v="3166.0200000000041"/>
  </r>
  <r>
    <n v="854"/>
    <x v="1"/>
    <n v="869"/>
    <n v="140"/>
    <n v="121660"/>
    <x v="12"/>
    <n v="115577"/>
    <d v="2017-10-21T00:00:00"/>
    <d v="2017-11-12T00:00:00"/>
    <x v="3"/>
    <n v="1824.8999999999999"/>
    <n v="7907.8999999999942"/>
  </r>
  <r>
    <n v="855"/>
    <x v="2"/>
    <n v="610"/>
    <n v="921"/>
    <n v="561810"/>
    <x v="3"/>
    <n v="533719.5"/>
    <d v="2018-01-15T00:00:00"/>
    <d v="2018-02-01T00:00:00"/>
    <x v="2"/>
    <n v="8427.15"/>
    <n v="36517.650000000023"/>
  </r>
  <r>
    <n v="856"/>
    <x v="2"/>
    <n v="827"/>
    <n v="114"/>
    <n v="94278"/>
    <x v="0"/>
    <n v="89564.1"/>
    <d v="2016-09-26T00:00:00"/>
    <d v="2016-10-28T00:00:00"/>
    <x v="1"/>
    <n v="1414.1699999999998"/>
    <n v="6128.0699999999924"/>
  </r>
  <r>
    <n v="857"/>
    <x v="2"/>
    <n v="922"/>
    <n v="117"/>
    <n v="107874"/>
    <x v="0"/>
    <n v="102480.3"/>
    <d v="2016-09-17T00:00:00"/>
    <d v="2016-10-19T00:00:00"/>
    <x v="5"/>
    <n v="1618.11"/>
    <n v="7011.8099999999977"/>
  </r>
  <r>
    <n v="858"/>
    <x v="2"/>
    <n v="529"/>
    <n v="187"/>
    <n v="98923"/>
    <x v="4"/>
    <n v="93976.85"/>
    <d v="2017-11-16T00:00:00"/>
    <d v="2017-11-29T00:00:00"/>
    <x v="0"/>
    <n v="1483.845"/>
    <n v="6429.9949999999953"/>
  </r>
  <r>
    <n v="859"/>
    <x v="2"/>
    <n v="425"/>
    <n v="1004"/>
    <n v="426700"/>
    <x v="5"/>
    <n v="405365"/>
    <d v="2016-12-22T00:00:00"/>
    <d v="2017-01-21T00:00:00"/>
    <x v="8"/>
    <n v="6400.5"/>
    <n v="27735.5"/>
  </r>
  <r>
    <n v="860"/>
    <x v="2"/>
    <n v="199"/>
    <n v="907"/>
    <n v="180493"/>
    <x v="3"/>
    <n v="171468.35"/>
    <d v="2018-03-27T00:00:00"/>
    <d v="2018-04-27T00:00:00"/>
    <x v="6"/>
    <n v="2707.395"/>
    <n v="11732.044999999984"/>
  </r>
  <r>
    <n v="861"/>
    <x v="1"/>
    <n v="730"/>
    <n v="294"/>
    <n v="214620"/>
    <x v="9"/>
    <n v="203889"/>
    <d v="2016-07-14T00:00:00"/>
    <d v="2016-07-25T00:00:00"/>
    <x v="0"/>
    <n v="3219.2999999999997"/>
    <n v="13950.299999999988"/>
  </r>
  <r>
    <n v="862"/>
    <x v="1"/>
    <n v="312"/>
    <n v="294"/>
    <n v="91728"/>
    <x v="9"/>
    <n v="87141.6"/>
    <d v="2016-11-21T00:00:00"/>
    <d v="2016-12-20T00:00:00"/>
    <x v="0"/>
    <n v="1375.9199999999998"/>
    <n v="5962.3199999999924"/>
  </r>
  <r>
    <n v="863"/>
    <x v="2"/>
    <n v="834"/>
    <n v="1249"/>
    <n v="1041666"/>
    <x v="4"/>
    <n v="989582.7"/>
    <d v="2016-06-06T00:00:00"/>
    <d v="2016-06-22T00:00:00"/>
    <x v="3"/>
    <n v="15624.99"/>
    <n v="67708.290000000037"/>
  </r>
  <r>
    <n v="864"/>
    <x v="1"/>
    <n v="241"/>
    <n v="270"/>
    <n v="65070"/>
    <x v="9"/>
    <n v="61816.5"/>
    <d v="2017-07-24T00:00:00"/>
    <d v="2017-08-14T00:00:00"/>
    <x v="2"/>
    <n v="976.05"/>
    <n v="4229.5500000000029"/>
  </r>
  <r>
    <n v="865"/>
    <x v="2"/>
    <n v="94"/>
    <n v="1060"/>
    <n v="99640"/>
    <x v="10"/>
    <n v="94658"/>
    <d v="2016-10-20T00:00:00"/>
    <d v="2016-10-31T00:00:00"/>
    <x v="6"/>
    <n v="1494.6"/>
    <n v="6476.6000000000058"/>
  </r>
  <r>
    <n v="866"/>
    <x v="1"/>
    <n v="374"/>
    <n v="157"/>
    <n v="58718"/>
    <x v="12"/>
    <n v="55782.1"/>
    <d v="2017-09-17T00:00:00"/>
    <d v="2017-10-16T00:00:00"/>
    <x v="2"/>
    <n v="880.77"/>
    <n v="3816.6699999999983"/>
  </r>
  <r>
    <n v="867"/>
    <x v="1"/>
    <n v="298"/>
    <n v="133"/>
    <n v="39634"/>
    <x v="12"/>
    <n v="37652.300000000003"/>
    <d v="2016-06-13T00:00:00"/>
    <d v="2016-06-26T00:00:00"/>
    <x v="3"/>
    <n v="594.51"/>
    <n v="2576.2099999999991"/>
  </r>
  <r>
    <n v="868"/>
    <x v="2"/>
    <n v="289"/>
    <n v="638"/>
    <n v="184382"/>
    <x v="1"/>
    <n v="175162.9"/>
    <d v="2016-09-01T00:00:00"/>
    <d v="2016-09-30T00:00:00"/>
    <x v="3"/>
    <n v="2765.73"/>
    <n v="11984.830000000016"/>
  </r>
  <r>
    <n v="869"/>
    <x v="0"/>
    <n v="945"/>
    <n v="14"/>
    <n v="13230"/>
    <x v="6"/>
    <n v="12568.5"/>
    <d v="2016-01-21T00:00:00"/>
    <d v="2016-02-05T00:00:00"/>
    <x v="6"/>
    <n v="198.45"/>
    <n v="859.95000000000073"/>
  </r>
  <r>
    <n v="870"/>
    <x v="1"/>
    <n v="98"/>
    <n v="870"/>
    <n v="85260"/>
    <x v="0"/>
    <n v="80997"/>
    <d v="2017-10-22T00:00:00"/>
    <d v="2017-11-21T00:00:00"/>
    <x v="3"/>
    <n v="1278.8999999999999"/>
    <n v="5541.8999999999942"/>
  </r>
  <r>
    <n v="871"/>
    <x v="0"/>
    <n v="536"/>
    <n v="30"/>
    <n v="16080"/>
    <x v="2"/>
    <n v="15276"/>
    <d v="2016-03-18T00:00:00"/>
    <d v="2016-04-21T00:00:00"/>
    <x v="5"/>
    <n v="241.2"/>
    <n v="1045.2000000000007"/>
  </r>
  <r>
    <n v="872"/>
    <x v="2"/>
    <n v="781"/>
    <n v="222"/>
    <n v="173382"/>
    <x v="0"/>
    <n v="164712.9"/>
    <d v="2016-01-23T00:00:00"/>
    <d v="2016-02-02T00:00:00"/>
    <x v="3"/>
    <n v="2600.73"/>
    <n v="11269.830000000016"/>
  </r>
  <r>
    <n v="873"/>
    <x v="1"/>
    <n v="580"/>
    <n v="254"/>
    <n v="147320"/>
    <x v="2"/>
    <n v="139954"/>
    <d v="2016-02-27T00:00:00"/>
    <d v="2016-03-15T00:00:00"/>
    <x v="6"/>
    <n v="2209.7999999999997"/>
    <n v="9575.7999999999884"/>
  </r>
  <r>
    <n v="874"/>
    <x v="2"/>
    <n v="892"/>
    <n v="659"/>
    <n v="587828"/>
    <x v="1"/>
    <n v="558436.6"/>
    <d v="2018-05-15T00:00:00"/>
    <d v="2018-06-09T00:00:00"/>
    <x v="3"/>
    <n v="8817.42"/>
    <n v="38208.820000000065"/>
  </r>
  <r>
    <n v="875"/>
    <x v="1"/>
    <n v="169"/>
    <n v="111"/>
    <n v="18759"/>
    <x v="2"/>
    <n v="17821.05"/>
    <d v="2016-12-12T00:00:00"/>
    <d v="2017-01-13T00:00:00"/>
    <x v="6"/>
    <n v="281.38499999999999"/>
    <n v="1219.3349999999991"/>
  </r>
  <r>
    <n v="876"/>
    <x v="2"/>
    <n v="455"/>
    <n v="1024"/>
    <n v="465920"/>
    <x v="5"/>
    <n v="442624"/>
    <d v="2017-11-21T00:00:00"/>
    <d v="2017-12-23T00:00:00"/>
    <x v="5"/>
    <n v="6988.8"/>
    <n v="30284.799999999988"/>
  </r>
  <r>
    <n v="877"/>
    <x v="2"/>
    <n v="932"/>
    <n v="210"/>
    <n v="195720"/>
    <x v="4"/>
    <n v="185934"/>
    <d v="2018-03-23T00:00:00"/>
    <d v="2018-04-22T00:00:00"/>
    <x v="5"/>
    <n v="2935.7999999999997"/>
    <n v="12721.799999999988"/>
  </r>
  <r>
    <n v="878"/>
    <x v="1"/>
    <n v="526"/>
    <n v="1521"/>
    <n v="800046"/>
    <x v="0"/>
    <n v="760043.7"/>
    <d v="2017-02-28T00:00:00"/>
    <d v="2017-03-13T00:00:00"/>
    <x v="6"/>
    <n v="12000.689999999999"/>
    <n v="52002.989999999991"/>
  </r>
  <r>
    <n v="879"/>
    <x v="2"/>
    <n v="377"/>
    <n v="75"/>
    <n v="28275"/>
    <x v="11"/>
    <n v="26861.25"/>
    <d v="2018-03-06T00:00:00"/>
    <d v="2018-03-29T00:00:00"/>
    <x v="1"/>
    <n v="424.125"/>
    <n v="1837.875"/>
  </r>
  <r>
    <n v="880"/>
    <x v="1"/>
    <n v="869"/>
    <n v="1073"/>
    <n v="932437"/>
    <x v="12"/>
    <n v="885815.15"/>
    <d v="2018-03-28T00:00:00"/>
    <d v="2018-04-30T00:00:00"/>
    <x v="2"/>
    <n v="13986.555"/>
    <n v="60608.405000000028"/>
  </r>
  <r>
    <n v="881"/>
    <x v="2"/>
    <n v="205"/>
    <n v="219"/>
    <n v="44895"/>
    <x v="0"/>
    <n v="42650.25"/>
    <d v="2017-12-24T00:00:00"/>
    <d v="2018-01-04T00:00:00"/>
    <x v="2"/>
    <n v="673.42499999999995"/>
    <n v="2918.1750000000029"/>
  </r>
  <r>
    <n v="882"/>
    <x v="1"/>
    <n v="718"/>
    <n v="102"/>
    <n v="73236"/>
    <x v="8"/>
    <n v="69574.2"/>
    <d v="2016-06-10T00:00:00"/>
    <d v="2016-07-05T00:00:00"/>
    <x v="8"/>
    <n v="1098.54"/>
    <n v="4760.3399999999965"/>
  </r>
  <r>
    <n v="883"/>
    <x v="1"/>
    <n v="737"/>
    <n v="27"/>
    <n v="19899"/>
    <x v="7"/>
    <n v="18904.05"/>
    <d v="2016-07-29T00:00:00"/>
    <d v="2016-08-30T00:00:00"/>
    <x v="4"/>
    <n v="298.48500000000001"/>
    <n v="1293.4350000000013"/>
  </r>
  <r>
    <n v="884"/>
    <x v="1"/>
    <n v="233"/>
    <n v="238"/>
    <n v="55454"/>
    <x v="2"/>
    <n v="52681.3"/>
    <d v="2017-12-13T00:00:00"/>
    <d v="2017-12-30T00:00:00"/>
    <x v="6"/>
    <n v="831.81"/>
    <n v="3604.5099999999948"/>
  </r>
  <r>
    <n v="885"/>
    <x v="1"/>
    <n v="526"/>
    <n v="989"/>
    <n v="520214"/>
    <x v="0"/>
    <n v="494203.3"/>
    <d v="2018-01-13T00:00:00"/>
    <d v="2018-01-28T00:00:00"/>
    <x v="5"/>
    <n v="7803.21"/>
    <n v="33813.909999999974"/>
  </r>
  <r>
    <n v="886"/>
    <x v="0"/>
    <n v="853"/>
    <n v="35"/>
    <n v="29855"/>
    <x v="2"/>
    <n v="28362.25"/>
    <d v="2018-05-06T00:00:00"/>
    <d v="2018-05-18T00:00:00"/>
    <x v="4"/>
    <n v="447.82499999999999"/>
    <n v="1940.5750000000007"/>
  </r>
  <r>
    <n v="887"/>
    <x v="2"/>
    <n v="524"/>
    <n v="867"/>
    <n v="454308"/>
    <x v="5"/>
    <n v="431592.6"/>
    <d v="2018-06-27T00:00:00"/>
    <d v="2018-08-01T00:00:00"/>
    <x v="3"/>
    <n v="6814.62"/>
    <n v="29530.020000000019"/>
  </r>
  <r>
    <n v="888"/>
    <x v="0"/>
    <n v="343"/>
    <n v="35"/>
    <n v="12005"/>
    <x v="2"/>
    <n v="11404.75"/>
    <d v="2017-04-10T00:00:00"/>
    <d v="2017-05-15T00:00:00"/>
    <x v="2"/>
    <n v="180.07499999999999"/>
    <n v="780.32500000000073"/>
  </r>
  <r>
    <n v="889"/>
    <x v="1"/>
    <n v="149"/>
    <n v="278"/>
    <n v="41422"/>
    <x v="9"/>
    <n v="39350.9"/>
    <d v="2017-08-02T00:00:00"/>
    <d v="2017-08-12T00:00:00"/>
    <x v="0"/>
    <n v="621.32999999999993"/>
    <n v="2692.4300000000003"/>
  </r>
  <r>
    <n v="890"/>
    <x v="0"/>
    <n v="517"/>
    <n v="38"/>
    <n v="19646"/>
    <x v="2"/>
    <n v="18663.7"/>
    <d v="2017-08-01T00:00:00"/>
    <d v="2017-08-13T00:00:00"/>
    <x v="0"/>
    <n v="294.69"/>
    <n v="1276.989999999998"/>
  </r>
  <r>
    <n v="891"/>
    <x v="2"/>
    <n v="832"/>
    <n v="1017"/>
    <n v="846144"/>
    <x v="5"/>
    <n v="803836.8"/>
    <d v="2016-08-01T00:00:00"/>
    <d v="2016-08-31T00:00:00"/>
    <x v="2"/>
    <n v="12692.16"/>
    <n v="54999.359999999986"/>
  </r>
  <r>
    <n v="892"/>
    <x v="0"/>
    <n v="84"/>
    <n v="54"/>
    <n v="4536"/>
    <x v="6"/>
    <n v="4309.2"/>
    <d v="2017-01-20T00:00:00"/>
    <d v="2017-01-31T00:00:00"/>
    <x v="2"/>
    <n v="68.039999999999992"/>
    <n v="294.84000000000015"/>
  </r>
  <r>
    <n v="893"/>
    <x v="1"/>
    <n v="453"/>
    <n v="854"/>
    <n v="386862"/>
    <x v="0"/>
    <n v="367518.9"/>
    <d v="2017-03-16T00:00:00"/>
    <d v="2017-04-20T00:00:00"/>
    <x v="0"/>
    <n v="5802.9299999999994"/>
    <n v="25146.02999999997"/>
  </r>
  <r>
    <n v="894"/>
    <x v="2"/>
    <n v="181"/>
    <n v="965"/>
    <n v="174665"/>
    <x v="5"/>
    <n v="165931.75"/>
    <d v="2017-12-21T00:00:00"/>
    <d v="2018-01-14T00:00:00"/>
    <x v="0"/>
    <n v="2619.9749999999999"/>
    <n v="11353.225000000006"/>
  </r>
  <r>
    <n v="895"/>
    <x v="2"/>
    <n v="277"/>
    <n v="184"/>
    <n v="50968"/>
    <x v="0"/>
    <n v="48419.6"/>
    <d v="2018-04-09T00:00:00"/>
    <d v="2018-05-04T00:00:00"/>
    <x v="1"/>
    <n v="764.52"/>
    <n v="3312.9199999999983"/>
  </r>
  <r>
    <n v="896"/>
    <x v="0"/>
    <n v="964"/>
    <n v="35"/>
    <n v="33740"/>
    <x v="2"/>
    <n v="32053"/>
    <d v="2018-03-31T00:00:00"/>
    <d v="2018-04-20T00:00:00"/>
    <x v="2"/>
    <n v="506.09999999999997"/>
    <n v="2193.0999999999985"/>
  </r>
  <r>
    <n v="897"/>
    <x v="2"/>
    <n v="619"/>
    <n v="1184"/>
    <n v="732896"/>
    <x v="4"/>
    <n v="696251.2"/>
    <d v="2016-09-05T00:00:00"/>
    <d v="2016-09-29T00:00:00"/>
    <x v="1"/>
    <n v="10993.439999999999"/>
    <n v="47638.239999999991"/>
  </r>
  <r>
    <n v="898"/>
    <x v="2"/>
    <n v="273"/>
    <n v="932"/>
    <n v="254436"/>
    <x v="5"/>
    <n v="241714.2"/>
    <d v="2017-01-08T00:00:00"/>
    <d v="2017-02-02T00:00:00"/>
    <x v="3"/>
    <n v="3816.54"/>
    <n v="16538.339999999997"/>
  </r>
  <r>
    <n v="899"/>
    <x v="2"/>
    <n v="690"/>
    <n v="77"/>
    <n v="53130"/>
    <x v="11"/>
    <n v="50473.5"/>
    <d v="2017-06-23T00:00:00"/>
    <d v="2017-07-06T00:00:00"/>
    <x v="0"/>
    <n v="796.94999999999993"/>
    <n v="3453.4499999999971"/>
  </r>
  <r>
    <n v="900"/>
    <x v="2"/>
    <n v="381"/>
    <n v="63"/>
    <n v="24003"/>
    <x v="11"/>
    <n v="22802.85"/>
    <d v="2016-04-18T00:00:00"/>
    <d v="2016-05-04T00:00:00"/>
    <x v="4"/>
    <n v="360.04499999999996"/>
    <n v="1560.1949999999997"/>
  </r>
  <r>
    <n v="901"/>
    <x v="0"/>
    <n v="373"/>
    <n v="59"/>
    <n v="22007"/>
    <x v="6"/>
    <n v="20906.650000000001"/>
    <d v="2016-11-12T00:00:00"/>
    <d v="2016-11-30T00:00:00"/>
    <x v="5"/>
    <n v="330.10499999999996"/>
    <n v="1430.4549999999981"/>
  </r>
  <r>
    <n v="902"/>
    <x v="0"/>
    <n v="489"/>
    <n v="16"/>
    <n v="7824"/>
    <x v="6"/>
    <n v="7432.8"/>
    <d v="2018-05-11T00:00:00"/>
    <d v="2018-05-31T00:00:00"/>
    <x v="7"/>
    <n v="117.36"/>
    <n v="508.55999999999949"/>
  </r>
  <r>
    <n v="903"/>
    <x v="1"/>
    <n v="560"/>
    <n v="26"/>
    <n v="14560"/>
    <x v="7"/>
    <n v="13832"/>
    <d v="2016-12-19T00:00:00"/>
    <d v="2016-12-31T00:00:00"/>
    <x v="6"/>
    <n v="218.4"/>
    <n v="946.39999999999964"/>
  </r>
  <r>
    <n v="904"/>
    <x v="1"/>
    <n v="135"/>
    <n v="969"/>
    <n v="130815"/>
    <x v="0"/>
    <n v="124274.25"/>
    <d v="2016-04-29T00:00:00"/>
    <d v="2016-05-10T00:00:00"/>
    <x v="0"/>
    <n v="1962.2249999999999"/>
    <n v="8502.9750000000058"/>
  </r>
  <r>
    <n v="905"/>
    <x v="2"/>
    <n v="393"/>
    <n v="177"/>
    <n v="69561"/>
    <x v="0"/>
    <n v="66082.95"/>
    <d v="2017-02-21T00:00:00"/>
    <d v="2017-03-25T00:00:00"/>
    <x v="0"/>
    <n v="1043.415"/>
    <n v="4521.4649999999965"/>
  </r>
  <r>
    <n v="906"/>
    <x v="2"/>
    <n v="552"/>
    <n v="1151"/>
    <n v="635352"/>
    <x v="4"/>
    <n v="603584.4"/>
    <d v="2017-12-09T00:00:00"/>
    <d v="2018-01-01T00:00:00"/>
    <x v="0"/>
    <n v="9530.2799999999988"/>
    <n v="41297.880000000005"/>
  </r>
  <r>
    <n v="907"/>
    <x v="2"/>
    <n v="746"/>
    <n v="865"/>
    <n v="645290"/>
    <x v="5"/>
    <n v="613025.5"/>
    <d v="2016-02-09T00:00:00"/>
    <d v="2016-02-26T00:00:00"/>
    <x v="3"/>
    <n v="9679.35"/>
    <n v="41943.849999999977"/>
  </r>
  <r>
    <n v="908"/>
    <x v="2"/>
    <n v="543"/>
    <n v="877"/>
    <n v="476211"/>
    <x v="10"/>
    <n v="452400.45"/>
    <d v="2016-07-12T00:00:00"/>
    <d v="2016-08-12T00:00:00"/>
    <x v="2"/>
    <n v="7143.165"/>
    <n v="30953.714999999967"/>
  </r>
  <r>
    <n v="909"/>
    <x v="2"/>
    <n v="351"/>
    <n v="835"/>
    <n v="293085"/>
    <x v="5"/>
    <n v="278430.75"/>
    <d v="2016-05-28T00:00:00"/>
    <d v="2016-07-02T00:00:00"/>
    <x v="1"/>
    <n v="4396.2749999999996"/>
    <n v="19050.525000000023"/>
  </r>
  <r>
    <n v="910"/>
    <x v="2"/>
    <n v="235"/>
    <n v="975"/>
    <n v="229125"/>
    <x v="10"/>
    <n v="217668.75"/>
    <d v="2017-02-26T00:00:00"/>
    <d v="2017-03-17T00:00:00"/>
    <x v="8"/>
    <n v="3436.875"/>
    <n v="14893.125"/>
  </r>
  <r>
    <n v="911"/>
    <x v="1"/>
    <n v="221"/>
    <n v="48"/>
    <n v="10608"/>
    <x v="4"/>
    <n v="10077.6"/>
    <d v="2018-04-20T00:00:00"/>
    <d v="2018-05-13T00:00:00"/>
    <x v="8"/>
    <n v="159.12"/>
    <n v="689.52000000000044"/>
  </r>
  <r>
    <n v="912"/>
    <x v="1"/>
    <n v="273"/>
    <n v="989"/>
    <n v="269997"/>
    <x v="0"/>
    <n v="256497.15"/>
    <d v="2016-03-29T00:00:00"/>
    <d v="2016-04-11T00:00:00"/>
    <x v="3"/>
    <n v="4049.9549999999999"/>
    <n v="17549.805000000022"/>
  </r>
  <r>
    <n v="913"/>
    <x v="2"/>
    <n v="220"/>
    <n v="1382"/>
    <n v="304040"/>
    <x v="4"/>
    <n v="288838"/>
    <d v="2016-10-29T00:00:00"/>
    <d v="2016-11-14T00:00:00"/>
    <x v="7"/>
    <n v="4560.5999999999995"/>
    <n v="19762.599999999977"/>
  </r>
  <r>
    <n v="914"/>
    <x v="1"/>
    <n v="809"/>
    <n v="913"/>
    <n v="738617"/>
    <x v="0"/>
    <n v="701686.15"/>
    <d v="2017-11-09T00:00:00"/>
    <d v="2017-12-03T00:00:00"/>
    <x v="4"/>
    <n v="11079.254999999999"/>
    <n v="48010.104999999981"/>
  </r>
  <r>
    <n v="915"/>
    <x v="1"/>
    <n v="267"/>
    <n v="22"/>
    <n v="5874"/>
    <x v="7"/>
    <n v="5580.3"/>
    <d v="2016-12-16T00:00:00"/>
    <d v="2016-12-29T00:00:00"/>
    <x v="5"/>
    <n v="88.11"/>
    <n v="381.80999999999949"/>
  </r>
  <r>
    <n v="916"/>
    <x v="2"/>
    <n v="420"/>
    <n v="965"/>
    <n v="405300"/>
    <x v="5"/>
    <n v="385035"/>
    <d v="2016-01-15T00:00:00"/>
    <d v="2016-02-18T00:00:00"/>
    <x v="3"/>
    <n v="6079.5"/>
    <n v="26344.5"/>
  </r>
  <r>
    <n v="917"/>
    <x v="2"/>
    <n v="483"/>
    <n v="917"/>
    <n v="442911"/>
    <x v="5"/>
    <n v="420765.45"/>
    <d v="2016-08-15T00:00:00"/>
    <d v="2016-09-17T00:00:00"/>
    <x v="6"/>
    <n v="6643.665"/>
    <n v="28789.214999999967"/>
  </r>
  <r>
    <n v="918"/>
    <x v="1"/>
    <n v="810"/>
    <n v="275"/>
    <n v="222750"/>
    <x v="9"/>
    <n v="211612.5"/>
    <d v="2018-01-02T00:00:00"/>
    <d v="2018-02-04T00:00:00"/>
    <x v="3"/>
    <n v="3341.25"/>
    <n v="14478.75"/>
  </r>
  <r>
    <n v="919"/>
    <x v="1"/>
    <n v="590"/>
    <n v="240"/>
    <n v="141600"/>
    <x v="2"/>
    <n v="134520"/>
    <d v="2017-08-03T00:00:00"/>
    <d v="2017-08-29T00:00:00"/>
    <x v="4"/>
    <n v="2124"/>
    <n v="9204"/>
  </r>
  <r>
    <n v="920"/>
    <x v="2"/>
    <n v="734"/>
    <n v="179"/>
    <n v="131386"/>
    <x v="0"/>
    <n v="124816.7"/>
    <d v="2017-05-16T00:00:00"/>
    <d v="2017-06-10T00:00:00"/>
    <x v="1"/>
    <n v="1970.79"/>
    <n v="8540.0900000000111"/>
  </r>
  <r>
    <n v="921"/>
    <x v="2"/>
    <n v="942"/>
    <n v="614"/>
    <n v="578388"/>
    <x v="1"/>
    <n v="549468.6"/>
    <d v="2016-06-11T00:00:00"/>
    <d v="2016-06-24T00:00:00"/>
    <x v="4"/>
    <n v="8675.82"/>
    <n v="37595.219999999972"/>
  </r>
  <r>
    <n v="922"/>
    <x v="1"/>
    <n v="498"/>
    <n v="102"/>
    <n v="50796"/>
    <x v="8"/>
    <n v="48256.2"/>
    <d v="2017-12-08T00:00:00"/>
    <d v="2018-01-11T00:00:00"/>
    <x v="6"/>
    <n v="761.93999999999994"/>
    <n v="3301.7400000000052"/>
  </r>
  <r>
    <n v="923"/>
    <x v="1"/>
    <n v="666"/>
    <n v="105"/>
    <n v="69930"/>
    <x v="8"/>
    <n v="66433.5"/>
    <d v="2016-01-30T00:00:00"/>
    <d v="2016-03-05T00:00:00"/>
    <x v="8"/>
    <n v="1048.95"/>
    <n v="4545.4499999999971"/>
  </r>
  <r>
    <n v="924"/>
    <x v="0"/>
    <n v="959"/>
    <n v="55"/>
    <n v="52745"/>
    <x v="6"/>
    <n v="50107.75"/>
    <d v="2017-09-22T00:00:00"/>
    <d v="2017-10-08T00:00:00"/>
    <x v="1"/>
    <n v="791.17499999999995"/>
    <n v="3428.4250000000029"/>
  </r>
  <r>
    <n v="925"/>
    <x v="2"/>
    <n v="580"/>
    <n v="1027"/>
    <n v="595660"/>
    <x v="10"/>
    <n v="565877"/>
    <d v="2016-03-23T00:00:00"/>
    <d v="2016-04-06T00:00:00"/>
    <x v="2"/>
    <n v="8934.9"/>
    <n v="38717.900000000023"/>
  </r>
  <r>
    <n v="926"/>
    <x v="1"/>
    <n v="332"/>
    <n v="314"/>
    <n v="104248"/>
    <x v="9"/>
    <n v="99035.6"/>
    <d v="2016-11-16T00:00:00"/>
    <d v="2016-11-26T00:00:00"/>
    <x v="2"/>
    <n v="1563.72"/>
    <n v="6776.1199999999953"/>
  </r>
  <r>
    <n v="927"/>
    <x v="1"/>
    <n v="309"/>
    <n v="157"/>
    <n v="48513"/>
    <x v="12"/>
    <n v="46087.35"/>
    <d v="2016-06-28T00:00:00"/>
    <d v="2016-07-21T00:00:00"/>
    <x v="3"/>
    <n v="727.69499999999994"/>
    <n v="3153.3450000000012"/>
  </r>
  <r>
    <n v="928"/>
    <x v="0"/>
    <n v="135"/>
    <n v="52"/>
    <n v="7020"/>
    <x v="6"/>
    <n v="6669"/>
    <d v="2016-04-07T00:00:00"/>
    <d v="2016-05-04T00:00:00"/>
    <x v="0"/>
    <n v="105.3"/>
    <n v="456.30000000000018"/>
  </r>
  <r>
    <n v="929"/>
    <x v="2"/>
    <n v="549"/>
    <n v="823"/>
    <n v="451827"/>
    <x v="3"/>
    <n v="429235.65"/>
    <d v="2017-01-11T00:00:00"/>
    <d v="2017-02-04T00:00:00"/>
    <x v="0"/>
    <n v="6777.4049999999997"/>
    <n v="29368.755000000005"/>
  </r>
  <r>
    <n v="930"/>
    <x v="2"/>
    <n v="830"/>
    <n v="1076"/>
    <n v="893080"/>
    <x v="10"/>
    <n v="848426"/>
    <d v="2016-11-15T00:00:00"/>
    <d v="2016-11-28T00:00:00"/>
    <x v="8"/>
    <n v="13396.199999999999"/>
    <n v="58050.199999999953"/>
  </r>
  <r>
    <n v="931"/>
    <x v="1"/>
    <n v="393"/>
    <n v="89"/>
    <n v="34977"/>
    <x v="8"/>
    <n v="33228.15"/>
    <d v="2018-03-18T00:00:00"/>
    <d v="2018-04-10T00:00:00"/>
    <x v="6"/>
    <n v="524.65499999999997"/>
    <n v="2273.5049999999974"/>
  </r>
  <r>
    <n v="932"/>
    <x v="1"/>
    <n v="528"/>
    <n v="944"/>
    <n v="498432"/>
    <x v="0"/>
    <n v="473510.40000000002"/>
    <d v="2017-10-24T00:00:00"/>
    <d v="2017-11-19T00:00:00"/>
    <x v="4"/>
    <n v="7476.48"/>
    <n v="32398.079999999958"/>
  </r>
  <r>
    <n v="933"/>
    <x v="1"/>
    <n v="281"/>
    <n v="219"/>
    <n v="61539"/>
    <x v="2"/>
    <n v="58462.05"/>
    <d v="2017-08-18T00:00:00"/>
    <d v="2017-09-18T00:00:00"/>
    <x v="2"/>
    <n v="923.08499999999992"/>
    <n v="4000.0349999999962"/>
  </r>
  <r>
    <n v="934"/>
    <x v="2"/>
    <n v="474"/>
    <n v="673"/>
    <n v="319002"/>
    <x v="1"/>
    <n v="303051.90000000002"/>
    <d v="2016-08-25T00:00:00"/>
    <d v="2016-09-23T00:00:00"/>
    <x v="4"/>
    <n v="4785.03"/>
    <n v="20735.130000000005"/>
  </r>
  <r>
    <n v="935"/>
    <x v="1"/>
    <n v="182"/>
    <n v="23"/>
    <n v="4186"/>
    <x v="7"/>
    <n v="3976.7"/>
    <d v="2016-04-24T00:00:00"/>
    <d v="2016-05-29T00:00:00"/>
    <x v="6"/>
    <n v="62.79"/>
    <n v="272.09000000000015"/>
  </r>
  <r>
    <n v="936"/>
    <x v="1"/>
    <n v="144"/>
    <n v="270"/>
    <n v="38880"/>
    <x v="9"/>
    <n v="36936"/>
    <d v="2018-03-09T00:00:00"/>
    <d v="2018-03-30T00:00:00"/>
    <x v="0"/>
    <n v="583.19999999999993"/>
    <n v="2527.1999999999971"/>
  </r>
  <r>
    <n v="937"/>
    <x v="2"/>
    <n v="355"/>
    <n v="208"/>
    <n v="73840"/>
    <x v="0"/>
    <n v="70148"/>
    <d v="2017-01-14T00:00:00"/>
    <d v="2017-02-17T00:00:00"/>
    <x v="4"/>
    <n v="1107.5999999999999"/>
    <n v="4799.6000000000058"/>
  </r>
  <r>
    <n v="938"/>
    <x v="2"/>
    <n v="406"/>
    <n v="181"/>
    <n v="73486"/>
    <x v="0"/>
    <n v="69811.7"/>
    <d v="2016-07-21T00:00:00"/>
    <d v="2016-08-01T00:00:00"/>
    <x v="6"/>
    <n v="1102.29"/>
    <n v="4776.5899999999965"/>
  </r>
  <r>
    <n v="939"/>
    <x v="1"/>
    <n v="143"/>
    <n v="333"/>
    <n v="47619"/>
    <x v="9"/>
    <n v="45238.05"/>
    <d v="2018-05-28T00:00:00"/>
    <d v="2018-06-18T00:00:00"/>
    <x v="6"/>
    <n v="714.28499999999997"/>
    <n v="3095.2350000000006"/>
  </r>
  <r>
    <n v="940"/>
    <x v="2"/>
    <n v="421"/>
    <n v="70"/>
    <n v="29470"/>
    <x v="11"/>
    <n v="27996.5"/>
    <d v="2017-09-26T00:00:00"/>
    <d v="2017-10-13T00:00:00"/>
    <x v="2"/>
    <n v="442.05"/>
    <n v="1915.5499999999993"/>
  </r>
  <r>
    <n v="941"/>
    <x v="2"/>
    <n v="748"/>
    <n v="784"/>
    <n v="586432"/>
    <x v="1"/>
    <n v="557110.4"/>
    <d v="2018-02-07T00:00:00"/>
    <d v="2018-03-09T00:00:00"/>
    <x v="7"/>
    <n v="8796.48"/>
    <n v="38118.079999999958"/>
  </r>
  <r>
    <n v="942"/>
    <x v="2"/>
    <n v="70"/>
    <n v="1405"/>
    <n v="98350"/>
    <x v="4"/>
    <n v="93432.5"/>
    <d v="2017-08-01T00:00:00"/>
    <d v="2017-08-15T00:00:00"/>
    <x v="3"/>
    <n v="1475.25"/>
    <n v="6392.75"/>
  </r>
  <r>
    <n v="943"/>
    <x v="1"/>
    <n v="829"/>
    <n v="22"/>
    <n v="18238"/>
    <x v="7"/>
    <n v="17326.099999999999"/>
    <d v="2017-12-02T00:00:00"/>
    <d v="2017-12-20T00:00:00"/>
    <x v="8"/>
    <n v="273.57"/>
    <n v="1185.4700000000012"/>
  </r>
  <r>
    <n v="944"/>
    <x v="1"/>
    <n v="502"/>
    <n v="133"/>
    <n v="66766"/>
    <x v="2"/>
    <n v="63427.7"/>
    <d v="2016-03-29T00:00:00"/>
    <d v="2016-04-16T00:00:00"/>
    <x v="2"/>
    <n v="1001.49"/>
    <n v="4339.7900000000081"/>
  </r>
  <r>
    <n v="945"/>
    <x v="2"/>
    <n v="342"/>
    <n v="788"/>
    <n v="269496"/>
    <x v="3"/>
    <n v="256021.2"/>
    <d v="2016-05-11T00:00:00"/>
    <d v="2016-06-15T00:00:00"/>
    <x v="0"/>
    <n v="4042.44"/>
    <n v="17517.239999999991"/>
  </r>
  <r>
    <n v="946"/>
    <x v="1"/>
    <n v="709"/>
    <n v="88"/>
    <n v="62392"/>
    <x v="8"/>
    <n v="59272.4"/>
    <d v="2016-08-02T00:00:00"/>
    <d v="2016-08-25T00:00:00"/>
    <x v="0"/>
    <n v="935.88"/>
    <n v="4055.4799999999959"/>
  </r>
  <r>
    <n v="947"/>
    <x v="0"/>
    <n v="931"/>
    <n v="62"/>
    <n v="57722"/>
    <x v="2"/>
    <n v="54835.9"/>
    <d v="2016-09-01T00:00:00"/>
    <d v="2016-09-24T00:00:00"/>
    <x v="3"/>
    <n v="865.82999999999993"/>
    <n v="3751.9300000000003"/>
  </r>
  <r>
    <n v="948"/>
    <x v="2"/>
    <n v="288"/>
    <n v="190"/>
    <n v="54720"/>
    <x v="0"/>
    <n v="51984"/>
    <d v="2018-06-15T00:00:00"/>
    <d v="2018-06-30T00:00:00"/>
    <x v="8"/>
    <n v="820.8"/>
    <n v="3556.8000000000029"/>
  </r>
  <r>
    <n v="949"/>
    <x v="1"/>
    <n v="974"/>
    <n v="25"/>
    <n v="24350"/>
    <x v="7"/>
    <n v="23132.5"/>
    <d v="2016-07-03T00:00:00"/>
    <d v="2016-08-03T00:00:00"/>
    <x v="2"/>
    <n v="365.25"/>
    <n v="1582.75"/>
  </r>
  <r>
    <n v="950"/>
    <x v="2"/>
    <n v="465"/>
    <n v="204"/>
    <n v="94860"/>
    <x v="0"/>
    <n v="90117"/>
    <d v="2016-04-03T00:00:00"/>
    <d v="2016-04-21T00:00:00"/>
    <x v="0"/>
    <n v="1422.8999999999999"/>
    <n v="6165.8999999999942"/>
  </r>
  <r>
    <n v="951"/>
    <x v="2"/>
    <n v="459"/>
    <n v="834"/>
    <n v="382806"/>
    <x v="5"/>
    <n v="363665.7"/>
    <d v="2017-06-12T00:00:00"/>
    <d v="2017-07-01T00:00:00"/>
    <x v="2"/>
    <n v="5742.09"/>
    <n v="24882.390000000014"/>
  </r>
  <r>
    <n v="952"/>
    <x v="1"/>
    <n v="891"/>
    <n v="1497"/>
    <n v="1333827"/>
    <x v="0"/>
    <n v="1267135.6499999999"/>
    <d v="2018-01-21T00:00:00"/>
    <d v="2018-02-08T00:00:00"/>
    <x v="2"/>
    <n v="20007.404999999999"/>
    <n v="86698.755000000121"/>
  </r>
  <r>
    <n v="953"/>
    <x v="2"/>
    <n v="865"/>
    <n v="875"/>
    <n v="756875"/>
    <x v="10"/>
    <n v="719031.25"/>
    <d v="2017-05-23T00:00:00"/>
    <d v="2017-06-24T00:00:00"/>
    <x v="6"/>
    <n v="11353.125"/>
    <n v="49196.875"/>
  </r>
  <r>
    <n v="954"/>
    <x v="1"/>
    <n v="565"/>
    <n v="882"/>
    <n v="498330"/>
    <x v="0"/>
    <n v="473413.5"/>
    <d v="2017-05-05T00:00:00"/>
    <d v="2017-06-04T00:00:00"/>
    <x v="2"/>
    <n v="7474.95"/>
    <n v="32391.450000000012"/>
  </r>
  <r>
    <n v="955"/>
    <x v="2"/>
    <n v="538"/>
    <n v="662"/>
    <n v="356156"/>
    <x v="1"/>
    <n v="338348.2"/>
    <d v="2016-10-28T00:00:00"/>
    <d v="2016-11-16T00:00:00"/>
    <x v="0"/>
    <n v="5342.34"/>
    <n v="23150.140000000014"/>
  </r>
  <r>
    <n v="956"/>
    <x v="0"/>
    <n v="968"/>
    <n v="61"/>
    <n v="59048"/>
    <x v="2"/>
    <n v="56095.6"/>
    <d v="2017-10-03T00:00:00"/>
    <d v="2017-10-25T00:00:00"/>
    <x v="7"/>
    <n v="885.71999999999991"/>
    <n v="3838.1200000000026"/>
  </r>
  <r>
    <n v="957"/>
    <x v="0"/>
    <n v="191"/>
    <n v="16"/>
    <n v="3056"/>
    <x v="6"/>
    <n v="2903.2"/>
    <d v="2016-12-06T00:00:00"/>
    <d v="2016-12-21T00:00:00"/>
    <x v="0"/>
    <n v="45.839999999999996"/>
    <n v="198.64000000000033"/>
  </r>
  <r>
    <n v="958"/>
    <x v="2"/>
    <n v="798"/>
    <n v="1238"/>
    <n v="987924"/>
    <x v="4"/>
    <n v="938527.8"/>
    <d v="2017-01-24T00:00:00"/>
    <d v="2017-02-18T00:00:00"/>
    <x v="0"/>
    <n v="14818.859999999999"/>
    <n v="64215.059999999939"/>
  </r>
  <r>
    <n v="959"/>
    <x v="2"/>
    <n v="183"/>
    <n v="779"/>
    <n v="142557"/>
    <x v="1"/>
    <n v="135429.15"/>
    <d v="2017-06-06T00:00:00"/>
    <d v="2017-07-06T00:00:00"/>
    <x v="2"/>
    <n v="2138.355"/>
    <n v="9266.2050000000163"/>
  </r>
  <r>
    <n v="960"/>
    <x v="1"/>
    <n v="214"/>
    <n v="276"/>
    <n v="59064"/>
    <x v="9"/>
    <n v="56110.8"/>
    <d v="2018-05-28T00:00:00"/>
    <d v="2018-06-11T00:00:00"/>
    <x v="3"/>
    <n v="885.95999999999992"/>
    <n v="3839.1599999999962"/>
  </r>
  <r>
    <n v="961"/>
    <x v="2"/>
    <n v="253"/>
    <n v="77"/>
    <n v="19481"/>
    <x v="11"/>
    <n v="18506.95"/>
    <d v="2018-05-11T00:00:00"/>
    <d v="2018-06-01T00:00:00"/>
    <x v="8"/>
    <n v="292.21499999999997"/>
    <n v="1266.2649999999994"/>
  </r>
  <r>
    <n v="962"/>
    <x v="1"/>
    <n v="973"/>
    <n v="26"/>
    <n v="25298"/>
    <x v="7"/>
    <n v="24033.1"/>
    <d v="2016-07-17T00:00:00"/>
    <d v="2016-08-18T00:00:00"/>
    <x v="3"/>
    <n v="379.46999999999997"/>
    <n v="1644.3700000000026"/>
  </r>
  <r>
    <n v="963"/>
    <x v="2"/>
    <n v="372"/>
    <n v="975"/>
    <n v="362700"/>
    <x v="3"/>
    <n v="344565"/>
    <d v="2017-12-16T00:00:00"/>
    <d v="2018-01-02T00:00:00"/>
    <x v="6"/>
    <n v="5440.5"/>
    <n v="23575.5"/>
  </r>
  <r>
    <n v="964"/>
    <x v="0"/>
    <n v="901"/>
    <n v="49"/>
    <n v="44149"/>
    <x v="2"/>
    <n v="41941.550000000003"/>
    <d v="2017-06-22T00:00:00"/>
    <d v="2017-07-02T00:00:00"/>
    <x v="0"/>
    <n v="662.23500000000001"/>
    <n v="2869.6849999999977"/>
  </r>
  <r>
    <n v="965"/>
    <x v="1"/>
    <n v="456"/>
    <n v="1336"/>
    <n v="609216"/>
    <x v="0"/>
    <n v="578755.19999999995"/>
    <d v="2018-06-06T00:00:00"/>
    <d v="2018-06-27T00:00:00"/>
    <x v="6"/>
    <n v="9138.24"/>
    <n v="39599.040000000037"/>
  </r>
  <r>
    <n v="966"/>
    <x v="2"/>
    <n v="490"/>
    <n v="212"/>
    <n v="103880"/>
    <x v="4"/>
    <n v="98686"/>
    <d v="2017-05-05T00:00:00"/>
    <d v="2017-05-17T00:00:00"/>
    <x v="4"/>
    <n v="1558.2"/>
    <n v="6752.1999999999971"/>
  </r>
  <r>
    <n v="967"/>
    <x v="2"/>
    <n v="733"/>
    <n v="185"/>
    <n v="135605"/>
    <x v="0"/>
    <n v="128824.75"/>
    <d v="2016-05-10T00:00:00"/>
    <d v="2016-06-06T00:00:00"/>
    <x v="3"/>
    <n v="2034.0749999999998"/>
    <n v="8814.3250000000116"/>
  </r>
  <r>
    <n v="968"/>
    <x v="1"/>
    <n v="377"/>
    <n v="96"/>
    <n v="36192"/>
    <x v="8"/>
    <n v="34382.400000000001"/>
    <d v="2016-04-20T00:00:00"/>
    <d v="2016-05-16T00:00:00"/>
    <x v="8"/>
    <n v="542.88"/>
    <n v="2352.4799999999959"/>
  </r>
  <r>
    <n v="969"/>
    <x v="2"/>
    <n v="976"/>
    <n v="47"/>
    <n v="45872"/>
    <x v="0"/>
    <n v="43578.400000000001"/>
    <d v="2017-03-26T00:00:00"/>
    <d v="2017-04-08T00:00:00"/>
    <x v="2"/>
    <n v="688.07999999999993"/>
    <n v="2981.6800000000003"/>
  </r>
  <r>
    <n v="970"/>
    <x v="1"/>
    <n v="319"/>
    <n v="51"/>
    <n v="16269"/>
    <x v="4"/>
    <n v="15455.55"/>
    <d v="2017-08-25T00:00:00"/>
    <d v="2017-09-19T00:00:00"/>
    <x v="3"/>
    <n v="244.035"/>
    <n v="1057.4850000000006"/>
  </r>
  <r>
    <n v="971"/>
    <x v="1"/>
    <n v="625"/>
    <n v="916"/>
    <n v="572500"/>
    <x v="0"/>
    <n v="543875"/>
    <d v="2017-08-06T00:00:00"/>
    <d v="2017-08-28T00:00:00"/>
    <x v="7"/>
    <n v="8587.5"/>
    <n v="37212.5"/>
  </r>
  <r>
    <n v="972"/>
    <x v="0"/>
    <n v="729"/>
    <n v="58"/>
    <n v="42282"/>
    <x v="2"/>
    <n v="40167.9"/>
    <d v="2016-01-25T00:00:00"/>
    <d v="2016-02-06T00:00:00"/>
    <x v="6"/>
    <n v="634.23"/>
    <n v="2748.3300000000017"/>
  </r>
  <r>
    <n v="973"/>
    <x v="0"/>
    <n v="304"/>
    <n v="15"/>
    <n v="4560"/>
    <x v="6"/>
    <n v="4332"/>
    <d v="2016-01-04T00:00:00"/>
    <d v="2016-01-30T00:00:00"/>
    <x v="2"/>
    <n v="68.399999999999991"/>
    <n v="296.39999999999964"/>
  </r>
  <r>
    <n v="974"/>
    <x v="0"/>
    <n v="583"/>
    <n v="34"/>
    <n v="19822"/>
    <x v="2"/>
    <n v="18830.900000000001"/>
    <d v="2018-04-05T00:00:00"/>
    <d v="2018-04-22T00:00:00"/>
    <x v="0"/>
    <n v="297.33"/>
    <n v="1288.4300000000003"/>
  </r>
  <r>
    <n v="975"/>
    <x v="2"/>
    <n v="890"/>
    <n v="964"/>
    <n v="857960"/>
    <x v="10"/>
    <n v="815062"/>
    <d v="2017-06-02T00:00:00"/>
    <d v="2017-06-15T00:00:00"/>
    <x v="1"/>
    <n v="12869.4"/>
    <n v="55767.400000000023"/>
  </r>
  <r>
    <n v="976"/>
    <x v="2"/>
    <n v="187"/>
    <n v="203"/>
    <n v="37961"/>
    <x v="0"/>
    <n v="36062.949999999997"/>
    <d v="2017-05-17T00:00:00"/>
    <d v="2017-06-17T00:00:00"/>
    <x v="2"/>
    <n v="569.41499999999996"/>
    <n v="2467.4650000000038"/>
  </r>
  <r>
    <n v="977"/>
    <x v="1"/>
    <n v="334"/>
    <n v="996"/>
    <n v="332664"/>
    <x v="0"/>
    <n v="316030.8"/>
    <d v="2016-09-13T00:00:00"/>
    <d v="2016-10-18T00:00:00"/>
    <x v="2"/>
    <n v="4989.96"/>
    <n v="21623.160000000033"/>
  </r>
  <r>
    <n v="978"/>
    <x v="2"/>
    <n v="189"/>
    <n v="848"/>
    <n v="160272"/>
    <x v="5"/>
    <n v="152258.4"/>
    <d v="2017-01-27T00:00:00"/>
    <d v="2017-02-22T00:00:00"/>
    <x v="0"/>
    <n v="2404.08"/>
    <n v="10417.679999999993"/>
  </r>
  <r>
    <n v="979"/>
    <x v="2"/>
    <n v="573"/>
    <n v="772"/>
    <n v="442356"/>
    <x v="1"/>
    <n v="420238.2"/>
    <d v="2017-04-23T00:00:00"/>
    <d v="2017-05-19T00:00:00"/>
    <x v="4"/>
    <n v="6635.34"/>
    <n v="28753.140000000014"/>
  </r>
  <r>
    <n v="980"/>
    <x v="1"/>
    <n v="453"/>
    <n v="109"/>
    <n v="49377"/>
    <x v="8"/>
    <n v="46908.15"/>
    <d v="2017-06-27T00:00:00"/>
    <d v="2017-07-17T00:00:00"/>
    <x v="0"/>
    <n v="740.65499999999997"/>
    <n v="3209.5049999999974"/>
  </r>
  <r>
    <n v="981"/>
    <x v="2"/>
    <n v="945"/>
    <n v="180"/>
    <n v="170100"/>
    <x v="0"/>
    <n v="161595"/>
    <d v="2016-09-02T00:00:00"/>
    <d v="2016-10-04T00:00:00"/>
    <x v="0"/>
    <n v="2551.5"/>
    <n v="11056.5"/>
  </r>
  <r>
    <n v="982"/>
    <x v="1"/>
    <n v="655"/>
    <n v="956"/>
    <n v="626180"/>
    <x v="0"/>
    <n v="594871"/>
    <d v="2018-04-04T00:00:00"/>
    <d v="2018-04-22T00:00:00"/>
    <x v="0"/>
    <n v="9392.6999999999989"/>
    <n v="40701.699999999953"/>
  </r>
  <r>
    <n v="983"/>
    <x v="1"/>
    <n v="446"/>
    <n v="46"/>
    <n v="20516"/>
    <x v="4"/>
    <n v="19490.2"/>
    <d v="2017-07-21T00:00:00"/>
    <d v="2017-08-09T00:00:00"/>
    <x v="1"/>
    <n v="307.74"/>
    <n v="1333.5400000000009"/>
  </r>
  <r>
    <n v="984"/>
    <x v="0"/>
    <n v="994"/>
    <n v="38"/>
    <n v="37772"/>
    <x v="2"/>
    <n v="35883.4"/>
    <d v="2017-07-18T00:00:00"/>
    <d v="2017-08-19T00:00:00"/>
    <x v="7"/>
    <n v="566.57999999999993"/>
    <n v="2455.1800000000003"/>
  </r>
  <r>
    <n v="985"/>
    <x v="0"/>
    <n v="182"/>
    <n v="61"/>
    <n v="11102"/>
    <x v="2"/>
    <n v="10546.9"/>
    <d v="2016-01-20T00:00:00"/>
    <d v="2016-02-16T00:00:00"/>
    <x v="6"/>
    <n v="166.53"/>
    <n v="721.63000000000102"/>
  </r>
  <r>
    <n v="986"/>
    <x v="0"/>
    <n v="407"/>
    <n v="49"/>
    <n v="19943"/>
    <x v="2"/>
    <n v="18945.849999999999"/>
    <d v="2016-05-06T00:00:00"/>
    <d v="2016-05-25T00:00:00"/>
    <x v="0"/>
    <n v="299.14499999999998"/>
    <n v="1296.2950000000019"/>
  </r>
  <r>
    <n v="987"/>
    <x v="2"/>
    <n v="949"/>
    <n v="1315"/>
    <n v="1247935"/>
    <x v="4"/>
    <n v="1185538.25"/>
    <d v="2017-04-14T00:00:00"/>
    <d v="2017-05-13T00:00:00"/>
    <x v="3"/>
    <n v="18719.024999999998"/>
    <n v="81115.774999999907"/>
  </r>
  <r>
    <n v="988"/>
    <x v="2"/>
    <n v="932"/>
    <n v="777"/>
    <n v="724164"/>
    <x v="1"/>
    <n v="687955.8"/>
    <d v="2016-05-05T00:00:00"/>
    <d v="2016-06-01T00:00:00"/>
    <x v="7"/>
    <n v="10862.46"/>
    <n v="47070.659999999916"/>
  </r>
  <r>
    <n v="989"/>
    <x v="2"/>
    <n v="176"/>
    <n v="980"/>
    <n v="172480"/>
    <x v="3"/>
    <n v="163856"/>
    <d v="2017-11-17T00:00:00"/>
    <d v="2017-12-02T00:00:00"/>
    <x v="2"/>
    <n v="2587.1999999999998"/>
    <n v="11211.200000000012"/>
  </r>
  <r>
    <n v="990"/>
    <x v="1"/>
    <n v="285"/>
    <n v="281"/>
    <n v="80085"/>
    <x v="9"/>
    <n v="76080.75"/>
    <d v="2017-05-03T00:00:00"/>
    <d v="2017-05-25T00:00:00"/>
    <x v="0"/>
    <n v="1201.2749999999999"/>
    <n v="5205.5249999999942"/>
  </r>
  <r>
    <n v="991"/>
    <x v="0"/>
    <n v="144"/>
    <n v="37"/>
    <n v="5328"/>
    <x v="2"/>
    <n v="5061.6000000000004"/>
    <d v="2018-05-17T00:00:00"/>
    <d v="2018-05-31T00:00:00"/>
    <x v="6"/>
    <n v="79.92"/>
    <n v="346.31999999999971"/>
  </r>
  <r>
    <n v="992"/>
    <x v="2"/>
    <n v="843"/>
    <n v="784"/>
    <n v="660912"/>
    <x v="1"/>
    <n v="627866.4"/>
    <d v="2017-01-30T00:00:00"/>
    <d v="2017-02-21T00:00:00"/>
    <x v="0"/>
    <n v="9913.68"/>
    <n v="42959.280000000028"/>
  </r>
</pivotCacheRecords>
</file>

<file path=xl/pivotCache/pivotCacheRecords3.xml><?xml version="1.0" encoding="utf-8"?>
<pivotCacheRecords xmlns="http://schemas.openxmlformats.org/spreadsheetml/2006/main" xmlns:r="http://schemas.openxmlformats.org/officeDocument/2006/relationships" count="1176">
  <r>
    <n v="1"/>
    <x v="0"/>
    <n v="563"/>
    <n v="14"/>
    <x v="0"/>
    <x v="0"/>
    <n v="7487.9"/>
    <x v="0"/>
    <x v="0"/>
    <x v="0"/>
    <n v="118.22999999999999"/>
    <n v="512.32999999999993"/>
    <x v="0"/>
    <n v="7606.1299999999992"/>
  </r>
  <r>
    <n v="2"/>
    <x v="1"/>
    <n v="569"/>
    <n v="875"/>
    <x v="1"/>
    <x v="0"/>
    <n v="472981.25"/>
    <x v="1"/>
    <x v="1"/>
    <x v="0"/>
    <n v="7468.125"/>
    <n v="32361.875"/>
    <x v="1"/>
    <n v="480449.375"/>
  </r>
  <r>
    <n v="3"/>
    <x v="2"/>
    <n v="790"/>
    <n v="640"/>
    <x v="2"/>
    <x v="1"/>
    <n v="480320"/>
    <x v="2"/>
    <x v="2"/>
    <x v="0"/>
    <n v="7584"/>
    <n v="32864"/>
    <x v="2"/>
    <n v="487904"/>
  </r>
  <r>
    <n v="4"/>
    <x v="1"/>
    <n v="722"/>
    <n v="1377"/>
    <x v="3"/>
    <x v="0"/>
    <n v="944484.3"/>
    <x v="3"/>
    <x v="3"/>
    <x v="1"/>
    <n v="14912.91"/>
    <n v="64622.609999999986"/>
    <x v="3"/>
    <n v="959397.21000000008"/>
  </r>
  <r>
    <n v="5"/>
    <x v="0"/>
    <n v="775"/>
    <n v="34"/>
    <x v="4"/>
    <x v="2"/>
    <n v="25032.5"/>
    <x v="4"/>
    <x v="4"/>
    <x v="2"/>
    <n v="395.25"/>
    <n v="1712.75"/>
    <x v="4"/>
    <n v="25427.75"/>
  </r>
  <r>
    <n v="6"/>
    <x v="1"/>
    <n v="539"/>
    <n v="880"/>
    <x v="5"/>
    <x v="0"/>
    <n v="400"/>
    <x v="5"/>
    <x v="5"/>
    <x v="3"/>
    <n v="7114.8"/>
    <n v="481034.8"/>
    <x v="5"/>
    <n v="7514.8"/>
  </r>
  <r>
    <n v="7"/>
    <x v="2"/>
    <n v="814"/>
    <n v="200"/>
    <x v="6"/>
    <x v="0"/>
    <n v="0"/>
    <x v="6"/>
    <x v="6"/>
    <x v="2"/>
    <n v="2442"/>
    <n v="165242"/>
    <x v="6"/>
    <n v="2442"/>
  </r>
  <r>
    <n v="8"/>
    <x v="2"/>
    <n v="529"/>
    <n v="945"/>
    <x v="7"/>
    <x v="3"/>
    <n v="474909.75"/>
    <x v="7"/>
    <x v="7"/>
    <x v="4"/>
    <n v="7498.5749999999998"/>
    <n v="32493.825000000012"/>
    <x v="7"/>
    <n v="482408.32500000001"/>
  </r>
  <r>
    <n v="9"/>
    <x v="2"/>
    <n v="826"/>
    <n v="1239"/>
    <x v="8"/>
    <x v="4"/>
    <n v="972243.3"/>
    <x v="8"/>
    <x v="8"/>
    <x v="3"/>
    <n v="15351.21"/>
    <n v="66521.909999999916"/>
    <x v="8"/>
    <n v="987594.51"/>
  </r>
  <r>
    <n v="10"/>
    <x v="2"/>
    <n v="416"/>
    <n v="559"/>
    <x v="9"/>
    <x v="1"/>
    <n v="220916.8"/>
    <x v="9"/>
    <x v="9"/>
    <x v="3"/>
    <n v="3488.16"/>
    <n v="15115.360000000015"/>
    <x v="9"/>
    <n v="224404.96"/>
  </r>
  <r>
    <n v="11"/>
    <x v="2"/>
    <n v="121"/>
    <n v="862"/>
    <x v="10"/>
    <x v="3"/>
    <n v="99086.9"/>
    <x v="10"/>
    <x v="10"/>
    <x v="0"/>
    <n v="1564.53"/>
    <n v="6779.6300000000047"/>
    <x v="10"/>
    <n v="100651.43"/>
  </r>
  <r>
    <n v="12"/>
    <x v="2"/>
    <n v="996"/>
    <n v="858"/>
    <x v="11"/>
    <x v="5"/>
    <n v="811839.6"/>
    <x v="11"/>
    <x v="11"/>
    <x v="2"/>
    <n v="12818.519999999999"/>
    <n v="55546.920000000042"/>
    <x v="11"/>
    <n v="824658.12"/>
  </r>
  <r>
    <n v="13"/>
    <x v="2"/>
    <n v="207"/>
    <n v="652"/>
    <x v="12"/>
    <x v="1"/>
    <n v="128215.8"/>
    <x v="12"/>
    <x v="12"/>
    <x v="5"/>
    <n v="2024.46"/>
    <n v="8772.6599999999889"/>
    <x v="12"/>
    <n v="130240.26000000001"/>
  </r>
  <r>
    <n v="14"/>
    <x v="0"/>
    <n v="915"/>
    <n v="15"/>
    <x v="13"/>
    <x v="6"/>
    <n v="13038.75"/>
    <x v="13"/>
    <x v="13"/>
    <x v="4"/>
    <n v="205.875"/>
    <n v="892.125"/>
    <x v="13"/>
    <n v="13244.625"/>
  </r>
  <r>
    <n v="15"/>
    <x v="2"/>
    <n v="487"/>
    <n v="993"/>
    <x v="14"/>
    <x v="3"/>
    <n v="459411.45"/>
    <x v="14"/>
    <x v="14"/>
    <x v="1"/>
    <n v="7253.8649999999998"/>
    <n v="31433.414999999979"/>
    <x v="14"/>
    <n v="466665.315"/>
  </r>
  <r>
    <n v="16"/>
    <x v="2"/>
    <n v="268"/>
    <n v="105"/>
    <x v="15"/>
    <x v="0"/>
    <n v="26733"/>
    <x v="15"/>
    <x v="15"/>
    <x v="4"/>
    <n v="422.09999999999997"/>
    <n v="1829.0999999999985"/>
    <x v="15"/>
    <n v="27155.1"/>
  </r>
  <r>
    <n v="17"/>
    <x v="2"/>
    <n v="465"/>
    <n v="632"/>
    <x v="16"/>
    <x v="1"/>
    <n v="279186"/>
    <x v="16"/>
    <x v="16"/>
    <x v="3"/>
    <n v="4408.2"/>
    <n v="19102.200000000012"/>
    <x v="16"/>
    <n v="283594.2"/>
  </r>
  <r>
    <n v="18"/>
    <x v="2"/>
    <n v="246"/>
    <n v="1029"/>
    <x v="17"/>
    <x v="5"/>
    <n v="240477.3"/>
    <x v="17"/>
    <x v="17"/>
    <x v="6"/>
    <n v="3797.0099999999998"/>
    <n v="16453.710000000021"/>
    <x v="17"/>
    <n v="244274.31"/>
  </r>
  <r>
    <n v="19"/>
    <x v="2"/>
    <n v="996"/>
    <n v="134"/>
    <x v="18"/>
    <x v="0"/>
    <n v="126790.8"/>
    <x v="18"/>
    <x v="18"/>
    <x v="3"/>
    <n v="2001.96"/>
    <n v="8675.1599999999889"/>
    <x v="18"/>
    <n v="128792.76000000001"/>
  </r>
  <r>
    <n v="20"/>
    <x v="2"/>
    <n v="556"/>
    <n v="973"/>
    <x v="19"/>
    <x v="5"/>
    <n v="513938.6"/>
    <x v="19"/>
    <x v="19"/>
    <x v="3"/>
    <n v="8114.82"/>
    <n v="35164.219999999972"/>
    <x v="19"/>
    <n v="522053.42"/>
  </r>
  <r>
    <n v="21"/>
    <x v="2"/>
    <n v="87"/>
    <n v="1259"/>
    <x v="20"/>
    <x v="4"/>
    <n v="104056.35"/>
    <x v="20"/>
    <x v="20"/>
    <x v="1"/>
    <n v="1642.9949999999999"/>
    <n v="7119.6449999999895"/>
    <x v="20"/>
    <n v="105699.345"/>
  </r>
  <r>
    <n v="22"/>
    <x v="2"/>
    <n v="541"/>
    <n v="1410"/>
    <x v="21"/>
    <x v="4"/>
    <n v="724669.5"/>
    <x v="21"/>
    <x v="21"/>
    <x v="6"/>
    <n v="11442.15"/>
    <n v="49582.650000000023"/>
    <x v="21"/>
    <n v="736111.65"/>
  </r>
  <r>
    <n v="23"/>
    <x v="2"/>
    <n v="172"/>
    <n v="818"/>
    <x v="22"/>
    <x v="3"/>
    <n v="133661.20000000001"/>
    <x v="22"/>
    <x v="22"/>
    <x v="2"/>
    <n v="2110.44"/>
    <n v="9145.2399999999907"/>
    <x v="22"/>
    <n v="135771.64000000001"/>
  </r>
  <r>
    <n v="24"/>
    <x v="2"/>
    <n v="271"/>
    <n v="913"/>
    <x v="23"/>
    <x v="5"/>
    <n v="235051.85"/>
    <x v="23"/>
    <x v="23"/>
    <x v="6"/>
    <n v="3711.3449999999998"/>
    <n v="16082.494999999995"/>
    <x v="23"/>
    <n v="238763.19500000001"/>
  </r>
  <r>
    <n v="25"/>
    <x v="2"/>
    <n v="863"/>
    <n v="193"/>
    <x v="24"/>
    <x v="0"/>
    <n v="0"/>
    <x v="24"/>
    <x v="24"/>
    <x v="2"/>
    <n v="2498.3849999999998"/>
    <n v="169057.38500000001"/>
    <x v="24"/>
    <n v="2498.3849999999998"/>
  </r>
  <r>
    <n v="26"/>
    <x v="2"/>
    <n v="864"/>
    <n v="901"/>
    <x v="25"/>
    <x v="3"/>
    <n v="739540.8"/>
    <x v="25"/>
    <x v="25"/>
    <x v="6"/>
    <n v="11676.96"/>
    <n v="50600.159999999916"/>
    <x v="25"/>
    <n v="751217.76"/>
  </r>
  <r>
    <n v="27"/>
    <x v="1"/>
    <n v="372"/>
    <n v="1030"/>
    <x v="26"/>
    <x v="0"/>
    <n v="364002"/>
    <x v="26"/>
    <x v="26"/>
    <x v="2"/>
    <n v="5747.4"/>
    <n v="24905.400000000023"/>
    <x v="26"/>
    <n v="369749.4"/>
  </r>
  <r>
    <n v="28"/>
    <x v="1"/>
    <n v="330"/>
    <n v="111"/>
    <x v="27"/>
    <x v="2"/>
    <n v="34798.5"/>
    <x v="27"/>
    <x v="27"/>
    <x v="5"/>
    <n v="549.44999999999993"/>
    <n v="2380.9499999999971"/>
    <x v="27"/>
    <n v="35347.949999999997"/>
  </r>
  <r>
    <n v="29"/>
    <x v="1"/>
    <n v="371"/>
    <n v="23"/>
    <x v="28"/>
    <x v="7"/>
    <n v="8106.35"/>
    <x v="28"/>
    <x v="28"/>
    <x v="3"/>
    <n v="127.99499999999999"/>
    <n v="554.64500000000044"/>
    <x v="28"/>
    <n v="8234.3450000000012"/>
  </r>
  <r>
    <n v="30"/>
    <x v="1"/>
    <n v="476"/>
    <n v="88"/>
    <x v="29"/>
    <x v="8"/>
    <n v="39793.599999999999"/>
    <x v="29"/>
    <x v="29"/>
    <x v="1"/>
    <n v="628.31999999999994"/>
    <n v="2722.7200000000012"/>
    <x v="29"/>
    <n v="40421.919999999998"/>
  </r>
  <r>
    <n v="31"/>
    <x v="0"/>
    <n v="526"/>
    <n v="37"/>
    <x v="30"/>
    <x v="2"/>
    <n v="18488.900000000001"/>
    <x v="30"/>
    <x v="30"/>
    <x v="2"/>
    <n v="291.93"/>
    <n v="1265.0299999999988"/>
    <x v="30"/>
    <n v="18780.830000000002"/>
  </r>
  <r>
    <n v="32"/>
    <x v="1"/>
    <n v="563"/>
    <n v="133"/>
    <x v="31"/>
    <x v="2"/>
    <n v="71135.05"/>
    <x v="31"/>
    <x v="31"/>
    <x v="2"/>
    <n v="1123.1849999999999"/>
    <n v="4867.1349999999948"/>
    <x v="31"/>
    <n v="72258.235000000001"/>
  </r>
  <r>
    <n v="33"/>
    <x v="2"/>
    <n v="789"/>
    <n v="114"/>
    <x v="32"/>
    <x v="0"/>
    <n v="85448.7"/>
    <x v="32"/>
    <x v="32"/>
    <x v="7"/>
    <n v="1349.19"/>
    <n v="5846.4900000000052"/>
    <x v="32"/>
    <n v="86797.89"/>
  </r>
  <r>
    <n v="34"/>
    <x v="2"/>
    <n v="521"/>
    <n v="200"/>
    <x v="33"/>
    <x v="0"/>
    <n v="0"/>
    <x v="33"/>
    <x v="33"/>
    <x v="3"/>
    <n v="1563"/>
    <n v="105763"/>
    <x v="33"/>
    <n v="1563"/>
  </r>
  <r>
    <n v="35"/>
    <x v="0"/>
    <n v="226"/>
    <n v="52"/>
    <x v="34"/>
    <x v="2"/>
    <n v="11164.4"/>
    <x v="34"/>
    <x v="34"/>
    <x v="2"/>
    <n v="176.28"/>
    <n v="763.88000000000102"/>
    <x v="34"/>
    <n v="11340.68"/>
  </r>
  <r>
    <n v="36"/>
    <x v="2"/>
    <n v="713"/>
    <n v="928"/>
    <x v="35"/>
    <x v="3"/>
    <n v="628580.80000000005"/>
    <x v="35"/>
    <x v="35"/>
    <x v="0"/>
    <n v="9924.9599999999991"/>
    <n v="43008.159999999916"/>
    <x v="35"/>
    <n v="638505.76"/>
  </r>
  <r>
    <n v="37"/>
    <x v="0"/>
    <n v="972"/>
    <n v="61"/>
    <x v="36"/>
    <x v="6"/>
    <n v="56327.4"/>
    <x v="36"/>
    <x v="36"/>
    <x v="4"/>
    <n v="889.38"/>
    <n v="3853.9799999999959"/>
    <x v="36"/>
    <n v="57216.78"/>
  </r>
  <r>
    <n v="38"/>
    <x v="1"/>
    <n v="428"/>
    <n v="137"/>
    <x v="37"/>
    <x v="2"/>
    <n v="55704.2"/>
    <x v="37"/>
    <x v="37"/>
    <x v="5"/>
    <n v="879.54"/>
    <n v="3811.3400000000038"/>
    <x v="37"/>
    <n v="56583.74"/>
  </r>
  <r>
    <n v="39"/>
    <x v="2"/>
    <n v="510"/>
    <n v="867"/>
    <x v="38"/>
    <x v="5"/>
    <n v="420061.5"/>
    <x v="38"/>
    <x v="38"/>
    <x v="3"/>
    <n v="6632.55"/>
    <n v="28741.049999999988"/>
    <x v="38"/>
    <n v="426694.05"/>
  </r>
  <r>
    <n v="40"/>
    <x v="1"/>
    <n v="559"/>
    <n v="263"/>
    <x v="39"/>
    <x v="9"/>
    <n v="139666.15"/>
    <x v="39"/>
    <x v="39"/>
    <x v="0"/>
    <n v="2205.2550000000001"/>
    <n v="9556.1050000000105"/>
    <x v="39"/>
    <n v="141871.405"/>
  </r>
  <r>
    <n v="41"/>
    <x v="2"/>
    <n v="394"/>
    <n v="1026"/>
    <x v="40"/>
    <x v="10"/>
    <n v="384031.8"/>
    <x v="40"/>
    <x v="40"/>
    <x v="0"/>
    <n v="6063.66"/>
    <n v="26275.859999999986"/>
    <x v="40"/>
    <n v="390095.45999999996"/>
  </r>
  <r>
    <n v="42"/>
    <x v="2"/>
    <n v="564"/>
    <n v="843"/>
    <x v="41"/>
    <x v="5"/>
    <n v="451679.4"/>
    <x v="41"/>
    <x v="41"/>
    <x v="1"/>
    <n v="7131.78"/>
    <n v="30904.380000000005"/>
    <x v="41"/>
    <n v="458811.18000000005"/>
  </r>
  <r>
    <n v="43"/>
    <x v="2"/>
    <n v="515"/>
    <n v="702"/>
    <x v="42"/>
    <x v="1"/>
    <n v="343453.5"/>
    <x v="42"/>
    <x v="42"/>
    <x v="0"/>
    <n v="5422.95"/>
    <n v="23499.450000000012"/>
    <x v="42"/>
    <n v="348876.45"/>
  </r>
  <r>
    <n v="44"/>
    <x v="2"/>
    <n v="689"/>
    <n v="893"/>
    <x v="43"/>
    <x v="3"/>
    <n v="584513.15"/>
    <x v="43"/>
    <x v="43"/>
    <x v="1"/>
    <n v="9229.1549999999988"/>
    <n v="39993.005000000005"/>
    <x v="43"/>
    <n v="593742.30500000005"/>
  </r>
  <r>
    <n v="45"/>
    <x v="1"/>
    <n v="562"/>
    <n v="289"/>
    <x v="44"/>
    <x v="9"/>
    <n v="154297.1"/>
    <x v="44"/>
    <x v="44"/>
    <x v="3"/>
    <n v="2436.27"/>
    <n v="10557.169999999984"/>
    <x v="44"/>
    <n v="156733.37"/>
  </r>
  <r>
    <n v="46"/>
    <x v="1"/>
    <n v="203"/>
    <n v="331"/>
    <x v="45"/>
    <x v="9"/>
    <n v="63833.35"/>
    <x v="45"/>
    <x v="45"/>
    <x v="0"/>
    <n v="1007.895"/>
    <n v="4367.5450000000055"/>
    <x v="45"/>
    <n v="64841.244999999995"/>
  </r>
  <r>
    <n v="47"/>
    <x v="2"/>
    <n v="932"/>
    <n v="70"/>
    <x v="46"/>
    <x v="11"/>
    <n v="61978"/>
    <x v="46"/>
    <x v="46"/>
    <x v="0"/>
    <n v="978.59999999999991"/>
    <n v="4240.6000000000058"/>
    <x v="46"/>
    <n v="62956.6"/>
  </r>
  <r>
    <n v="48"/>
    <x v="0"/>
    <n v="870"/>
    <n v="14"/>
    <x v="47"/>
    <x v="6"/>
    <n v="11571"/>
    <x v="47"/>
    <x v="47"/>
    <x v="1"/>
    <n v="182.7"/>
    <n v="791.70000000000073"/>
    <x v="47"/>
    <n v="11753.7"/>
  </r>
  <r>
    <n v="49"/>
    <x v="1"/>
    <n v="159"/>
    <n v="325"/>
    <x v="48"/>
    <x v="9"/>
    <n v="49091.25"/>
    <x v="48"/>
    <x v="48"/>
    <x v="0"/>
    <n v="775.125"/>
    <n v="3358.875"/>
    <x v="48"/>
    <n v="49866.375"/>
  </r>
  <r>
    <n v="50"/>
    <x v="2"/>
    <n v="248"/>
    <n v="218"/>
    <x v="49"/>
    <x v="4"/>
    <n v="51360.800000000003"/>
    <x v="49"/>
    <x v="49"/>
    <x v="4"/>
    <n v="810.95999999999992"/>
    <n v="3514.1599999999962"/>
    <x v="49"/>
    <n v="52171.76"/>
  </r>
  <r>
    <n v="51"/>
    <x v="2"/>
    <n v="528"/>
    <n v="865"/>
    <x v="50"/>
    <x v="5"/>
    <n v="433884"/>
    <x v="50"/>
    <x v="50"/>
    <x v="2"/>
    <n v="6850.8"/>
    <n v="29686.799999999988"/>
    <x v="50"/>
    <n v="440734.8"/>
  </r>
  <r>
    <n v="52"/>
    <x v="1"/>
    <n v="431"/>
    <n v="808"/>
    <x v="51"/>
    <x v="0"/>
    <n v="330835.59999999998"/>
    <x v="51"/>
    <x v="51"/>
    <x v="6"/>
    <n v="5223.72"/>
    <n v="22636.119999999995"/>
    <x v="51"/>
    <n v="336059.31999999995"/>
  </r>
  <r>
    <n v="53"/>
    <x v="1"/>
    <n v="567"/>
    <n v="1411"/>
    <x v="52"/>
    <x v="0"/>
    <n v="760035.15"/>
    <x v="52"/>
    <x v="52"/>
    <x v="4"/>
    <n v="12000.555"/>
    <n v="52002.405000000028"/>
    <x v="52"/>
    <n v="772035.70500000007"/>
  </r>
  <r>
    <n v="54"/>
    <x v="1"/>
    <n v="586"/>
    <n v="283"/>
    <x v="53"/>
    <x v="9"/>
    <n v="157546.1"/>
    <x v="53"/>
    <x v="53"/>
    <x v="2"/>
    <n v="2487.5699999999997"/>
    <n v="10779.470000000001"/>
    <x v="53"/>
    <n v="160033.67000000001"/>
  </r>
  <r>
    <n v="55"/>
    <x v="1"/>
    <n v="828"/>
    <n v="1205"/>
    <x v="54"/>
    <x v="12"/>
    <n v="947853"/>
    <x v="54"/>
    <x v="54"/>
    <x v="8"/>
    <n v="14966.099999999999"/>
    <n v="64853.099999999977"/>
    <x v="54"/>
    <n v="962819.1"/>
  </r>
  <r>
    <n v="56"/>
    <x v="2"/>
    <n v="333"/>
    <n v="66"/>
    <x v="55"/>
    <x v="11"/>
    <n v="20879.099999999999"/>
    <x v="8"/>
    <x v="55"/>
    <x v="8"/>
    <n v="329.67"/>
    <n v="1428.5699999999997"/>
    <x v="55"/>
    <n v="21208.769999999997"/>
  </r>
  <r>
    <n v="57"/>
    <x v="2"/>
    <n v="937"/>
    <n v="983"/>
    <x v="56"/>
    <x v="10"/>
    <n v="875017.45"/>
    <x v="55"/>
    <x v="56"/>
    <x v="1"/>
    <n v="13816.064999999999"/>
    <n v="59869.614999999991"/>
    <x v="56"/>
    <n v="888833.5149999999"/>
  </r>
  <r>
    <n v="58"/>
    <x v="0"/>
    <n v="614"/>
    <n v="38"/>
    <x v="57"/>
    <x v="2"/>
    <n v="22165.4"/>
    <x v="56"/>
    <x v="57"/>
    <x v="0"/>
    <n v="349.97999999999996"/>
    <n v="1516.5799999999981"/>
    <x v="57"/>
    <n v="22515.38"/>
  </r>
  <r>
    <n v="59"/>
    <x v="2"/>
    <n v="550"/>
    <n v="978"/>
    <x v="58"/>
    <x v="5"/>
    <n v="511005"/>
    <x v="57"/>
    <x v="58"/>
    <x v="3"/>
    <n v="8068.5"/>
    <n v="34963.5"/>
    <x v="58"/>
    <n v="519073.5"/>
  </r>
  <r>
    <n v="60"/>
    <x v="2"/>
    <n v="944"/>
    <n v="1312"/>
    <x v="59"/>
    <x v="4"/>
    <n v="1176601.6000000001"/>
    <x v="58"/>
    <x v="59"/>
    <x v="0"/>
    <n v="18577.919999999998"/>
    <n v="80504.319999999832"/>
    <x v="59"/>
    <n v="1195179.52"/>
  </r>
  <r>
    <n v="61"/>
    <x v="1"/>
    <n v="669"/>
    <n v="815"/>
    <x v="60"/>
    <x v="0"/>
    <n v="517973.25"/>
    <x v="59"/>
    <x v="60"/>
    <x v="0"/>
    <n v="8178.5249999999996"/>
    <n v="35440.275000000023"/>
    <x v="60"/>
    <n v="526151.77500000002"/>
  </r>
  <r>
    <n v="62"/>
    <x v="2"/>
    <n v="115"/>
    <n v="207"/>
    <x v="61"/>
    <x v="4"/>
    <n v="22614.75"/>
    <x v="60"/>
    <x v="61"/>
    <x v="2"/>
    <n v="357.07499999999999"/>
    <n v="1547.3250000000007"/>
    <x v="61"/>
    <n v="22971.825000000001"/>
  </r>
  <r>
    <n v="63"/>
    <x v="2"/>
    <n v="261"/>
    <n v="804"/>
    <x v="62"/>
    <x v="3"/>
    <n v="199351.8"/>
    <x v="61"/>
    <x v="62"/>
    <x v="2"/>
    <n v="3147.66"/>
    <n v="13639.860000000015"/>
    <x v="62"/>
    <n v="202499.46"/>
  </r>
  <r>
    <n v="64"/>
    <x v="1"/>
    <n v="629"/>
    <n v="125"/>
    <x v="63"/>
    <x v="2"/>
    <n v="74693.75"/>
    <x v="42"/>
    <x v="63"/>
    <x v="8"/>
    <n v="1179.375"/>
    <n v="5110.625"/>
    <x v="63"/>
    <n v="75873.125"/>
  </r>
  <r>
    <n v="65"/>
    <x v="1"/>
    <n v="467"/>
    <n v="101"/>
    <x v="64"/>
    <x v="8"/>
    <n v="44808.65"/>
    <x v="62"/>
    <x v="64"/>
    <x v="2"/>
    <n v="707.505"/>
    <n v="3065.8549999999959"/>
    <x v="64"/>
    <n v="45516.154999999999"/>
  </r>
  <r>
    <n v="66"/>
    <x v="1"/>
    <n v="544"/>
    <n v="1308"/>
    <x v="65"/>
    <x v="12"/>
    <n v="675974.4"/>
    <x v="63"/>
    <x v="65"/>
    <x v="2"/>
    <n v="10673.279999999999"/>
    <n v="46250.880000000005"/>
    <x v="65"/>
    <n v="686647.68"/>
  </r>
  <r>
    <n v="67"/>
    <x v="2"/>
    <n v="750"/>
    <n v="193"/>
    <x v="66"/>
    <x v="0"/>
    <n v="137512.5"/>
    <x v="16"/>
    <x v="16"/>
    <x v="3"/>
    <n v="2171.25"/>
    <n v="9408.75"/>
    <x v="66"/>
    <n v="139683.75"/>
  </r>
  <r>
    <n v="68"/>
    <x v="1"/>
    <n v="93"/>
    <n v="861"/>
    <x v="67"/>
    <x v="0"/>
    <n v="76069.350000000006"/>
    <x v="64"/>
    <x v="66"/>
    <x v="0"/>
    <n v="1201.095"/>
    <n v="5204.7449999999953"/>
    <x v="67"/>
    <n v="77270.445000000007"/>
  </r>
  <r>
    <n v="69"/>
    <x v="2"/>
    <n v="295"/>
    <n v="534"/>
    <x v="68"/>
    <x v="1"/>
    <n v="149653.5"/>
    <x v="65"/>
    <x v="67"/>
    <x v="2"/>
    <n v="2362.9499999999998"/>
    <n v="10239.450000000012"/>
    <x v="68"/>
    <n v="152016.45000000001"/>
  </r>
  <r>
    <n v="70"/>
    <x v="0"/>
    <n v="288"/>
    <n v="49"/>
    <x v="69"/>
    <x v="6"/>
    <n v="13406.4"/>
    <x v="66"/>
    <x v="68"/>
    <x v="6"/>
    <n v="211.67999999999998"/>
    <n v="917.28000000000065"/>
    <x v="69"/>
    <n v="13618.08"/>
  </r>
  <r>
    <n v="71"/>
    <x v="2"/>
    <n v="883"/>
    <n v="53"/>
    <x v="70"/>
    <x v="0"/>
    <n v="44459.05"/>
    <x v="67"/>
    <x v="69"/>
    <x v="4"/>
    <n v="701.98500000000001"/>
    <n v="3041.9349999999977"/>
    <x v="70"/>
    <n v="45161.035000000003"/>
  </r>
  <r>
    <n v="72"/>
    <x v="0"/>
    <n v="738"/>
    <n v="36"/>
    <x v="71"/>
    <x v="2"/>
    <n v="25239.599999999999"/>
    <x v="68"/>
    <x v="70"/>
    <x v="8"/>
    <n v="398.52"/>
    <n v="1726.9200000000019"/>
    <x v="71"/>
    <n v="25638.12"/>
  </r>
  <r>
    <n v="73"/>
    <x v="1"/>
    <n v="709"/>
    <n v="875"/>
    <x v="72"/>
    <x v="0"/>
    <n v="589356.25"/>
    <x v="69"/>
    <x v="71"/>
    <x v="3"/>
    <n v="9305.625"/>
    <n v="40324.375"/>
    <x v="72"/>
    <n v="598661.875"/>
  </r>
  <r>
    <n v="74"/>
    <x v="2"/>
    <n v="684"/>
    <n v="631"/>
    <x v="73"/>
    <x v="1"/>
    <n v="410023.8"/>
    <x v="70"/>
    <x v="72"/>
    <x v="6"/>
    <n v="6474.0599999999995"/>
    <n v="28054.260000000009"/>
    <x v="73"/>
    <n v="416497.86"/>
  </r>
  <r>
    <n v="75"/>
    <x v="1"/>
    <n v="982"/>
    <n v="144"/>
    <x v="74"/>
    <x v="12"/>
    <n v="134337.60000000001"/>
    <x v="71"/>
    <x v="73"/>
    <x v="8"/>
    <n v="2121.12"/>
    <n v="9191.5199999999895"/>
    <x v="74"/>
    <n v="136458.72"/>
  </r>
  <r>
    <n v="76"/>
    <x v="2"/>
    <n v="587"/>
    <n v="565"/>
    <x v="75"/>
    <x v="1"/>
    <n v="315072.25"/>
    <x v="72"/>
    <x v="74"/>
    <x v="6"/>
    <n v="4974.8249999999998"/>
    <n v="21557.575000000012"/>
    <x v="75"/>
    <n v="320047.07500000001"/>
  </r>
  <r>
    <n v="77"/>
    <x v="2"/>
    <n v="283"/>
    <n v="733"/>
    <x v="76"/>
    <x v="1"/>
    <n v="197067.05"/>
    <x v="73"/>
    <x v="75"/>
    <x v="7"/>
    <n v="3111.585"/>
    <n v="13483.535000000003"/>
    <x v="76"/>
    <n v="200178.63499999998"/>
  </r>
  <r>
    <n v="78"/>
    <x v="1"/>
    <n v="71"/>
    <n v="969"/>
    <x v="77"/>
    <x v="0"/>
    <n v="65359.05"/>
    <x v="74"/>
    <x v="76"/>
    <x v="0"/>
    <n v="1031.9849999999999"/>
    <n v="4471.9349999999977"/>
    <x v="77"/>
    <n v="66391.035000000003"/>
  </r>
  <r>
    <n v="79"/>
    <x v="0"/>
    <n v="487"/>
    <n v="33"/>
    <x v="78"/>
    <x v="2"/>
    <n v="15267.45"/>
    <x v="75"/>
    <x v="77"/>
    <x v="8"/>
    <n v="241.065"/>
    <n v="1044.6149999999998"/>
    <x v="78"/>
    <n v="15508.515000000001"/>
  </r>
  <r>
    <n v="80"/>
    <x v="1"/>
    <n v="960"/>
    <n v="98"/>
    <x v="79"/>
    <x v="8"/>
    <n v="89376"/>
    <x v="76"/>
    <x v="78"/>
    <x v="6"/>
    <n v="1411.2"/>
    <n v="6115.1999999999971"/>
    <x v="79"/>
    <n v="90787.199999999997"/>
  </r>
  <r>
    <n v="81"/>
    <x v="1"/>
    <n v="110"/>
    <n v="108"/>
    <x v="80"/>
    <x v="8"/>
    <n v="11286"/>
    <x v="77"/>
    <x v="79"/>
    <x v="3"/>
    <n v="178.2"/>
    <n v="772.20000000000073"/>
    <x v="80"/>
    <n v="11464.2"/>
  </r>
  <r>
    <n v="82"/>
    <x v="0"/>
    <n v="824"/>
    <n v="59"/>
    <x v="81"/>
    <x v="6"/>
    <n v="46185.2"/>
    <x v="78"/>
    <x v="80"/>
    <x v="2"/>
    <n v="729.24"/>
    <n v="3160.0400000000009"/>
    <x v="81"/>
    <n v="46914.439999999995"/>
  </r>
  <r>
    <n v="83"/>
    <x v="2"/>
    <n v="556"/>
    <n v="133"/>
    <x v="82"/>
    <x v="0"/>
    <n v="70250.600000000006"/>
    <x v="79"/>
    <x v="13"/>
    <x v="8"/>
    <n v="1109.22"/>
    <n v="4806.6199999999953"/>
    <x v="82"/>
    <n v="71359.820000000007"/>
  </r>
  <r>
    <n v="84"/>
    <x v="1"/>
    <n v="880"/>
    <n v="303"/>
    <x v="83"/>
    <x v="9"/>
    <n v="253308"/>
    <x v="80"/>
    <x v="81"/>
    <x v="7"/>
    <n v="3999.6"/>
    <n v="17331.599999999977"/>
    <x v="83"/>
    <n v="257307.6"/>
  </r>
  <r>
    <n v="85"/>
    <x v="1"/>
    <n v="445"/>
    <n v="55"/>
    <x v="84"/>
    <x v="4"/>
    <n v="23251.25"/>
    <x v="81"/>
    <x v="82"/>
    <x v="0"/>
    <n v="367.125"/>
    <n v="1590.875"/>
    <x v="84"/>
    <n v="23618.375"/>
  </r>
  <r>
    <n v="86"/>
    <x v="1"/>
    <n v="212"/>
    <n v="124"/>
    <x v="85"/>
    <x v="2"/>
    <n v="24973.599999999999"/>
    <x v="82"/>
    <x v="83"/>
    <x v="2"/>
    <n v="394.32"/>
    <n v="1708.7200000000012"/>
    <x v="85"/>
    <n v="25367.919999999998"/>
  </r>
  <r>
    <n v="87"/>
    <x v="1"/>
    <n v="469"/>
    <n v="109"/>
    <x v="86"/>
    <x v="2"/>
    <n v="48564.95"/>
    <x v="83"/>
    <x v="67"/>
    <x v="8"/>
    <n v="766.81499999999994"/>
    <n v="3322.8650000000052"/>
    <x v="86"/>
    <n v="49331.764999999999"/>
  </r>
  <r>
    <n v="88"/>
    <x v="2"/>
    <n v="562"/>
    <n v="994"/>
    <x v="87"/>
    <x v="3"/>
    <n v="530696.6"/>
    <x v="84"/>
    <x v="84"/>
    <x v="5"/>
    <n v="8379.42"/>
    <n v="36310.820000000065"/>
    <x v="87"/>
    <n v="539076.02"/>
  </r>
  <r>
    <n v="89"/>
    <x v="2"/>
    <n v="570"/>
    <n v="123"/>
    <x v="88"/>
    <x v="0"/>
    <n v="66604.5"/>
    <x v="85"/>
    <x v="85"/>
    <x v="3"/>
    <n v="1051.6499999999999"/>
    <n v="4557.1499999999942"/>
    <x v="88"/>
    <n v="67656.149999999994"/>
  </r>
  <r>
    <n v="90"/>
    <x v="0"/>
    <n v="937"/>
    <n v="62"/>
    <x v="89"/>
    <x v="2"/>
    <n v="55189.3"/>
    <x v="86"/>
    <x v="86"/>
    <x v="0"/>
    <n v="871.41"/>
    <n v="3776.1100000000006"/>
    <x v="89"/>
    <n v="56060.710000000006"/>
  </r>
  <r>
    <n v="91"/>
    <x v="2"/>
    <n v="466"/>
    <n v="977"/>
    <x v="90"/>
    <x v="3"/>
    <n v="432517.9"/>
    <x v="87"/>
    <x v="87"/>
    <x v="6"/>
    <n v="6829.23"/>
    <n v="29593.329999999958"/>
    <x v="90"/>
    <n v="439347.13"/>
  </r>
  <r>
    <n v="92"/>
    <x v="2"/>
    <n v="728"/>
    <n v="65"/>
    <x v="91"/>
    <x v="11"/>
    <n v="44954"/>
    <x v="57"/>
    <x v="88"/>
    <x v="0"/>
    <n v="709.8"/>
    <n v="3075.8000000000029"/>
    <x v="91"/>
    <n v="45663.8"/>
  </r>
  <r>
    <n v="93"/>
    <x v="1"/>
    <n v="812"/>
    <n v="817"/>
    <x v="92"/>
    <x v="0"/>
    <n v="630233.80000000005"/>
    <x v="88"/>
    <x v="89"/>
    <x v="5"/>
    <n v="9951.06"/>
    <n v="43121.260000000009"/>
    <x v="92"/>
    <n v="640184.8600000001"/>
  </r>
  <r>
    <n v="94"/>
    <x v="2"/>
    <n v="288"/>
    <n v="671"/>
    <x v="93"/>
    <x v="1"/>
    <n v="183585.6"/>
    <x v="89"/>
    <x v="90"/>
    <x v="3"/>
    <n v="2898.72"/>
    <n v="12561.119999999995"/>
    <x v="93"/>
    <n v="186484.32"/>
  </r>
  <r>
    <n v="95"/>
    <x v="1"/>
    <n v="586"/>
    <n v="127"/>
    <x v="94"/>
    <x v="2"/>
    <n v="70700.899999999994"/>
    <x v="90"/>
    <x v="91"/>
    <x v="2"/>
    <n v="1116.33"/>
    <n v="4837.4300000000076"/>
    <x v="94"/>
    <n v="71817.23"/>
  </r>
  <r>
    <n v="96"/>
    <x v="2"/>
    <n v="685"/>
    <n v="218"/>
    <x v="95"/>
    <x v="0"/>
    <n v="141863.5"/>
    <x v="91"/>
    <x v="92"/>
    <x v="0"/>
    <n v="2239.9499999999998"/>
    <n v="9706.4500000000116"/>
    <x v="95"/>
    <n v="144103.45000000001"/>
  </r>
  <r>
    <n v="97"/>
    <x v="2"/>
    <n v="540"/>
    <n v="124"/>
    <x v="96"/>
    <x v="0"/>
    <n v="63612"/>
    <x v="92"/>
    <x v="93"/>
    <x v="0"/>
    <n v="1004.4"/>
    <n v="4352.3999999999942"/>
    <x v="96"/>
    <n v="64616.4"/>
  </r>
  <r>
    <n v="98"/>
    <x v="2"/>
    <n v="956"/>
    <n v="795"/>
    <x v="97"/>
    <x v="3"/>
    <n v="722019"/>
    <x v="93"/>
    <x v="87"/>
    <x v="3"/>
    <n v="11400.3"/>
    <n v="49401.300000000047"/>
    <x v="97"/>
    <n v="733419.3"/>
  </r>
  <r>
    <n v="99"/>
    <x v="2"/>
    <n v="580"/>
    <n v="626"/>
    <x v="98"/>
    <x v="1"/>
    <n v="344926"/>
    <x v="94"/>
    <x v="94"/>
    <x v="0"/>
    <n v="5446.2"/>
    <n v="23600.200000000012"/>
    <x v="98"/>
    <n v="350372.2"/>
  </r>
  <r>
    <n v="100"/>
    <x v="2"/>
    <n v="350"/>
    <n v="619"/>
    <x v="99"/>
    <x v="1"/>
    <n v="205817.5"/>
    <x v="95"/>
    <x v="95"/>
    <x v="0"/>
    <n v="3249.75"/>
    <n v="14082.25"/>
    <x v="99"/>
    <n v="209067.25"/>
  </r>
  <r>
    <n v="101"/>
    <x v="1"/>
    <n v="948"/>
    <n v="1009"/>
    <x v="100"/>
    <x v="0"/>
    <n v="908705.4"/>
    <x v="96"/>
    <x v="70"/>
    <x v="5"/>
    <n v="14347.98"/>
    <n v="62174.579999999958"/>
    <x v="100"/>
    <n v="923053.38"/>
  </r>
  <r>
    <n v="102"/>
    <x v="1"/>
    <n v="482"/>
    <n v="138"/>
    <x v="101"/>
    <x v="12"/>
    <n v="63190.2"/>
    <x v="97"/>
    <x v="50"/>
    <x v="2"/>
    <n v="997.74"/>
    <n v="4323.5400000000081"/>
    <x v="101"/>
    <n v="64187.939999999995"/>
  </r>
  <r>
    <n v="103"/>
    <x v="2"/>
    <n v="303"/>
    <n v="1420"/>
    <x v="102"/>
    <x v="4"/>
    <n v="408747"/>
    <x v="98"/>
    <x v="96"/>
    <x v="7"/>
    <n v="6453.9"/>
    <n v="27966.900000000023"/>
    <x v="102"/>
    <n v="415200.9"/>
  </r>
  <r>
    <n v="104"/>
    <x v="1"/>
    <n v="139"/>
    <n v="1616"/>
    <x v="103"/>
    <x v="0"/>
    <n v="213392.8"/>
    <x v="99"/>
    <x v="97"/>
    <x v="3"/>
    <n v="3369.3599999999997"/>
    <n v="14600.559999999998"/>
    <x v="103"/>
    <n v="216762.15999999997"/>
  </r>
  <r>
    <n v="105"/>
    <x v="2"/>
    <n v="341"/>
    <n v="106"/>
    <x v="104"/>
    <x v="0"/>
    <n v="34338.699999999997"/>
    <x v="92"/>
    <x v="98"/>
    <x v="2"/>
    <n v="542.18999999999994"/>
    <n v="2349.4900000000052"/>
    <x v="104"/>
    <n v="34880.89"/>
  </r>
  <r>
    <n v="106"/>
    <x v="2"/>
    <n v="709"/>
    <n v="985"/>
    <x v="105"/>
    <x v="3"/>
    <n v="663446.75"/>
    <x v="100"/>
    <x v="99"/>
    <x v="7"/>
    <n v="10475.475"/>
    <n v="45393.724999999977"/>
    <x v="105"/>
    <n v="673922.22499999998"/>
  </r>
  <r>
    <n v="107"/>
    <x v="2"/>
    <n v="949"/>
    <n v="867"/>
    <x v="106"/>
    <x v="3"/>
    <n v="781643.85"/>
    <x v="101"/>
    <x v="100"/>
    <x v="1"/>
    <n v="12341.744999999999"/>
    <n v="53480.895000000019"/>
    <x v="106"/>
    <n v="793985.59499999997"/>
  </r>
  <r>
    <n v="108"/>
    <x v="2"/>
    <n v="529"/>
    <n v="824"/>
    <x v="107"/>
    <x v="3"/>
    <n v="414101.2"/>
    <x v="102"/>
    <x v="101"/>
    <x v="2"/>
    <n v="6538.44"/>
    <n v="28333.239999999991"/>
    <x v="107"/>
    <n v="420639.64"/>
  </r>
  <r>
    <n v="109"/>
    <x v="2"/>
    <n v="78"/>
    <n v="913"/>
    <x v="108"/>
    <x v="5"/>
    <n v="67653.3"/>
    <x v="103"/>
    <x v="102"/>
    <x v="3"/>
    <n v="1068.21"/>
    <n v="4628.9100000000035"/>
    <x v="108"/>
    <n v="68721.510000000009"/>
  </r>
  <r>
    <n v="110"/>
    <x v="2"/>
    <n v="284"/>
    <n v="740"/>
    <x v="109"/>
    <x v="1"/>
    <n v="199652"/>
    <x v="104"/>
    <x v="103"/>
    <x v="2"/>
    <n v="3152.4"/>
    <n v="13660.399999999994"/>
    <x v="109"/>
    <n v="202804.4"/>
  </r>
  <r>
    <n v="111"/>
    <x v="2"/>
    <n v="961"/>
    <n v="77"/>
    <x v="110"/>
    <x v="11"/>
    <n v="70297.149999999994"/>
    <x v="105"/>
    <x v="104"/>
    <x v="1"/>
    <n v="1109.9549999999999"/>
    <n v="4809.8050000000076"/>
    <x v="110"/>
    <n v="71407.104999999996"/>
  </r>
  <r>
    <n v="112"/>
    <x v="1"/>
    <n v="770"/>
    <n v="27"/>
    <x v="111"/>
    <x v="7"/>
    <n v="19750.5"/>
    <x v="61"/>
    <x v="105"/>
    <x v="8"/>
    <n v="311.84999999999997"/>
    <n v="1351.3499999999985"/>
    <x v="111"/>
    <n v="20062.349999999999"/>
  </r>
  <r>
    <n v="113"/>
    <x v="1"/>
    <n v="729"/>
    <n v="1620"/>
    <x v="112"/>
    <x v="0"/>
    <n v="1121931"/>
    <x v="106"/>
    <x v="106"/>
    <x v="6"/>
    <n v="17714.7"/>
    <n v="76763.699999999953"/>
    <x v="112"/>
    <n v="1139645.7"/>
  </r>
  <r>
    <n v="114"/>
    <x v="0"/>
    <n v="202"/>
    <n v="52"/>
    <x v="113"/>
    <x v="2"/>
    <n v="9978.7999999999993"/>
    <x v="107"/>
    <x v="107"/>
    <x v="0"/>
    <n v="157.56"/>
    <n v="682.76000000000022"/>
    <x v="113"/>
    <n v="10136.359999999999"/>
  </r>
  <r>
    <n v="115"/>
    <x v="2"/>
    <n v="261"/>
    <n v="871"/>
    <x v="114"/>
    <x v="3"/>
    <n v="215964.45"/>
    <x v="67"/>
    <x v="108"/>
    <x v="4"/>
    <n v="3409.9649999999997"/>
    <n v="14776.514999999985"/>
    <x v="114"/>
    <n v="219374.41500000001"/>
  </r>
  <r>
    <n v="116"/>
    <x v="1"/>
    <n v="306"/>
    <n v="1171"/>
    <x v="115"/>
    <x v="12"/>
    <n v="340409.7"/>
    <x v="108"/>
    <x v="109"/>
    <x v="0"/>
    <n v="5374.8899999999994"/>
    <n v="23291.190000000002"/>
    <x v="115"/>
    <n v="345784.59"/>
  </r>
  <r>
    <n v="117"/>
    <x v="1"/>
    <n v="634"/>
    <n v="859"/>
    <x v="116"/>
    <x v="0"/>
    <n v="517375.7"/>
    <x v="109"/>
    <x v="110"/>
    <x v="8"/>
    <n v="8169.09"/>
    <n v="35399.389999999956"/>
    <x v="116"/>
    <n v="525544.79"/>
  </r>
  <r>
    <n v="118"/>
    <x v="2"/>
    <n v="307"/>
    <n v="731"/>
    <x v="117"/>
    <x v="1"/>
    <n v="213196.15"/>
    <x v="110"/>
    <x v="111"/>
    <x v="8"/>
    <n v="3366.2549999999997"/>
    <n v="14587.10500000001"/>
    <x v="117"/>
    <n v="216562.405"/>
  </r>
  <r>
    <n v="119"/>
    <x v="2"/>
    <n v="624"/>
    <n v="1307"/>
    <x v="118"/>
    <x v="4"/>
    <n v="774789.6"/>
    <x v="111"/>
    <x v="112"/>
    <x v="0"/>
    <n v="12233.52"/>
    <n v="53011.920000000042"/>
    <x v="118"/>
    <n v="787023.12"/>
  </r>
  <r>
    <n v="120"/>
    <x v="1"/>
    <n v="94"/>
    <n v="221"/>
    <x v="119"/>
    <x v="2"/>
    <n v="19735.3"/>
    <x v="112"/>
    <x v="15"/>
    <x v="0"/>
    <n v="311.61"/>
    <n v="1350.3100000000013"/>
    <x v="119"/>
    <n v="20046.91"/>
  </r>
  <r>
    <n v="121"/>
    <x v="2"/>
    <n v="535"/>
    <n v="178"/>
    <x v="120"/>
    <x v="4"/>
    <n v="90468.5"/>
    <x v="102"/>
    <x v="113"/>
    <x v="6"/>
    <n v="1428.45"/>
    <n v="6189.9499999999971"/>
    <x v="120"/>
    <n v="91896.95"/>
  </r>
  <r>
    <n v="122"/>
    <x v="2"/>
    <n v="850"/>
    <n v="617"/>
    <x v="121"/>
    <x v="1"/>
    <n v="498227.5"/>
    <x v="113"/>
    <x v="114"/>
    <x v="3"/>
    <n v="7866.75"/>
    <n v="34089.25"/>
    <x v="121"/>
    <n v="506094.25"/>
  </r>
  <r>
    <n v="123"/>
    <x v="1"/>
    <n v="493"/>
    <n v="50"/>
    <x v="122"/>
    <x v="4"/>
    <n v="23417.5"/>
    <x v="75"/>
    <x v="63"/>
    <x v="0"/>
    <n v="369.75"/>
    <n v="1602.25"/>
    <x v="122"/>
    <n v="23787.25"/>
  </r>
  <r>
    <n v="124"/>
    <x v="2"/>
    <n v="355"/>
    <n v="1340"/>
    <x v="123"/>
    <x v="4"/>
    <n v="451915"/>
    <x v="20"/>
    <x v="115"/>
    <x v="2"/>
    <n v="7135.5"/>
    <n v="30920.5"/>
    <x v="123"/>
    <n v="459050.5"/>
  </r>
  <r>
    <n v="125"/>
    <x v="2"/>
    <n v="213"/>
    <n v="955"/>
    <x v="124"/>
    <x v="5"/>
    <n v="193244.25"/>
    <x v="114"/>
    <x v="116"/>
    <x v="5"/>
    <n v="3051.2249999999999"/>
    <n v="13221.975000000006"/>
    <x v="124"/>
    <n v="196295.47500000001"/>
  </r>
  <r>
    <n v="126"/>
    <x v="1"/>
    <n v="581"/>
    <n v="123"/>
    <x v="125"/>
    <x v="2"/>
    <n v="67889.850000000006"/>
    <x v="115"/>
    <x v="117"/>
    <x v="0"/>
    <n v="1071.9449999999999"/>
    <n v="4645.0950000000012"/>
    <x v="125"/>
    <n v="68961.795000000013"/>
  </r>
  <r>
    <n v="127"/>
    <x v="1"/>
    <n v="292"/>
    <n v="102"/>
    <x v="126"/>
    <x v="8"/>
    <n v="28294.799999999999"/>
    <x v="116"/>
    <x v="118"/>
    <x v="2"/>
    <n v="446.76"/>
    <n v="1935.9599999999991"/>
    <x v="126"/>
    <n v="28741.559999999998"/>
  </r>
  <r>
    <n v="128"/>
    <x v="1"/>
    <n v="744"/>
    <n v="274"/>
    <x v="127"/>
    <x v="9"/>
    <n v="193663.2"/>
    <x v="117"/>
    <x v="119"/>
    <x v="8"/>
    <n v="3057.8399999999997"/>
    <n v="13250.639999999985"/>
    <x v="127"/>
    <n v="196721.04"/>
  </r>
  <r>
    <n v="129"/>
    <x v="2"/>
    <n v="962"/>
    <n v="977"/>
    <x v="128"/>
    <x v="5"/>
    <n v="892880.3"/>
    <x v="118"/>
    <x v="120"/>
    <x v="2"/>
    <n v="14098.109999999999"/>
    <n v="61091.809999999939"/>
    <x v="128"/>
    <n v="906978.41"/>
  </r>
  <r>
    <n v="130"/>
    <x v="0"/>
    <n v="653"/>
    <n v="54"/>
    <x v="129"/>
    <x v="6"/>
    <n v="33498.9"/>
    <x v="119"/>
    <x v="121"/>
    <x v="2"/>
    <n v="528.92999999999995"/>
    <n v="2292.0299999999988"/>
    <x v="129"/>
    <n v="34027.83"/>
  </r>
  <r>
    <n v="131"/>
    <x v="2"/>
    <n v="799"/>
    <n v="910"/>
    <x v="130"/>
    <x v="5"/>
    <n v="690735.5"/>
    <x v="120"/>
    <x v="122"/>
    <x v="8"/>
    <n v="10906.35"/>
    <n v="47260.849999999977"/>
    <x v="130"/>
    <n v="701641.85"/>
  </r>
  <r>
    <n v="132"/>
    <x v="2"/>
    <n v="614"/>
    <n v="220"/>
    <x v="131"/>
    <x v="0"/>
    <n v="128326"/>
    <x v="121"/>
    <x v="74"/>
    <x v="3"/>
    <n v="2026.1999999999998"/>
    <n v="8780.2000000000116"/>
    <x v="131"/>
    <n v="130352.2"/>
  </r>
  <r>
    <n v="133"/>
    <x v="2"/>
    <n v="422"/>
    <n v="199"/>
    <x v="132"/>
    <x v="0"/>
    <n v="79779.100000000006"/>
    <x v="122"/>
    <x v="123"/>
    <x v="4"/>
    <n v="1259.6699999999998"/>
    <n v="5458.5699999999924"/>
    <x v="132"/>
    <n v="81038.77"/>
  </r>
  <r>
    <n v="134"/>
    <x v="0"/>
    <n v="582"/>
    <n v="59"/>
    <x v="133"/>
    <x v="2"/>
    <n v="32621.1"/>
    <x v="123"/>
    <x v="124"/>
    <x v="0"/>
    <n v="515.06999999999994"/>
    <n v="2231.9700000000012"/>
    <x v="133"/>
    <n v="33136.17"/>
  </r>
  <r>
    <n v="135"/>
    <x v="1"/>
    <n v="389"/>
    <n v="844"/>
    <x v="134"/>
    <x v="0"/>
    <n v="311900.2"/>
    <x v="124"/>
    <x v="125"/>
    <x v="0"/>
    <n v="4924.74"/>
    <n v="21340.539999999979"/>
    <x v="134"/>
    <n v="316824.94"/>
  </r>
  <r>
    <n v="136"/>
    <x v="2"/>
    <n v="346"/>
    <n v="891"/>
    <x v="135"/>
    <x v="5"/>
    <n v="292871.7"/>
    <x v="125"/>
    <x v="126"/>
    <x v="5"/>
    <n v="4624.29"/>
    <n v="20038.589999999967"/>
    <x v="135"/>
    <n v="297495.99"/>
  </r>
  <r>
    <n v="137"/>
    <x v="1"/>
    <n v="521"/>
    <n v="112"/>
    <x v="136"/>
    <x v="2"/>
    <n v="55434.400000000001"/>
    <x v="123"/>
    <x v="127"/>
    <x v="2"/>
    <n v="875.28"/>
    <n v="3792.8799999999974"/>
    <x v="136"/>
    <n v="56309.68"/>
  </r>
  <r>
    <n v="138"/>
    <x v="2"/>
    <n v="966"/>
    <n v="879"/>
    <x v="137"/>
    <x v="10"/>
    <n v="806658.3"/>
    <x v="126"/>
    <x v="128"/>
    <x v="0"/>
    <n v="12736.71"/>
    <n v="55192.409999999916"/>
    <x v="137"/>
    <n v="819395.01"/>
  </r>
  <r>
    <n v="139"/>
    <x v="2"/>
    <n v="762"/>
    <n v="745"/>
    <x v="138"/>
    <x v="1"/>
    <n v="539305.5"/>
    <x v="78"/>
    <x v="129"/>
    <x v="0"/>
    <n v="8515.35"/>
    <n v="36899.849999999977"/>
    <x v="138"/>
    <n v="547820.85"/>
  </r>
  <r>
    <n v="140"/>
    <x v="2"/>
    <n v="350"/>
    <n v="875"/>
    <x v="139"/>
    <x v="10"/>
    <n v="290937.5"/>
    <x v="127"/>
    <x v="130"/>
    <x v="2"/>
    <n v="4593.75"/>
    <n v="19906.25"/>
    <x v="139"/>
    <n v="295531.25"/>
  </r>
  <r>
    <n v="141"/>
    <x v="0"/>
    <n v="309"/>
    <n v="62"/>
    <x v="140"/>
    <x v="2"/>
    <n v="18200.099999999999"/>
    <x v="128"/>
    <x v="131"/>
    <x v="2"/>
    <n v="287.37"/>
    <n v="1245.2700000000004"/>
    <x v="140"/>
    <n v="18487.469999999998"/>
  </r>
  <r>
    <n v="142"/>
    <x v="1"/>
    <n v="670"/>
    <n v="296"/>
    <x v="141"/>
    <x v="9"/>
    <n v="188404"/>
    <x v="129"/>
    <x v="132"/>
    <x v="3"/>
    <n v="2974.7999999999997"/>
    <n v="12890.799999999988"/>
    <x v="141"/>
    <n v="191378.8"/>
  </r>
  <r>
    <n v="143"/>
    <x v="1"/>
    <n v="906"/>
    <n v="25"/>
    <x v="142"/>
    <x v="7"/>
    <n v="21517.5"/>
    <x v="130"/>
    <x v="133"/>
    <x v="3"/>
    <n v="339.75"/>
    <n v="1472.25"/>
    <x v="142"/>
    <n v="21857.25"/>
  </r>
  <r>
    <n v="144"/>
    <x v="2"/>
    <n v="809"/>
    <n v="714"/>
    <x v="143"/>
    <x v="1"/>
    <n v="548744.69999999995"/>
    <x v="131"/>
    <x v="134"/>
    <x v="0"/>
    <n v="8664.39"/>
    <n v="37545.690000000061"/>
    <x v="143"/>
    <n v="557409.09"/>
  </r>
  <r>
    <n v="145"/>
    <x v="0"/>
    <n v="374"/>
    <n v="15"/>
    <x v="144"/>
    <x v="6"/>
    <n v="5329.5"/>
    <x v="132"/>
    <x v="135"/>
    <x v="0"/>
    <n v="84.149999999999991"/>
    <n v="364.64999999999964"/>
    <x v="144"/>
    <n v="5413.65"/>
  </r>
  <r>
    <n v="146"/>
    <x v="2"/>
    <n v="808"/>
    <n v="743"/>
    <x v="145"/>
    <x v="1"/>
    <n v="570326.80000000005"/>
    <x v="133"/>
    <x v="136"/>
    <x v="7"/>
    <n v="9005.16"/>
    <n v="39022.359999999986"/>
    <x v="145"/>
    <n v="579331.96000000008"/>
  </r>
  <r>
    <n v="147"/>
    <x v="2"/>
    <n v="226"/>
    <n v="187"/>
    <x v="146"/>
    <x v="0"/>
    <n v="40148.9"/>
    <x v="134"/>
    <x v="137"/>
    <x v="5"/>
    <n v="633.92999999999995"/>
    <n v="2747.0299999999988"/>
    <x v="146"/>
    <n v="40782.83"/>
  </r>
  <r>
    <n v="148"/>
    <x v="2"/>
    <n v="991"/>
    <n v="192"/>
    <x v="147"/>
    <x v="0"/>
    <n v="180758.39999999999"/>
    <x v="135"/>
    <x v="138"/>
    <x v="2"/>
    <n v="2854.08"/>
    <n v="12367.679999999993"/>
    <x v="147"/>
    <n v="183612.47999999998"/>
  </r>
  <r>
    <n v="149"/>
    <x v="0"/>
    <n v="126"/>
    <n v="58"/>
    <x v="148"/>
    <x v="6"/>
    <n v="6942.6"/>
    <x v="136"/>
    <x v="139"/>
    <x v="3"/>
    <n v="109.61999999999999"/>
    <n v="475.01999999999953"/>
    <x v="148"/>
    <n v="7052.22"/>
  </r>
  <r>
    <n v="150"/>
    <x v="1"/>
    <n v="522"/>
    <n v="955"/>
    <x v="149"/>
    <x v="0"/>
    <n v="473584.5"/>
    <x v="137"/>
    <x v="140"/>
    <x v="6"/>
    <n v="7477.65"/>
    <n v="32403.150000000023"/>
    <x v="149"/>
    <n v="481062.15"/>
  </r>
  <r>
    <n v="151"/>
    <x v="2"/>
    <n v="344"/>
    <n v="122"/>
    <x v="150"/>
    <x v="0"/>
    <n v="39869.599999999999"/>
    <x v="138"/>
    <x v="116"/>
    <x v="7"/>
    <n v="629.52"/>
    <n v="2727.9199999999983"/>
    <x v="150"/>
    <n v="40499.119999999995"/>
  </r>
  <r>
    <n v="152"/>
    <x v="1"/>
    <n v="282"/>
    <n v="263"/>
    <x v="151"/>
    <x v="2"/>
    <n v="70457.7"/>
    <x v="139"/>
    <x v="141"/>
    <x v="2"/>
    <n v="1112.49"/>
    <n v="4820.7900000000081"/>
    <x v="151"/>
    <n v="71570.19"/>
  </r>
  <r>
    <n v="153"/>
    <x v="2"/>
    <n v="693"/>
    <n v="726"/>
    <x v="152"/>
    <x v="1"/>
    <n v="477962.1"/>
    <x v="140"/>
    <x v="142"/>
    <x v="0"/>
    <n v="7546.7699999999995"/>
    <n v="32702.670000000042"/>
    <x v="152"/>
    <n v="485508.87"/>
  </r>
  <r>
    <n v="154"/>
    <x v="2"/>
    <n v="726"/>
    <n v="177"/>
    <x v="153"/>
    <x v="0"/>
    <n v="122076.9"/>
    <x v="141"/>
    <x v="143"/>
    <x v="0"/>
    <n v="1927.53"/>
    <n v="8352.6300000000047"/>
    <x v="153"/>
    <n v="124004.43"/>
  </r>
  <r>
    <n v="155"/>
    <x v="1"/>
    <n v="784"/>
    <n v="219"/>
    <x v="154"/>
    <x v="2"/>
    <n v="163111.20000000001"/>
    <x v="48"/>
    <x v="144"/>
    <x v="0"/>
    <n v="2575.44"/>
    <n v="11160.239999999991"/>
    <x v="154"/>
    <n v="165686.64000000001"/>
  </r>
  <r>
    <n v="156"/>
    <x v="1"/>
    <n v="592"/>
    <n v="25"/>
    <x v="155"/>
    <x v="7"/>
    <n v="14060"/>
    <x v="134"/>
    <x v="127"/>
    <x v="6"/>
    <n v="222"/>
    <n v="962"/>
    <x v="155"/>
    <n v="14282"/>
  </r>
  <r>
    <n v="157"/>
    <x v="2"/>
    <n v="103"/>
    <n v="71"/>
    <x v="156"/>
    <x v="11"/>
    <n v="6947.35"/>
    <x v="142"/>
    <x v="145"/>
    <x v="3"/>
    <n v="109.69499999999999"/>
    <n v="475.34499999999935"/>
    <x v="156"/>
    <n v="7057.0450000000001"/>
  </r>
  <r>
    <n v="158"/>
    <x v="2"/>
    <n v="791"/>
    <n v="190"/>
    <x v="157"/>
    <x v="0"/>
    <n v="142775.5"/>
    <x v="143"/>
    <x v="146"/>
    <x v="0"/>
    <n v="2254.35"/>
    <n v="9768.8500000000058"/>
    <x v="157"/>
    <n v="145029.85"/>
  </r>
  <r>
    <n v="159"/>
    <x v="2"/>
    <n v="187"/>
    <n v="994"/>
    <x v="158"/>
    <x v="5"/>
    <n v="176584.1"/>
    <x v="144"/>
    <x v="147"/>
    <x v="0"/>
    <n v="2788.17"/>
    <n v="12082.070000000007"/>
    <x v="158"/>
    <n v="179372.27000000002"/>
  </r>
  <r>
    <n v="160"/>
    <x v="2"/>
    <n v="895"/>
    <n v="218"/>
    <x v="159"/>
    <x v="4"/>
    <n v="185354.5"/>
    <x v="145"/>
    <x v="148"/>
    <x v="4"/>
    <n v="2926.65"/>
    <n v="12682.149999999994"/>
    <x v="159"/>
    <n v="188281.15"/>
  </r>
  <r>
    <n v="161"/>
    <x v="2"/>
    <n v="770"/>
    <n v="953"/>
    <x v="160"/>
    <x v="10"/>
    <n v="697119.5"/>
    <x v="146"/>
    <x v="119"/>
    <x v="4"/>
    <n v="11007.15"/>
    <n v="47697.650000000023"/>
    <x v="160"/>
    <n v="708126.65"/>
  </r>
  <r>
    <n v="162"/>
    <x v="2"/>
    <n v="481"/>
    <n v="208"/>
    <x v="161"/>
    <x v="4"/>
    <n v="95045.6"/>
    <x v="13"/>
    <x v="149"/>
    <x v="6"/>
    <n v="1500.72"/>
    <n v="6503.1199999999953"/>
    <x v="161"/>
    <n v="96546.32"/>
  </r>
  <r>
    <n v="163"/>
    <x v="2"/>
    <n v="799"/>
    <n v="50"/>
    <x v="162"/>
    <x v="0"/>
    <n v="37952.5"/>
    <x v="147"/>
    <x v="150"/>
    <x v="2"/>
    <n v="599.25"/>
    <n v="2596.75"/>
    <x v="162"/>
    <n v="38551.75"/>
  </r>
  <r>
    <n v="164"/>
    <x v="2"/>
    <n v="879"/>
    <n v="224"/>
    <x v="163"/>
    <x v="4"/>
    <n v="187051.2"/>
    <x v="148"/>
    <x v="2"/>
    <x v="6"/>
    <n v="2953.44"/>
    <n v="12798.239999999991"/>
    <x v="163"/>
    <n v="190004.64"/>
  </r>
  <r>
    <n v="165"/>
    <x v="2"/>
    <n v="726"/>
    <n v="990"/>
    <x v="164"/>
    <x v="5"/>
    <n v="682803"/>
    <x v="149"/>
    <x v="53"/>
    <x v="0"/>
    <n v="10781.1"/>
    <n v="46718.099999999977"/>
    <x v="164"/>
    <n v="693584.1"/>
  </r>
  <r>
    <n v="166"/>
    <x v="1"/>
    <n v="538"/>
    <n v="23"/>
    <x v="165"/>
    <x v="7"/>
    <n v="11755.3"/>
    <x v="70"/>
    <x v="131"/>
    <x v="2"/>
    <n v="185.60999999999999"/>
    <n v="804.31000000000131"/>
    <x v="165"/>
    <n v="11940.91"/>
  </r>
  <r>
    <n v="167"/>
    <x v="2"/>
    <n v="768"/>
    <n v="980"/>
    <x v="166"/>
    <x v="10"/>
    <n v="715008"/>
    <x v="150"/>
    <x v="151"/>
    <x v="2"/>
    <n v="11289.6"/>
    <n v="48921.599999999977"/>
    <x v="166"/>
    <n v="726297.59999999998"/>
  </r>
  <r>
    <n v="168"/>
    <x v="1"/>
    <n v="710"/>
    <n v="53"/>
    <x v="167"/>
    <x v="4"/>
    <n v="35748.5"/>
    <x v="151"/>
    <x v="107"/>
    <x v="1"/>
    <n v="564.44999999999993"/>
    <n v="2445.9499999999971"/>
    <x v="167"/>
    <n v="36312.949999999997"/>
  </r>
  <r>
    <n v="169"/>
    <x v="1"/>
    <n v="766"/>
    <n v="45"/>
    <x v="168"/>
    <x v="4"/>
    <n v="32746.5"/>
    <x v="152"/>
    <x v="152"/>
    <x v="8"/>
    <n v="517.04999999999995"/>
    <n v="2240.5500000000029"/>
    <x v="168"/>
    <n v="33263.550000000003"/>
  </r>
  <r>
    <n v="170"/>
    <x v="1"/>
    <n v="557"/>
    <n v="313"/>
    <x v="169"/>
    <x v="9"/>
    <n v="165623.95000000001"/>
    <x v="153"/>
    <x v="153"/>
    <x v="0"/>
    <n v="2615.1149999999998"/>
    <n v="11332.164999999979"/>
    <x v="169"/>
    <n v="168239.065"/>
  </r>
  <r>
    <n v="171"/>
    <x v="0"/>
    <n v="521"/>
    <n v="54"/>
    <x v="170"/>
    <x v="6"/>
    <n v="26727.3"/>
    <x v="154"/>
    <x v="154"/>
    <x v="2"/>
    <n v="422.01"/>
    <n v="1828.7099999999991"/>
    <x v="170"/>
    <n v="27149.309999999998"/>
  </r>
  <r>
    <n v="172"/>
    <x v="2"/>
    <n v="564"/>
    <n v="186"/>
    <x v="171"/>
    <x v="4"/>
    <n v="99658.8"/>
    <x v="127"/>
    <x v="155"/>
    <x v="1"/>
    <n v="1573.56"/>
    <n v="6818.7599999999948"/>
    <x v="171"/>
    <n v="101232.36"/>
  </r>
  <r>
    <n v="173"/>
    <x v="2"/>
    <n v="388"/>
    <n v="850"/>
    <x v="172"/>
    <x v="5"/>
    <n v="313310"/>
    <x v="85"/>
    <x v="156"/>
    <x v="3"/>
    <n v="4947"/>
    <n v="21437"/>
    <x v="172"/>
    <n v="318257"/>
  </r>
  <r>
    <n v="174"/>
    <x v="1"/>
    <n v="911"/>
    <n v="149"/>
    <x v="173"/>
    <x v="12"/>
    <n v="128952.05"/>
    <x v="155"/>
    <x v="157"/>
    <x v="8"/>
    <n v="2036.085"/>
    <n v="8823.0349999999889"/>
    <x v="173"/>
    <n v="130988.13500000001"/>
  </r>
  <r>
    <n v="175"/>
    <x v="2"/>
    <n v="407"/>
    <n v="1071"/>
    <x v="174"/>
    <x v="10"/>
    <n v="414102.15"/>
    <x v="156"/>
    <x v="158"/>
    <x v="0"/>
    <n v="6538.4549999999999"/>
    <n v="28333.304999999993"/>
    <x v="174"/>
    <n v="420640.60500000004"/>
  </r>
  <r>
    <n v="176"/>
    <x v="2"/>
    <n v="709"/>
    <n v="65"/>
    <x v="175"/>
    <x v="11"/>
    <n v="43780.75"/>
    <x v="157"/>
    <x v="135"/>
    <x v="7"/>
    <n v="691.27499999999998"/>
    <n v="2995.5250000000015"/>
    <x v="175"/>
    <n v="44472.025000000001"/>
  </r>
  <r>
    <n v="177"/>
    <x v="2"/>
    <n v="197"/>
    <n v="730"/>
    <x v="176"/>
    <x v="1"/>
    <n v="136619.5"/>
    <x v="158"/>
    <x v="159"/>
    <x v="6"/>
    <n v="2157.15"/>
    <n v="9347.6499999999942"/>
    <x v="176"/>
    <n v="138776.65"/>
  </r>
  <r>
    <n v="178"/>
    <x v="2"/>
    <n v="329"/>
    <n v="44"/>
    <x v="177"/>
    <x v="0"/>
    <n v="13752.2"/>
    <x v="115"/>
    <x v="160"/>
    <x v="0"/>
    <n v="217.14"/>
    <n v="940.93999999999869"/>
    <x v="177"/>
    <n v="13969.34"/>
  </r>
  <r>
    <n v="179"/>
    <x v="2"/>
    <n v="318"/>
    <n v="997"/>
    <x v="178"/>
    <x v="5"/>
    <n v="301193.7"/>
    <x v="96"/>
    <x v="161"/>
    <x v="8"/>
    <n v="4755.6899999999996"/>
    <n v="20607.989999999991"/>
    <x v="178"/>
    <n v="305949.39"/>
  </r>
  <r>
    <n v="180"/>
    <x v="0"/>
    <n v="668"/>
    <n v="56"/>
    <x v="179"/>
    <x v="2"/>
    <n v="35537.599999999999"/>
    <x v="159"/>
    <x v="162"/>
    <x v="0"/>
    <n v="561.12"/>
    <n v="2431.5200000000041"/>
    <x v="179"/>
    <n v="36098.720000000001"/>
  </r>
  <r>
    <n v="181"/>
    <x v="2"/>
    <n v="287"/>
    <n v="847"/>
    <x v="180"/>
    <x v="5"/>
    <n v="230934.55"/>
    <x v="160"/>
    <x v="163"/>
    <x v="3"/>
    <n v="3646.335"/>
    <n v="15800.785000000003"/>
    <x v="180"/>
    <n v="234580.88499999998"/>
  </r>
  <r>
    <n v="182"/>
    <x v="2"/>
    <n v="706"/>
    <n v="193"/>
    <x v="181"/>
    <x v="0"/>
    <n v="129445.1"/>
    <x v="161"/>
    <x v="164"/>
    <x v="6"/>
    <n v="2043.87"/>
    <n v="8856.7699999999895"/>
    <x v="181"/>
    <n v="131488.97"/>
  </r>
  <r>
    <n v="183"/>
    <x v="0"/>
    <n v="367"/>
    <n v="52"/>
    <x v="182"/>
    <x v="6"/>
    <n v="18129.8"/>
    <x v="162"/>
    <x v="43"/>
    <x v="0"/>
    <n v="286.26"/>
    <n v="1240.4599999999991"/>
    <x v="182"/>
    <n v="18416.059999999998"/>
  </r>
  <r>
    <n v="184"/>
    <x v="2"/>
    <n v="124"/>
    <n v="65"/>
    <x v="183"/>
    <x v="11"/>
    <n v="7657"/>
    <x v="163"/>
    <x v="165"/>
    <x v="2"/>
    <n v="120.89999999999999"/>
    <n v="523.89999999999964"/>
    <x v="183"/>
    <n v="7777.9"/>
  </r>
  <r>
    <n v="185"/>
    <x v="1"/>
    <n v="711"/>
    <n v="278"/>
    <x v="184"/>
    <x v="2"/>
    <n v="187775.1"/>
    <x v="164"/>
    <x v="166"/>
    <x v="1"/>
    <n v="2964.87"/>
    <n v="12847.76999999999"/>
    <x v="184"/>
    <n v="190739.97"/>
  </r>
  <r>
    <n v="186"/>
    <x v="1"/>
    <n v="664"/>
    <n v="1650"/>
    <x v="185"/>
    <x v="0"/>
    <n v="1040820"/>
    <x v="165"/>
    <x v="167"/>
    <x v="0"/>
    <n v="16434"/>
    <n v="71214"/>
    <x v="185"/>
    <n v="1057254"/>
  </r>
  <r>
    <n v="187"/>
    <x v="2"/>
    <n v="752"/>
    <n v="215"/>
    <x v="186"/>
    <x v="0"/>
    <n v="153596"/>
    <x v="166"/>
    <x v="168"/>
    <x v="6"/>
    <n v="2425.1999999999998"/>
    <n v="10509.200000000012"/>
    <x v="186"/>
    <n v="156021.20000000001"/>
  </r>
  <r>
    <n v="188"/>
    <x v="1"/>
    <n v="684"/>
    <n v="975"/>
    <x v="187"/>
    <x v="0"/>
    <n v="633555"/>
    <x v="167"/>
    <x v="169"/>
    <x v="3"/>
    <n v="10003.5"/>
    <n v="43348.5"/>
    <x v="187"/>
    <n v="643558.5"/>
  </r>
  <r>
    <n v="189"/>
    <x v="2"/>
    <n v="762"/>
    <n v="961"/>
    <x v="188"/>
    <x v="3"/>
    <n v="695667.9"/>
    <x v="168"/>
    <x v="170"/>
    <x v="2"/>
    <n v="10984.23"/>
    <n v="47598.329999999958"/>
    <x v="188"/>
    <n v="706652.13"/>
  </r>
  <r>
    <n v="190"/>
    <x v="2"/>
    <n v="107"/>
    <n v="641"/>
    <x v="189"/>
    <x v="1"/>
    <n v="65157.65"/>
    <x v="169"/>
    <x v="171"/>
    <x v="2"/>
    <n v="1028.8050000000001"/>
    <n v="4458.1549999999916"/>
    <x v="189"/>
    <n v="66186.455000000002"/>
  </r>
  <r>
    <n v="191"/>
    <x v="2"/>
    <n v="302"/>
    <n v="814"/>
    <x v="190"/>
    <x v="3"/>
    <n v="233536.6"/>
    <x v="170"/>
    <x v="172"/>
    <x v="0"/>
    <n v="3687.42"/>
    <n v="15978.820000000007"/>
    <x v="190"/>
    <n v="237224.02000000002"/>
  </r>
  <r>
    <n v="192"/>
    <x v="2"/>
    <n v="451"/>
    <n v="937"/>
    <x v="191"/>
    <x v="5"/>
    <n v="401457.65"/>
    <x v="171"/>
    <x v="173"/>
    <x v="2"/>
    <n v="6338.8049999999994"/>
    <n v="27468.15499999997"/>
    <x v="191"/>
    <n v="407796.45500000002"/>
  </r>
  <r>
    <n v="193"/>
    <x v="2"/>
    <n v="792"/>
    <n v="198"/>
    <x v="192"/>
    <x v="0"/>
    <n v="148975.20000000001"/>
    <x v="172"/>
    <x v="174"/>
    <x v="6"/>
    <n v="2352.2399999999998"/>
    <n v="10193.039999999979"/>
    <x v="192"/>
    <n v="151327.44"/>
  </r>
  <r>
    <n v="194"/>
    <x v="2"/>
    <n v="652"/>
    <n v="884"/>
    <x v="193"/>
    <x v="10"/>
    <n v="547549.6"/>
    <x v="173"/>
    <x v="175"/>
    <x v="2"/>
    <n v="8645.52"/>
    <n v="37463.920000000042"/>
    <x v="193"/>
    <n v="556195.12"/>
  </r>
  <r>
    <n v="195"/>
    <x v="1"/>
    <n v="607"/>
    <n v="982"/>
    <x v="194"/>
    <x v="0"/>
    <n v="566270.30000000005"/>
    <x v="174"/>
    <x v="176"/>
    <x v="8"/>
    <n v="8941.1099999999988"/>
    <n v="38744.809999999939"/>
    <x v="194"/>
    <n v="575211.41"/>
  </r>
  <r>
    <n v="196"/>
    <x v="0"/>
    <n v="938"/>
    <n v="15"/>
    <x v="195"/>
    <x v="6"/>
    <n v="13366.5"/>
    <x v="175"/>
    <x v="177"/>
    <x v="0"/>
    <n v="211.04999999999998"/>
    <n v="914.54999999999927"/>
    <x v="195"/>
    <n v="13577.55"/>
  </r>
  <r>
    <n v="197"/>
    <x v="0"/>
    <n v="627"/>
    <n v="51"/>
    <x v="196"/>
    <x v="2"/>
    <n v="30378.15"/>
    <x v="176"/>
    <x v="32"/>
    <x v="8"/>
    <n v="479.65499999999997"/>
    <n v="2078.5049999999974"/>
    <x v="196"/>
    <n v="30857.805"/>
  </r>
  <r>
    <n v="198"/>
    <x v="1"/>
    <n v="863"/>
    <n v="90"/>
    <x v="197"/>
    <x v="8"/>
    <n v="73786.5"/>
    <x v="177"/>
    <x v="0"/>
    <x v="3"/>
    <n v="1165.05"/>
    <n v="5048.5500000000029"/>
    <x v="197"/>
    <n v="74951.55"/>
  </r>
  <r>
    <n v="199"/>
    <x v="2"/>
    <n v="284"/>
    <n v="1269"/>
    <x v="198"/>
    <x v="4"/>
    <n v="342376.2"/>
    <x v="51"/>
    <x v="178"/>
    <x v="8"/>
    <n v="5405.94"/>
    <n v="23425.739999999991"/>
    <x v="198"/>
    <n v="347782.14"/>
  </r>
  <r>
    <n v="200"/>
    <x v="1"/>
    <n v="893"/>
    <n v="123"/>
    <x v="199"/>
    <x v="12"/>
    <n v="104347.05"/>
    <x v="178"/>
    <x v="179"/>
    <x v="0"/>
    <n v="1647.585"/>
    <n v="7139.5350000000035"/>
    <x v="199"/>
    <n v="105994.63500000001"/>
  </r>
  <r>
    <n v="201"/>
    <x v="1"/>
    <n v="500"/>
    <n v="997"/>
    <x v="200"/>
    <x v="0"/>
    <n v="473575"/>
    <x v="179"/>
    <x v="180"/>
    <x v="6"/>
    <n v="7477.5"/>
    <n v="32402.5"/>
    <x v="200"/>
    <n v="481052.5"/>
  </r>
  <r>
    <n v="202"/>
    <x v="2"/>
    <n v="84"/>
    <n v="960"/>
    <x v="201"/>
    <x v="5"/>
    <n v="76608"/>
    <x v="101"/>
    <x v="58"/>
    <x v="0"/>
    <n v="1209.5999999999999"/>
    <n v="5241.6000000000058"/>
    <x v="201"/>
    <n v="77817.600000000006"/>
  </r>
  <r>
    <n v="203"/>
    <x v="2"/>
    <n v="610"/>
    <n v="215"/>
    <x v="202"/>
    <x v="0"/>
    <n v="124592.5"/>
    <x v="180"/>
    <x v="181"/>
    <x v="2"/>
    <n v="1967.25"/>
    <n v="8524.75"/>
    <x v="202"/>
    <n v="126559.75"/>
  </r>
  <r>
    <n v="204"/>
    <x v="2"/>
    <n v="512"/>
    <n v="641"/>
    <x v="203"/>
    <x v="1"/>
    <n v="311782.40000000002"/>
    <x v="181"/>
    <x v="182"/>
    <x v="3"/>
    <n v="4922.88"/>
    <n v="21332.479999999981"/>
    <x v="203"/>
    <n v="316705.28000000003"/>
  </r>
  <r>
    <n v="205"/>
    <x v="2"/>
    <n v="281"/>
    <n v="940"/>
    <x v="204"/>
    <x v="3"/>
    <n v="250933"/>
    <x v="182"/>
    <x v="103"/>
    <x v="8"/>
    <n v="3962.1"/>
    <n v="17169.099999999977"/>
    <x v="204"/>
    <n v="254895.1"/>
  </r>
  <r>
    <n v="206"/>
    <x v="2"/>
    <n v="586"/>
    <n v="54"/>
    <x v="205"/>
    <x v="0"/>
    <n v="30061.8"/>
    <x v="183"/>
    <x v="183"/>
    <x v="0"/>
    <n v="474.65999999999997"/>
    <n v="2056.8600000000006"/>
    <x v="205"/>
    <n v="30536.46"/>
  </r>
  <r>
    <n v="207"/>
    <x v="2"/>
    <n v="820"/>
    <n v="193"/>
    <x v="206"/>
    <x v="0"/>
    <n v="150347"/>
    <x v="173"/>
    <x v="184"/>
    <x v="0"/>
    <n v="2373.9"/>
    <n v="10286.899999999994"/>
    <x v="206"/>
    <n v="152720.9"/>
  </r>
  <r>
    <n v="208"/>
    <x v="1"/>
    <n v="945"/>
    <n v="994"/>
    <x v="207"/>
    <x v="0"/>
    <n v="892363.5"/>
    <x v="184"/>
    <x v="185"/>
    <x v="7"/>
    <n v="14089.949999999999"/>
    <n v="61056.449999999953"/>
    <x v="207"/>
    <n v="906453.45"/>
  </r>
  <r>
    <n v="209"/>
    <x v="1"/>
    <n v="863"/>
    <n v="265"/>
    <x v="208"/>
    <x v="9"/>
    <n v="217260.25"/>
    <x v="165"/>
    <x v="186"/>
    <x v="7"/>
    <n v="3430.4249999999997"/>
    <n v="14865.174999999988"/>
    <x v="208"/>
    <n v="220690.67499999999"/>
  </r>
  <r>
    <n v="210"/>
    <x v="1"/>
    <n v="362"/>
    <n v="271"/>
    <x v="209"/>
    <x v="2"/>
    <n v="93196.9"/>
    <x v="185"/>
    <x v="187"/>
    <x v="7"/>
    <n v="1471.53"/>
    <n v="6376.6300000000047"/>
    <x v="209"/>
    <n v="94668.43"/>
  </r>
  <r>
    <n v="211"/>
    <x v="1"/>
    <n v="403"/>
    <n v="54"/>
    <x v="210"/>
    <x v="4"/>
    <n v="20673.900000000001"/>
    <x v="186"/>
    <x v="188"/>
    <x v="4"/>
    <n v="326.43"/>
    <n v="1414.5299999999988"/>
    <x v="210"/>
    <n v="21000.33"/>
  </r>
  <r>
    <n v="212"/>
    <x v="2"/>
    <n v="579"/>
    <n v="886"/>
    <x v="211"/>
    <x v="5"/>
    <n v="487344.3"/>
    <x v="187"/>
    <x v="64"/>
    <x v="3"/>
    <n v="7694.91"/>
    <n v="33344.609999999986"/>
    <x v="211"/>
    <n v="495039.20999999996"/>
  </r>
  <r>
    <n v="213"/>
    <x v="2"/>
    <n v="440"/>
    <n v="794"/>
    <x v="212"/>
    <x v="3"/>
    <n v="331892"/>
    <x v="188"/>
    <x v="189"/>
    <x v="0"/>
    <n v="5240.3999999999996"/>
    <n v="22708.400000000023"/>
    <x v="212"/>
    <n v="337132.4"/>
  </r>
  <r>
    <n v="214"/>
    <x v="2"/>
    <n v="342"/>
    <n v="701"/>
    <x v="213"/>
    <x v="1"/>
    <n v="227754.9"/>
    <x v="189"/>
    <x v="190"/>
    <x v="0"/>
    <n v="3596.1299999999997"/>
    <n v="15583.23000000001"/>
    <x v="213"/>
    <n v="231351.03"/>
  </r>
  <r>
    <n v="215"/>
    <x v="0"/>
    <n v="344"/>
    <n v="16"/>
    <x v="214"/>
    <x v="6"/>
    <n v="5228.8"/>
    <x v="190"/>
    <x v="191"/>
    <x v="5"/>
    <n v="82.56"/>
    <n v="357.76000000000022"/>
    <x v="214"/>
    <n v="5311.3600000000006"/>
  </r>
  <r>
    <n v="216"/>
    <x v="1"/>
    <n v="335"/>
    <n v="269"/>
    <x v="215"/>
    <x v="2"/>
    <n v="85609.25"/>
    <x v="191"/>
    <x v="192"/>
    <x v="0"/>
    <n v="1351.7249999999999"/>
    <n v="5857.4750000000058"/>
    <x v="215"/>
    <n v="86960.975000000006"/>
  </r>
  <r>
    <n v="217"/>
    <x v="2"/>
    <n v="436"/>
    <n v="212"/>
    <x v="216"/>
    <x v="4"/>
    <n v="87810.4"/>
    <x v="192"/>
    <x v="159"/>
    <x v="4"/>
    <n v="1386.48"/>
    <n v="6008.0800000000017"/>
    <x v="216"/>
    <n v="89196.87999999999"/>
  </r>
  <r>
    <n v="218"/>
    <x v="2"/>
    <n v="555"/>
    <n v="1063"/>
    <x v="217"/>
    <x v="10"/>
    <n v="560466.75"/>
    <x v="193"/>
    <x v="75"/>
    <x v="8"/>
    <n v="8849.4750000000004"/>
    <n v="38347.724999999977"/>
    <x v="217"/>
    <n v="569316.22499999998"/>
  </r>
  <r>
    <n v="219"/>
    <x v="2"/>
    <n v="76"/>
    <n v="194"/>
    <x v="218"/>
    <x v="4"/>
    <n v="14006.8"/>
    <x v="194"/>
    <x v="193"/>
    <x v="3"/>
    <n v="221.16"/>
    <n v="958.36000000000058"/>
    <x v="218"/>
    <n v="14227.96"/>
  </r>
  <r>
    <n v="220"/>
    <x v="2"/>
    <n v="929"/>
    <n v="191"/>
    <x v="219"/>
    <x v="0"/>
    <n v="168567.05"/>
    <x v="195"/>
    <x v="194"/>
    <x v="0"/>
    <n v="2661.585"/>
    <n v="11533.535000000003"/>
    <x v="219"/>
    <n v="171228.63499999998"/>
  </r>
  <r>
    <n v="221"/>
    <x v="1"/>
    <n v="943"/>
    <n v="313"/>
    <x v="220"/>
    <x v="9"/>
    <n v="280401.05"/>
    <x v="196"/>
    <x v="87"/>
    <x v="5"/>
    <n v="4427.3850000000002"/>
    <n v="19185.335000000021"/>
    <x v="220"/>
    <n v="284828.435"/>
  </r>
  <r>
    <n v="222"/>
    <x v="2"/>
    <n v="929"/>
    <n v="56"/>
    <x v="221"/>
    <x v="0"/>
    <n v="49422.8"/>
    <x v="197"/>
    <x v="195"/>
    <x v="3"/>
    <n v="780.36"/>
    <n v="3381.5599999999977"/>
    <x v="221"/>
    <n v="50203.16"/>
  </r>
  <r>
    <n v="223"/>
    <x v="0"/>
    <n v="328"/>
    <n v="14"/>
    <x v="222"/>
    <x v="6"/>
    <n v="4362.3999999999996"/>
    <x v="93"/>
    <x v="196"/>
    <x v="3"/>
    <n v="68.88"/>
    <n v="298.48000000000047"/>
    <x v="222"/>
    <n v="4431.28"/>
  </r>
  <r>
    <n v="224"/>
    <x v="1"/>
    <n v="386"/>
    <n v="1514"/>
    <x v="223"/>
    <x v="0"/>
    <n v="555183.80000000005"/>
    <x v="198"/>
    <x v="197"/>
    <x v="8"/>
    <n v="8766.06"/>
    <n v="37986.260000000009"/>
    <x v="223"/>
    <n v="563949.8600000001"/>
  </r>
  <r>
    <n v="225"/>
    <x v="2"/>
    <n v="314"/>
    <n v="203"/>
    <x v="224"/>
    <x v="4"/>
    <n v="60554.9"/>
    <x v="199"/>
    <x v="198"/>
    <x v="8"/>
    <n v="956.13"/>
    <n v="4143.2299999999959"/>
    <x v="224"/>
    <n v="61511.03"/>
  </r>
  <r>
    <n v="226"/>
    <x v="0"/>
    <n v="334"/>
    <n v="14"/>
    <x v="225"/>
    <x v="6"/>
    <n v="4442.2"/>
    <x v="193"/>
    <x v="199"/>
    <x v="6"/>
    <n v="70.14"/>
    <n v="303.94000000000051"/>
    <x v="225"/>
    <n v="4512.34"/>
  </r>
  <r>
    <n v="227"/>
    <x v="2"/>
    <n v="715"/>
    <n v="875"/>
    <x v="226"/>
    <x v="10"/>
    <n v="594343.75"/>
    <x v="200"/>
    <x v="200"/>
    <x v="2"/>
    <n v="9384.375"/>
    <n v="40665.625"/>
    <x v="226"/>
    <n v="603728.125"/>
  </r>
  <r>
    <n v="228"/>
    <x v="2"/>
    <n v="673"/>
    <n v="1380"/>
    <x v="227"/>
    <x v="4"/>
    <n v="882303"/>
    <x v="201"/>
    <x v="201"/>
    <x v="3"/>
    <n v="13931.1"/>
    <n v="60368.099999999977"/>
    <x v="227"/>
    <n v="896234.1"/>
  </r>
  <r>
    <n v="229"/>
    <x v="1"/>
    <n v="332"/>
    <n v="26"/>
    <x v="228"/>
    <x v="7"/>
    <n v="8200.4"/>
    <x v="202"/>
    <x v="202"/>
    <x v="2"/>
    <n v="129.47999999999999"/>
    <n v="561.07999999999993"/>
    <x v="228"/>
    <n v="8329.8799999999992"/>
  </r>
  <r>
    <n v="230"/>
    <x v="1"/>
    <n v="496"/>
    <n v="876"/>
    <x v="229"/>
    <x v="0"/>
    <n v="412771.2"/>
    <x v="0"/>
    <x v="203"/>
    <x v="8"/>
    <n v="6517.44"/>
    <n v="28242.239999999991"/>
    <x v="229"/>
    <n v="419288.64"/>
  </r>
  <r>
    <n v="231"/>
    <x v="2"/>
    <n v="118"/>
    <n v="861"/>
    <x v="230"/>
    <x v="5"/>
    <n v="96518.1"/>
    <x v="203"/>
    <x v="204"/>
    <x v="5"/>
    <n v="1523.97"/>
    <n v="6603.8699999999953"/>
    <x v="230"/>
    <n v="98042.07"/>
  </r>
  <r>
    <n v="232"/>
    <x v="0"/>
    <n v="974"/>
    <n v="53"/>
    <x v="231"/>
    <x v="6"/>
    <n v="49040.9"/>
    <x v="204"/>
    <x v="205"/>
    <x v="0"/>
    <n v="774.32999999999993"/>
    <n v="3355.4300000000003"/>
    <x v="231"/>
    <n v="49815.23"/>
  </r>
  <r>
    <n v="233"/>
    <x v="2"/>
    <n v="592"/>
    <n v="857"/>
    <x v="232"/>
    <x v="5"/>
    <n v="481976.8"/>
    <x v="205"/>
    <x v="206"/>
    <x v="6"/>
    <n v="7610.16"/>
    <n v="32977.359999999986"/>
    <x v="232"/>
    <n v="489586.95999999996"/>
  </r>
  <r>
    <n v="234"/>
    <x v="1"/>
    <n v="415"/>
    <n v="979"/>
    <x v="233"/>
    <x v="0"/>
    <n v="385970.75"/>
    <x v="50"/>
    <x v="207"/>
    <x v="1"/>
    <n v="6094.2749999999996"/>
    <n v="26408.525000000023"/>
    <x v="233"/>
    <n v="392065.02500000002"/>
  </r>
  <r>
    <n v="235"/>
    <x v="2"/>
    <n v="752"/>
    <n v="49"/>
    <x v="234"/>
    <x v="0"/>
    <n v="35005.599999999999"/>
    <x v="206"/>
    <x v="208"/>
    <x v="2"/>
    <n v="552.72"/>
    <n v="2395.1200000000026"/>
    <x v="234"/>
    <n v="35558.32"/>
  </r>
  <r>
    <n v="236"/>
    <x v="1"/>
    <n v="205"/>
    <n v="1201"/>
    <x v="235"/>
    <x v="12"/>
    <n v="233894.75"/>
    <x v="207"/>
    <x v="209"/>
    <x v="1"/>
    <n v="3693.0749999999998"/>
    <n v="16003.325000000012"/>
    <x v="235"/>
    <n v="237587.82500000001"/>
  </r>
  <r>
    <n v="237"/>
    <x v="2"/>
    <n v="805"/>
    <n v="132"/>
    <x v="236"/>
    <x v="0"/>
    <n v="100947"/>
    <x v="99"/>
    <x v="210"/>
    <x v="3"/>
    <n v="1593.8999999999999"/>
    <n v="6906.8999999999942"/>
    <x v="236"/>
    <n v="102540.9"/>
  </r>
  <r>
    <n v="238"/>
    <x v="1"/>
    <n v="97"/>
    <n v="277"/>
    <x v="237"/>
    <x v="9"/>
    <n v="25525.55"/>
    <x v="208"/>
    <x v="211"/>
    <x v="7"/>
    <n v="403.03499999999997"/>
    <n v="1746.4850000000006"/>
    <x v="237"/>
    <n v="25928.584999999999"/>
  </r>
  <r>
    <n v="239"/>
    <x v="1"/>
    <n v="732"/>
    <n v="276"/>
    <x v="238"/>
    <x v="9"/>
    <n v="191930.4"/>
    <x v="209"/>
    <x v="212"/>
    <x v="0"/>
    <n v="3030.48"/>
    <n v="13132.080000000016"/>
    <x v="238"/>
    <n v="194960.88"/>
  </r>
  <r>
    <n v="240"/>
    <x v="0"/>
    <n v="229"/>
    <n v="31"/>
    <x v="239"/>
    <x v="2"/>
    <n v="6744.05"/>
    <x v="41"/>
    <x v="213"/>
    <x v="6"/>
    <n v="106.485"/>
    <n v="461.43499999999949"/>
    <x v="239"/>
    <n v="6850.5349999999999"/>
  </r>
  <r>
    <n v="241"/>
    <x v="1"/>
    <n v="597"/>
    <n v="280"/>
    <x v="240"/>
    <x v="9"/>
    <n v="158802"/>
    <x v="210"/>
    <x v="214"/>
    <x v="6"/>
    <n v="2507.4"/>
    <n v="10865.399999999994"/>
    <x v="240"/>
    <n v="161309.4"/>
  </r>
  <r>
    <n v="242"/>
    <x v="2"/>
    <n v="823"/>
    <n v="1008"/>
    <x v="241"/>
    <x v="10"/>
    <n v="788104.8"/>
    <x v="211"/>
    <x v="164"/>
    <x v="4"/>
    <n v="12443.76"/>
    <n v="53922.959999999963"/>
    <x v="241"/>
    <n v="800548.56"/>
  </r>
  <r>
    <n v="243"/>
    <x v="1"/>
    <n v="935"/>
    <n v="295"/>
    <x v="242"/>
    <x v="9"/>
    <n v="262033.75"/>
    <x v="127"/>
    <x v="215"/>
    <x v="8"/>
    <n v="4137.375"/>
    <n v="17928.625"/>
    <x v="242"/>
    <n v="266171.125"/>
  </r>
  <r>
    <n v="244"/>
    <x v="1"/>
    <n v="333"/>
    <n v="972"/>
    <x v="243"/>
    <x v="0"/>
    <n v="307492.2"/>
    <x v="117"/>
    <x v="97"/>
    <x v="4"/>
    <n v="4855.1399999999994"/>
    <n v="21038.940000000002"/>
    <x v="243"/>
    <n v="312347.34000000003"/>
  </r>
  <r>
    <n v="245"/>
    <x v="1"/>
    <n v="89"/>
    <n v="278"/>
    <x v="244"/>
    <x v="2"/>
    <n v="23504.9"/>
    <x v="212"/>
    <x v="216"/>
    <x v="2"/>
    <n v="371.13"/>
    <n v="1608.2299999999996"/>
    <x v="244"/>
    <n v="23876.030000000002"/>
  </r>
  <r>
    <n v="246"/>
    <x v="2"/>
    <n v="526"/>
    <n v="923"/>
    <x v="245"/>
    <x v="5"/>
    <n v="461223.1"/>
    <x v="69"/>
    <x v="217"/>
    <x v="1"/>
    <n v="7282.4699999999993"/>
    <n v="31557.369999999995"/>
    <x v="245"/>
    <n v="468505.56999999995"/>
  </r>
  <r>
    <n v="247"/>
    <x v="2"/>
    <n v="201"/>
    <n v="939"/>
    <x v="246"/>
    <x v="5"/>
    <n v="179302.05"/>
    <x v="213"/>
    <x v="218"/>
    <x v="3"/>
    <n v="2831.085"/>
    <n v="12268.035000000003"/>
    <x v="246"/>
    <n v="182133.13499999998"/>
  </r>
  <r>
    <n v="248"/>
    <x v="0"/>
    <n v="359"/>
    <n v="16"/>
    <x v="247"/>
    <x v="6"/>
    <n v="5456.8"/>
    <x v="214"/>
    <x v="219"/>
    <x v="0"/>
    <n v="86.16"/>
    <n v="373.35999999999967"/>
    <x v="247"/>
    <n v="5542.96"/>
  </r>
  <r>
    <n v="249"/>
    <x v="2"/>
    <n v="595"/>
    <n v="197"/>
    <x v="248"/>
    <x v="0"/>
    <n v="111354.25"/>
    <x v="215"/>
    <x v="220"/>
    <x v="8"/>
    <n v="1758.2249999999999"/>
    <n v="7618.9750000000058"/>
    <x v="248"/>
    <n v="113112.47500000001"/>
  </r>
  <r>
    <n v="250"/>
    <x v="2"/>
    <n v="857"/>
    <n v="195"/>
    <x v="249"/>
    <x v="0"/>
    <n v="158759.25"/>
    <x v="216"/>
    <x v="149"/>
    <x v="7"/>
    <n v="2506.7249999999999"/>
    <n v="10862.475000000006"/>
    <x v="249"/>
    <n v="161265.97500000001"/>
  </r>
  <r>
    <n v="251"/>
    <x v="1"/>
    <n v="941"/>
    <n v="924"/>
    <x v="250"/>
    <x v="0"/>
    <n v="826009.8"/>
    <x v="217"/>
    <x v="221"/>
    <x v="1"/>
    <n v="13042.26"/>
    <n v="56516.459999999963"/>
    <x v="250"/>
    <n v="839052.06"/>
  </r>
  <r>
    <n v="252"/>
    <x v="2"/>
    <n v="239"/>
    <n v="221"/>
    <x v="251"/>
    <x v="0"/>
    <n v="50178.05"/>
    <x v="218"/>
    <x v="222"/>
    <x v="2"/>
    <n v="792.28499999999997"/>
    <n v="3433.2350000000006"/>
    <x v="251"/>
    <n v="50970.335000000006"/>
  </r>
  <r>
    <n v="253"/>
    <x v="0"/>
    <n v="518"/>
    <n v="16"/>
    <x v="252"/>
    <x v="6"/>
    <n v="7873.6"/>
    <x v="219"/>
    <x v="223"/>
    <x v="2"/>
    <n v="124.32"/>
    <n v="538.71999999999935"/>
    <x v="252"/>
    <n v="7997.92"/>
  </r>
  <r>
    <n v="254"/>
    <x v="1"/>
    <n v="165"/>
    <n v="25"/>
    <x v="253"/>
    <x v="7"/>
    <n v="3918.75"/>
    <x v="220"/>
    <x v="165"/>
    <x v="7"/>
    <n v="61.875"/>
    <n v="268.125"/>
    <x v="253"/>
    <n v="3980.625"/>
  </r>
  <r>
    <n v="255"/>
    <x v="2"/>
    <n v="192"/>
    <n v="196"/>
    <x v="254"/>
    <x v="0"/>
    <n v="35750.400000000001"/>
    <x v="221"/>
    <x v="224"/>
    <x v="0"/>
    <n v="564.48"/>
    <n v="2446.0800000000017"/>
    <x v="254"/>
    <n v="36314.880000000005"/>
  </r>
  <r>
    <n v="256"/>
    <x v="2"/>
    <n v="846"/>
    <n v="178"/>
    <x v="255"/>
    <x v="4"/>
    <n v="143058.6"/>
    <x v="222"/>
    <x v="225"/>
    <x v="0"/>
    <n v="2258.8199999999997"/>
    <n v="9788.2200000000012"/>
    <x v="255"/>
    <n v="145317.42000000001"/>
  </r>
  <r>
    <n v="257"/>
    <x v="2"/>
    <n v="281"/>
    <n v="48"/>
    <x v="256"/>
    <x v="0"/>
    <n v="12813.6"/>
    <x v="223"/>
    <x v="226"/>
    <x v="2"/>
    <n v="202.32"/>
    <n v="876.71999999999935"/>
    <x v="256"/>
    <n v="13015.92"/>
  </r>
  <r>
    <n v="258"/>
    <x v="2"/>
    <n v="768"/>
    <n v="216"/>
    <x v="257"/>
    <x v="4"/>
    <n v="157593.60000000001"/>
    <x v="224"/>
    <x v="227"/>
    <x v="6"/>
    <n v="2488.3199999999997"/>
    <n v="10782.720000000001"/>
    <x v="257"/>
    <n v="160081.92000000001"/>
  </r>
  <r>
    <n v="259"/>
    <x v="1"/>
    <n v="131"/>
    <n v="264"/>
    <x v="258"/>
    <x v="9"/>
    <n v="32854.800000000003"/>
    <x v="225"/>
    <x v="228"/>
    <x v="6"/>
    <n v="518.76"/>
    <n v="2247.9599999999991"/>
    <x v="258"/>
    <n v="33373.560000000005"/>
  </r>
  <r>
    <n v="260"/>
    <x v="1"/>
    <n v="495"/>
    <n v="1380"/>
    <x v="259"/>
    <x v="0"/>
    <n v="648945"/>
    <x v="226"/>
    <x v="8"/>
    <x v="5"/>
    <n v="10246.5"/>
    <n v="44401.5"/>
    <x v="259"/>
    <n v="659191.5"/>
  </r>
  <r>
    <n v="261"/>
    <x v="1"/>
    <n v="257"/>
    <n v="55"/>
    <x v="260"/>
    <x v="4"/>
    <n v="13428.25"/>
    <x v="227"/>
    <x v="229"/>
    <x v="0"/>
    <n v="212.02500000000001"/>
    <n v="918.77499999999964"/>
    <x v="260"/>
    <n v="13640.275"/>
  </r>
  <r>
    <n v="262"/>
    <x v="0"/>
    <n v="337"/>
    <n v="60"/>
    <x v="261"/>
    <x v="6"/>
    <n v="19209"/>
    <x v="216"/>
    <x v="13"/>
    <x v="2"/>
    <n v="303.3"/>
    <n v="1314.2999999999993"/>
    <x v="261"/>
    <n v="19512.3"/>
  </r>
  <r>
    <n v="263"/>
    <x v="2"/>
    <n v="847"/>
    <n v="1296"/>
    <x v="262"/>
    <x v="4"/>
    <n v="1042826.4"/>
    <x v="228"/>
    <x v="230"/>
    <x v="6"/>
    <n v="16465.68"/>
    <n v="71351.279999999912"/>
    <x v="262"/>
    <n v="1059292.08"/>
  </r>
  <r>
    <n v="264"/>
    <x v="1"/>
    <n v="83"/>
    <n v="90"/>
    <x v="263"/>
    <x v="8"/>
    <n v="7096.5"/>
    <x v="229"/>
    <x v="231"/>
    <x v="6"/>
    <n v="112.05"/>
    <n v="485.55000000000018"/>
    <x v="263"/>
    <n v="7208.55"/>
  </r>
  <r>
    <n v="265"/>
    <x v="1"/>
    <n v="436"/>
    <n v="28"/>
    <x v="264"/>
    <x v="7"/>
    <n v="11597.6"/>
    <x v="230"/>
    <x v="232"/>
    <x v="0"/>
    <n v="183.12"/>
    <n v="793.52000000000044"/>
    <x v="264"/>
    <n v="11780.720000000001"/>
  </r>
  <r>
    <n v="266"/>
    <x v="2"/>
    <n v="635"/>
    <n v="1453"/>
    <x v="265"/>
    <x v="4"/>
    <n v="876522.25"/>
    <x v="231"/>
    <x v="233"/>
    <x v="0"/>
    <n v="13839.824999999999"/>
    <n v="59972.574999999953"/>
    <x v="265"/>
    <n v="890362.07499999995"/>
  </r>
  <r>
    <n v="267"/>
    <x v="1"/>
    <n v="471"/>
    <n v="126"/>
    <x v="266"/>
    <x v="2"/>
    <n v="56378.7"/>
    <x v="232"/>
    <x v="234"/>
    <x v="0"/>
    <n v="890.18999999999994"/>
    <n v="3857.4900000000052"/>
    <x v="266"/>
    <n v="57268.89"/>
  </r>
  <r>
    <n v="268"/>
    <x v="1"/>
    <n v="272"/>
    <n v="22"/>
    <x v="267"/>
    <x v="7"/>
    <n v="5684.8"/>
    <x v="233"/>
    <x v="235"/>
    <x v="6"/>
    <n v="89.759999999999991"/>
    <n v="388.96000000000004"/>
    <x v="267"/>
    <n v="5774.56"/>
  </r>
  <r>
    <n v="269"/>
    <x v="1"/>
    <n v="903"/>
    <n v="1012"/>
    <x v="268"/>
    <x v="0"/>
    <n v="868144.2"/>
    <x v="234"/>
    <x v="236"/>
    <x v="4"/>
    <n v="13707.539999999999"/>
    <n v="59399.340000000084"/>
    <x v="268"/>
    <n v="881851.74"/>
  </r>
  <r>
    <n v="270"/>
    <x v="1"/>
    <n v="651"/>
    <n v="26"/>
    <x v="269"/>
    <x v="7"/>
    <n v="16079.7"/>
    <x v="235"/>
    <x v="237"/>
    <x v="0"/>
    <n v="253.89"/>
    <n v="1100.1899999999987"/>
    <x v="269"/>
    <n v="16333.59"/>
  </r>
  <r>
    <n v="271"/>
    <x v="2"/>
    <n v="234"/>
    <n v="1005"/>
    <x v="270"/>
    <x v="3"/>
    <n v="223411.5"/>
    <x v="173"/>
    <x v="156"/>
    <x v="0"/>
    <n v="3527.5499999999997"/>
    <n v="15286.049999999988"/>
    <x v="270"/>
    <n v="226939.05"/>
  </r>
  <r>
    <n v="272"/>
    <x v="2"/>
    <n v="524"/>
    <n v="613"/>
    <x v="271"/>
    <x v="1"/>
    <n v="305151.40000000002"/>
    <x v="236"/>
    <x v="94"/>
    <x v="0"/>
    <n v="4818.1799999999994"/>
    <n v="20878.77999999997"/>
    <x v="271"/>
    <n v="309969.58"/>
  </r>
  <r>
    <n v="273"/>
    <x v="2"/>
    <n v="447"/>
    <n v="203"/>
    <x v="272"/>
    <x v="0"/>
    <n v="86203.95"/>
    <x v="237"/>
    <x v="238"/>
    <x v="0"/>
    <n v="1361.115"/>
    <n v="5898.1650000000081"/>
    <x v="272"/>
    <n v="87565.065000000002"/>
  </r>
  <r>
    <n v="274"/>
    <x v="2"/>
    <n v="768"/>
    <n v="939"/>
    <x v="273"/>
    <x v="5"/>
    <n v="685094.40000000002"/>
    <x v="238"/>
    <x v="239"/>
    <x v="0"/>
    <n v="10817.279999999999"/>
    <n v="46874.880000000005"/>
    <x v="273"/>
    <n v="695911.68"/>
  </r>
  <r>
    <n v="275"/>
    <x v="1"/>
    <n v="722"/>
    <n v="1294"/>
    <x v="274"/>
    <x v="12"/>
    <n v="887554.6"/>
    <x v="239"/>
    <x v="240"/>
    <x v="3"/>
    <n v="14014.019999999999"/>
    <n v="60727.420000000042"/>
    <x v="274"/>
    <n v="901568.62"/>
  </r>
  <r>
    <n v="276"/>
    <x v="2"/>
    <n v="891"/>
    <n v="865"/>
    <x v="275"/>
    <x v="3"/>
    <n v="732179.25"/>
    <x v="233"/>
    <x v="241"/>
    <x v="3"/>
    <n v="11560.725"/>
    <n v="50096.474999999977"/>
    <x v="275"/>
    <n v="743739.97499999998"/>
  </r>
  <r>
    <n v="277"/>
    <x v="1"/>
    <n v="976"/>
    <n v="957"/>
    <x v="276"/>
    <x v="0"/>
    <n v="887330.4"/>
    <x v="240"/>
    <x v="242"/>
    <x v="8"/>
    <n v="14010.48"/>
    <n v="60712.079999999958"/>
    <x v="276"/>
    <n v="901340.88"/>
  </r>
  <r>
    <n v="278"/>
    <x v="2"/>
    <n v="238"/>
    <n v="214"/>
    <x v="277"/>
    <x v="0"/>
    <n v="48385.4"/>
    <x v="241"/>
    <x v="243"/>
    <x v="8"/>
    <n v="763.98"/>
    <n v="3310.5800000000017"/>
    <x v="277"/>
    <n v="49149.380000000005"/>
  </r>
  <r>
    <n v="279"/>
    <x v="2"/>
    <n v="537"/>
    <n v="196"/>
    <x v="278"/>
    <x v="0"/>
    <n v="99989.4"/>
    <x v="242"/>
    <x v="244"/>
    <x v="3"/>
    <n v="1578.78"/>
    <n v="6841.3800000000047"/>
    <x v="278"/>
    <n v="101568.18"/>
  </r>
  <r>
    <n v="280"/>
    <x v="0"/>
    <n v="180"/>
    <n v="52"/>
    <x v="279"/>
    <x v="2"/>
    <n v="8892"/>
    <x v="139"/>
    <x v="245"/>
    <x v="3"/>
    <n v="140.4"/>
    <n v="608.39999999999964"/>
    <x v="279"/>
    <n v="9032.4"/>
  </r>
  <r>
    <n v="281"/>
    <x v="2"/>
    <n v="674"/>
    <n v="205"/>
    <x v="280"/>
    <x v="4"/>
    <n v="131261.5"/>
    <x v="243"/>
    <x v="246"/>
    <x v="3"/>
    <n v="2072.5499999999997"/>
    <n v="8981.0499999999884"/>
    <x v="280"/>
    <n v="133334.04999999999"/>
  </r>
  <r>
    <n v="282"/>
    <x v="2"/>
    <n v="121"/>
    <n v="889"/>
    <x v="281"/>
    <x v="5"/>
    <n v="102190.55"/>
    <x v="244"/>
    <x v="247"/>
    <x v="8"/>
    <n v="1613.5349999999999"/>
    <n v="6991.9850000000006"/>
    <x v="281"/>
    <n v="103804.08500000001"/>
  </r>
  <r>
    <n v="283"/>
    <x v="2"/>
    <n v="193"/>
    <n v="947"/>
    <x v="282"/>
    <x v="10"/>
    <n v="173632.45"/>
    <x v="242"/>
    <x v="248"/>
    <x v="0"/>
    <n v="2741.5650000000001"/>
    <n v="11880.114999999991"/>
    <x v="282"/>
    <n v="176374.01500000001"/>
  </r>
  <r>
    <n v="284"/>
    <x v="1"/>
    <n v="468"/>
    <n v="25"/>
    <x v="283"/>
    <x v="7"/>
    <n v="11115"/>
    <x v="245"/>
    <x v="249"/>
    <x v="2"/>
    <n v="175.5"/>
    <n v="760.5"/>
    <x v="283"/>
    <n v="11290.5"/>
  </r>
  <r>
    <n v="285"/>
    <x v="1"/>
    <n v="879"/>
    <n v="285"/>
    <x v="284"/>
    <x v="9"/>
    <n v="237989.25"/>
    <x v="137"/>
    <x v="250"/>
    <x v="2"/>
    <n v="3757.7249999999999"/>
    <n v="16283.475000000006"/>
    <x v="284"/>
    <n v="241746.97500000001"/>
  </r>
  <r>
    <n v="286"/>
    <x v="1"/>
    <n v="554"/>
    <n v="844"/>
    <x v="285"/>
    <x v="0"/>
    <n v="444197.2"/>
    <x v="246"/>
    <x v="53"/>
    <x v="2"/>
    <n v="7013.6399999999994"/>
    <n v="30392.440000000002"/>
    <x v="285"/>
    <n v="451210.84"/>
  </r>
  <r>
    <n v="287"/>
    <x v="2"/>
    <n v="107"/>
    <n v="1299"/>
    <x v="286"/>
    <x v="4"/>
    <n v="132043.35"/>
    <x v="229"/>
    <x v="251"/>
    <x v="0"/>
    <n v="2084.895"/>
    <n v="9034.5449999999837"/>
    <x v="286"/>
    <n v="134128.245"/>
  </r>
  <r>
    <n v="288"/>
    <x v="2"/>
    <n v="817"/>
    <n v="1336"/>
    <x v="287"/>
    <x v="4"/>
    <n v="1036936.4"/>
    <x v="97"/>
    <x v="252"/>
    <x v="0"/>
    <n v="16372.68"/>
    <n v="70948.279999999912"/>
    <x v="287"/>
    <n v="1053309.08"/>
  </r>
  <r>
    <n v="289"/>
    <x v="2"/>
    <n v="403"/>
    <n v="1017"/>
    <x v="288"/>
    <x v="5"/>
    <n v="389358.45"/>
    <x v="247"/>
    <x v="253"/>
    <x v="2"/>
    <n v="6147.7649999999994"/>
    <n v="26640.315000000002"/>
    <x v="288"/>
    <n v="395506.21500000003"/>
  </r>
  <r>
    <n v="290"/>
    <x v="1"/>
    <n v="469"/>
    <n v="1369"/>
    <x v="289"/>
    <x v="12"/>
    <n v="609957.94999999995"/>
    <x v="248"/>
    <x v="254"/>
    <x v="3"/>
    <n v="9630.9149999999991"/>
    <n v="41733.965000000084"/>
    <x v="289"/>
    <n v="619588.86499999999"/>
  </r>
  <r>
    <n v="291"/>
    <x v="2"/>
    <n v="650"/>
    <n v="876"/>
    <x v="290"/>
    <x v="5"/>
    <n v="540930"/>
    <x v="249"/>
    <x v="108"/>
    <x v="6"/>
    <n v="8541"/>
    <n v="37011"/>
    <x v="290"/>
    <n v="549471"/>
  </r>
  <r>
    <n v="292"/>
    <x v="2"/>
    <n v="566"/>
    <n v="1305"/>
    <x v="291"/>
    <x v="4"/>
    <n v="701698.5"/>
    <x v="250"/>
    <x v="255"/>
    <x v="2"/>
    <n v="11079.449999999999"/>
    <n v="48010.949999999953"/>
    <x v="291"/>
    <n v="712777.95"/>
  </r>
  <r>
    <n v="293"/>
    <x v="1"/>
    <n v="591"/>
    <n v="927"/>
    <x v="292"/>
    <x v="0"/>
    <n v="520464.15"/>
    <x v="142"/>
    <x v="256"/>
    <x v="2"/>
    <n v="8217.8549999999996"/>
    <n v="35610.704999999958"/>
    <x v="292"/>
    <n v="528682.005"/>
  </r>
  <r>
    <n v="294"/>
    <x v="2"/>
    <n v="836"/>
    <n v="1277"/>
    <x v="293"/>
    <x v="4"/>
    <n v="1014193.4"/>
    <x v="251"/>
    <x v="257"/>
    <x v="0"/>
    <n v="16013.58"/>
    <n v="69392.180000000051"/>
    <x v="293"/>
    <n v="1030206.98"/>
  </r>
  <r>
    <n v="295"/>
    <x v="1"/>
    <n v="783"/>
    <n v="1681"/>
    <x v="294"/>
    <x v="0"/>
    <n v="1250411.8500000001"/>
    <x v="252"/>
    <x v="258"/>
    <x v="2"/>
    <n v="19743.344999999998"/>
    <n v="85554.494999999879"/>
    <x v="294"/>
    <n v="1270155.1950000001"/>
  </r>
  <r>
    <n v="296"/>
    <x v="0"/>
    <n v="355"/>
    <n v="15"/>
    <x v="295"/>
    <x v="6"/>
    <n v="5058.75"/>
    <x v="216"/>
    <x v="259"/>
    <x v="3"/>
    <n v="79.875"/>
    <n v="346.125"/>
    <x v="295"/>
    <n v="5138.625"/>
  </r>
  <r>
    <n v="297"/>
    <x v="1"/>
    <n v="442"/>
    <n v="271"/>
    <x v="296"/>
    <x v="2"/>
    <n v="113792.9"/>
    <x v="12"/>
    <x v="175"/>
    <x v="7"/>
    <n v="1796.73"/>
    <n v="7785.8300000000017"/>
    <x v="296"/>
    <n v="115589.62999999999"/>
  </r>
  <r>
    <n v="298"/>
    <x v="2"/>
    <n v="357"/>
    <n v="540"/>
    <x v="297"/>
    <x v="1"/>
    <n v="183141"/>
    <x v="253"/>
    <x v="260"/>
    <x v="2"/>
    <n v="2891.7"/>
    <n v="12530.700000000012"/>
    <x v="297"/>
    <n v="186032.7"/>
  </r>
  <r>
    <n v="299"/>
    <x v="2"/>
    <n v="163"/>
    <n v="54"/>
    <x v="298"/>
    <x v="0"/>
    <n v="8361.9"/>
    <x v="254"/>
    <x v="261"/>
    <x v="8"/>
    <n v="132.03"/>
    <n v="572.13000000000102"/>
    <x v="298"/>
    <n v="8493.93"/>
  </r>
  <r>
    <n v="300"/>
    <x v="2"/>
    <n v="980"/>
    <n v="755"/>
    <x v="299"/>
    <x v="1"/>
    <n v="702905"/>
    <x v="255"/>
    <x v="262"/>
    <x v="2"/>
    <n v="11098.5"/>
    <n v="48093.5"/>
    <x v="299"/>
    <n v="714003.5"/>
  </r>
  <r>
    <n v="301"/>
    <x v="1"/>
    <n v="275"/>
    <n v="110"/>
    <x v="300"/>
    <x v="8"/>
    <n v="28737.5"/>
    <x v="256"/>
    <x v="154"/>
    <x v="8"/>
    <n v="453.75"/>
    <n v="1966.25"/>
    <x v="300"/>
    <n v="29191.25"/>
  </r>
  <r>
    <n v="302"/>
    <x v="1"/>
    <n v="938"/>
    <n v="107"/>
    <x v="301"/>
    <x v="8"/>
    <n v="95347.7"/>
    <x v="38"/>
    <x v="263"/>
    <x v="2"/>
    <n v="1505.49"/>
    <n v="6523.7900000000081"/>
    <x v="301"/>
    <n v="96853.19"/>
  </r>
  <r>
    <n v="303"/>
    <x v="2"/>
    <n v="285"/>
    <n v="698"/>
    <x v="302"/>
    <x v="1"/>
    <n v="188983.5"/>
    <x v="257"/>
    <x v="11"/>
    <x v="0"/>
    <n v="2983.95"/>
    <n v="12930.450000000012"/>
    <x v="302"/>
    <n v="191967.45"/>
  </r>
  <r>
    <n v="304"/>
    <x v="1"/>
    <n v="672"/>
    <n v="302"/>
    <x v="303"/>
    <x v="9"/>
    <n v="192796.79999999999"/>
    <x v="258"/>
    <x v="256"/>
    <x v="0"/>
    <n v="3044.16"/>
    <n v="13191.360000000015"/>
    <x v="303"/>
    <n v="195840.96"/>
  </r>
  <r>
    <n v="305"/>
    <x v="1"/>
    <n v="129"/>
    <n v="319"/>
    <x v="304"/>
    <x v="9"/>
    <n v="39093.449999999997"/>
    <x v="138"/>
    <x v="264"/>
    <x v="2"/>
    <n v="617.26499999999999"/>
    <n v="2674.8150000000023"/>
    <x v="304"/>
    <n v="39710.714999999997"/>
  </r>
  <r>
    <n v="306"/>
    <x v="2"/>
    <n v="419"/>
    <n v="670"/>
    <x v="305"/>
    <x v="1"/>
    <n v="266693.5"/>
    <x v="259"/>
    <x v="265"/>
    <x v="8"/>
    <n v="4210.95"/>
    <n v="18247.450000000012"/>
    <x v="305"/>
    <n v="270904.45"/>
  </r>
  <r>
    <n v="307"/>
    <x v="2"/>
    <n v="479"/>
    <n v="64"/>
    <x v="306"/>
    <x v="11"/>
    <n v="29123.200000000001"/>
    <x v="85"/>
    <x v="85"/>
    <x v="0"/>
    <n v="459.84"/>
    <n v="1992.6399999999994"/>
    <x v="306"/>
    <n v="29583.040000000001"/>
  </r>
  <r>
    <n v="308"/>
    <x v="2"/>
    <n v="75"/>
    <n v="183"/>
    <x v="13"/>
    <x v="4"/>
    <n v="13038.75"/>
    <x v="222"/>
    <x v="266"/>
    <x v="0"/>
    <n v="205.875"/>
    <n v="892.125"/>
    <x v="13"/>
    <n v="13244.625"/>
  </r>
  <r>
    <n v="309"/>
    <x v="2"/>
    <n v="723"/>
    <n v="596"/>
    <x v="307"/>
    <x v="1"/>
    <n v="409362.6"/>
    <x v="95"/>
    <x v="267"/>
    <x v="8"/>
    <n v="6463.62"/>
    <n v="28009.020000000019"/>
    <x v="307"/>
    <n v="415826.22"/>
  </r>
  <r>
    <n v="310"/>
    <x v="1"/>
    <n v="522"/>
    <n v="25"/>
    <x v="308"/>
    <x v="7"/>
    <n v="12397.5"/>
    <x v="260"/>
    <x v="268"/>
    <x v="5"/>
    <n v="195.75"/>
    <n v="848.25"/>
    <x v="308"/>
    <n v="12593.25"/>
  </r>
  <r>
    <n v="311"/>
    <x v="1"/>
    <n v="168"/>
    <n v="222"/>
    <x v="309"/>
    <x v="2"/>
    <n v="35431.199999999997"/>
    <x v="261"/>
    <x v="269"/>
    <x v="7"/>
    <n v="559.43999999999994"/>
    <n v="2424.2400000000052"/>
    <x v="309"/>
    <n v="35990.639999999999"/>
  </r>
  <r>
    <n v="312"/>
    <x v="2"/>
    <n v="957"/>
    <n v="207"/>
    <x v="310"/>
    <x v="4"/>
    <n v="188194.05"/>
    <x v="262"/>
    <x v="270"/>
    <x v="0"/>
    <n v="2971.4849999999997"/>
    <n v="12876.434999999998"/>
    <x v="310"/>
    <n v="191165.53499999997"/>
  </r>
  <r>
    <n v="313"/>
    <x v="2"/>
    <n v="410"/>
    <n v="984"/>
    <x v="311"/>
    <x v="3"/>
    <n v="383268"/>
    <x v="263"/>
    <x v="271"/>
    <x v="7"/>
    <n v="6051.5999999999995"/>
    <n v="26223.599999999977"/>
    <x v="311"/>
    <n v="389319.6"/>
  </r>
  <r>
    <n v="314"/>
    <x v="1"/>
    <n v="389"/>
    <n v="90"/>
    <x v="312"/>
    <x v="8"/>
    <n v="33259.5"/>
    <x v="183"/>
    <x v="272"/>
    <x v="8"/>
    <n v="525.15"/>
    <n v="2275.6500000000015"/>
    <x v="312"/>
    <n v="33784.65"/>
  </r>
  <r>
    <n v="315"/>
    <x v="1"/>
    <n v="410"/>
    <n v="865"/>
    <x v="313"/>
    <x v="0"/>
    <n v="336917.5"/>
    <x v="213"/>
    <x v="273"/>
    <x v="3"/>
    <n v="5319.75"/>
    <n v="23052.25"/>
    <x v="313"/>
    <n v="342237.25"/>
  </r>
  <r>
    <n v="316"/>
    <x v="2"/>
    <n v="327"/>
    <n v="551"/>
    <x v="314"/>
    <x v="1"/>
    <n v="171168.15"/>
    <x v="264"/>
    <x v="274"/>
    <x v="3"/>
    <n v="2702.6549999999997"/>
    <n v="11711.505000000005"/>
    <x v="314"/>
    <n v="173870.80499999999"/>
  </r>
  <r>
    <n v="317"/>
    <x v="2"/>
    <n v="95"/>
    <n v="997"/>
    <x v="315"/>
    <x v="3"/>
    <n v="89979.25"/>
    <x v="265"/>
    <x v="93"/>
    <x v="2"/>
    <n v="1420.7249999999999"/>
    <n v="6156.4750000000058"/>
    <x v="315"/>
    <n v="91399.975000000006"/>
  </r>
  <r>
    <n v="318"/>
    <x v="0"/>
    <n v="806"/>
    <n v="52"/>
    <x v="316"/>
    <x v="2"/>
    <n v="39816.400000000001"/>
    <x v="251"/>
    <x v="275"/>
    <x v="3"/>
    <n v="628.67999999999995"/>
    <n v="2724.2799999999988"/>
    <x v="316"/>
    <n v="40445.08"/>
  </r>
  <r>
    <n v="319"/>
    <x v="0"/>
    <n v="455"/>
    <n v="31"/>
    <x v="317"/>
    <x v="2"/>
    <n v="13399.75"/>
    <x v="164"/>
    <x v="276"/>
    <x v="2"/>
    <n v="211.57499999999999"/>
    <n v="916.82500000000073"/>
    <x v="317"/>
    <n v="13611.325000000001"/>
  </r>
  <r>
    <n v="320"/>
    <x v="2"/>
    <n v="566"/>
    <n v="878"/>
    <x v="318"/>
    <x v="5"/>
    <n v="472100.6"/>
    <x v="201"/>
    <x v="83"/>
    <x v="1"/>
    <n v="7454.2199999999993"/>
    <n v="32301.619999999995"/>
    <x v="318"/>
    <n v="479554.81999999995"/>
  </r>
  <r>
    <n v="321"/>
    <x v="2"/>
    <n v="966"/>
    <n v="1008"/>
    <x v="319"/>
    <x v="10"/>
    <n v="925041.6"/>
    <x v="266"/>
    <x v="237"/>
    <x v="3"/>
    <n v="14605.92"/>
    <n v="63292.320000000065"/>
    <x v="319"/>
    <n v="939647.52"/>
  </r>
  <r>
    <n v="322"/>
    <x v="2"/>
    <n v="477"/>
    <n v="192"/>
    <x v="320"/>
    <x v="0"/>
    <n v="87004.800000000003"/>
    <x v="267"/>
    <x v="277"/>
    <x v="0"/>
    <n v="1373.76"/>
    <n v="5952.9599999999919"/>
    <x v="320"/>
    <n v="88378.559999999998"/>
  </r>
  <r>
    <n v="323"/>
    <x v="1"/>
    <n v="413"/>
    <n v="973"/>
    <x v="321"/>
    <x v="0"/>
    <n v="381756.55"/>
    <x v="268"/>
    <x v="278"/>
    <x v="3"/>
    <n v="6027.7349999999997"/>
    <n v="26120.184999999998"/>
    <x v="321"/>
    <n v="387784.28499999997"/>
  </r>
  <r>
    <n v="324"/>
    <x v="1"/>
    <n v="431"/>
    <n v="90"/>
    <x v="322"/>
    <x v="8"/>
    <n v="36850.5"/>
    <x v="269"/>
    <x v="279"/>
    <x v="4"/>
    <n v="581.85"/>
    <n v="2521.3499999999985"/>
    <x v="322"/>
    <n v="37432.35"/>
  </r>
  <r>
    <n v="325"/>
    <x v="2"/>
    <n v="536"/>
    <n v="921"/>
    <x v="323"/>
    <x v="5"/>
    <n v="468973.2"/>
    <x v="240"/>
    <x v="246"/>
    <x v="0"/>
    <n v="7404.84"/>
    <n v="32087.640000000014"/>
    <x v="323"/>
    <n v="476378.04000000004"/>
  </r>
  <r>
    <n v="326"/>
    <x v="1"/>
    <n v="106"/>
    <n v="1528"/>
    <x v="324"/>
    <x v="0"/>
    <n v="153869.6"/>
    <x v="264"/>
    <x v="280"/>
    <x v="8"/>
    <n v="2429.52"/>
    <n v="10527.919999999984"/>
    <x v="324"/>
    <n v="156299.12"/>
  </r>
  <r>
    <n v="327"/>
    <x v="0"/>
    <n v="931"/>
    <n v="35"/>
    <x v="325"/>
    <x v="2"/>
    <n v="30955.75"/>
    <x v="101"/>
    <x v="131"/>
    <x v="2"/>
    <n v="488.77499999999998"/>
    <n v="2118.0250000000015"/>
    <x v="325"/>
    <n v="31444.525000000001"/>
  </r>
  <r>
    <n v="328"/>
    <x v="2"/>
    <n v="860"/>
    <n v="131"/>
    <x v="326"/>
    <x v="0"/>
    <n v="107027"/>
    <x v="270"/>
    <x v="281"/>
    <x v="4"/>
    <n v="1689.8999999999999"/>
    <n v="7322.8999999999942"/>
    <x v="326"/>
    <n v="108716.9"/>
  </r>
  <r>
    <n v="329"/>
    <x v="1"/>
    <n v="829"/>
    <n v="107"/>
    <x v="327"/>
    <x v="2"/>
    <n v="84267.85"/>
    <x v="271"/>
    <x v="282"/>
    <x v="4"/>
    <n v="1330.5449999999998"/>
    <n v="5765.6949999999924"/>
    <x v="327"/>
    <n v="85598.395000000004"/>
  </r>
  <r>
    <n v="330"/>
    <x v="2"/>
    <n v="695"/>
    <n v="200"/>
    <x v="328"/>
    <x v="4"/>
    <n v="132050"/>
    <x v="70"/>
    <x v="283"/>
    <x v="0"/>
    <n v="2085"/>
    <n v="9035"/>
    <x v="328"/>
    <n v="134135"/>
  </r>
  <r>
    <n v="331"/>
    <x v="1"/>
    <n v="284"/>
    <n v="1131"/>
    <x v="329"/>
    <x v="12"/>
    <n v="305143.8"/>
    <x v="157"/>
    <x v="284"/>
    <x v="2"/>
    <n v="4818.0599999999995"/>
    <n v="20878.260000000009"/>
    <x v="329"/>
    <n v="309961.86"/>
  </r>
  <r>
    <n v="332"/>
    <x v="2"/>
    <n v="134"/>
    <n v="46"/>
    <x v="330"/>
    <x v="0"/>
    <n v="5855.8"/>
    <x v="272"/>
    <x v="285"/>
    <x v="2"/>
    <n v="92.46"/>
    <n v="400.65999999999985"/>
    <x v="330"/>
    <n v="5948.26"/>
  </r>
  <r>
    <n v="333"/>
    <x v="2"/>
    <n v="737"/>
    <n v="181"/>
    <x v="331"/>
    <x v="0"/>
    <n v="126727.15"/>
    <x v="273"/>
    <x v="286"/>
    <x v="0"/>
    <n v="2000.9549999999999"/>
    <n v="8670.804999999993"/>
    <x v="331"/>
    <n v="128728.105"/>
  </r>
  <r>
    <n v="334"/>
    <x v="2"/>
    <n v="120"/>
    <n v="67"/>
    <x v="332"/>
    <x v="11"/>
    <n v="7638"/>
    <x v="274"/>
    <x v="287"/>
    <x v="1"/>
    <n v="120.6"/>
    <n v="522.60000000000036"/>
    <x v="332"/>
    <n v="7758.6"/>
  </r>
  <r>
    <n v="335"/>
    <x v="2"/>
    <n v="467"/>
    <n v="177"/>
    <x v="333"/>
    <x v="0"/>
    <n v="78526.05"/>
    <x v="275"/>
    <x v="288"/>
    <x v="3"/>
    <n v="1239.885"/>
    <n v="5372.8349999999919"/>
    <x v="333"/>
    <n v="79765.934999999998"/>
  </r>
  <r>
    <n v="336"/>
    <x v="2"/>
    <n v="656"/>
    <n v="931"/>
    <x v="334"/>
    <x v="5"/>
    <n v="580199.19999999995"/>
    <x v="276"/>
    <x v="289"/>
    <x v="7"/>
    <n v="9161.0399999999991"/>
    <n v="39697.840000000084"/>
    <x v="334"/>
    <n v="589360.24"/>
  </r>
  <r>
    <n v="337"/>
    <x v="2"/>
    <n v="400"/>
    <n v="215"/>
    <x v="335"/>
    <x v="4"/>
    <n v="81700"/>
    <x v="164"/>
    <x v="290"/>
    <x v="8"/>
    <n v="1290"/>
    <n v="5590"/>
    <x v="335"/>
    <n v="82990"/>
  </r>
  <r>
    <n v="338"/>
    <x v="1"/>
    <n v="773"/>
    <n v="28"/>
    <x v="336"/>
    <x v="7"/>
    <n v="20561.8"/>
    <x v="130"/>
    <x v="291"/>
    <x v="7"/>
    <n v="324.65999999999997"/>
    <n v="1406.8600000000006"/>
    <x v="336"/>
    <n v="20886.46"/>
  </r>
  <r>
    <n v="339"/>
    <x v="2"/>
    <n v="665"/>
    <n v="65"/>
    <x v="337"/>
    <x v="11"/>
    <n v="41063.75"/>
    <x v="277"/>
    <x v="292"/>
    <x v="4"/>
    <n v="648.375"/>
    <n v="2809.625"/>
    <x v="337"/>
    <n v="41712.125"/>
  </r>
  <r>
    <n v="340"/>
    <x v="2"/>
    <n v="238"/>
    <n v="881"/>
    <x v="338"/>
    <x v="3"/>
    <n v="199194.1"/>
    <x v="278"/>
    <x v="5"/>
    <x v="2"/>
    <n v="3145.17"/>
    <n v="13629.070000000007"/>
    <x v="338"/>
    <n v="202339.27000000002"/>
  </r>
  <r>
    <n v="341"/>
    <x v="2"/>
    <n v="287"/>
    <n v="861"/>
    <x v="339"/>
    <x v="3"/>
    <n v="234751.65"/>
    <x v="279"/>
    <x v="293"/>
    <x v="5"/>
    <n v="3706.605"/>
    <n v="16061.955000000016"/>
    <x v="339"/>
    <n v="238458.255"/>
  </r>
  <r>
    <n v="342"/>
    <x v="1"/>
    <n v="350"/>
    <n v="109"/>
    <x v="340"/>
    <x v="8"/>
    <n v="36242.5"/>
    <x v="280"/>
    <x v="294"/>
    <x v="0"/>
    <n v="572.25"/>
    <n v="2479.75"/>
    <x v="340"/>
    <n v="36814.75"/>
  </r>
  <r>
    <n v="343"/>
    <x v="2"/>
    <n v="560"/>
    <n v="798"/>
    <x v="341"/>
    <x v="3"/>
    <n v="424536"/>
    <x v="281"/>
    <x v="295"/>
    <x v="3"/>
    <n v="6703.2"/>
    <n v="29047.200000000012"/>
    <x v="341"/>
    <n v="431239.2"/>
  </r>
  <r>
    <n v="344"/>
    <x v="2"/>
    <n v="80"/>
    <n v="197"/>
    <x v="342"/>
    <x v="0"/>
    <n v="14972"/>
    <x v="282"/>
    <x v="270"/>
    <x v="2"/>
    <n v="236.39999999999998"/>
    <n v="1024.3999999999996"/>
    <x v="342"/>
    <n v="15208.4"/>
  </r>
  <r>
    <n v="345"/>
    <x v="2"/>
    <n v="638"/>
    <n v="1059"/>
    <x v="343"/>
    <x v="5"/>
    <n v="641859.9"/>
    <x v="283"/>
    <x v="296"/>
    <x v="0"/>
    <n v="10134.629999999999"/>
    <n v="43916.729999999981"/>
    <x v="343"/>
    <n v="651994.53"/>
  </r>
  <r>
    <n v="346"/>
    <x v="2"/>
    <n v="291"/>
    <n v="132"/>
    <x v="344"/>
    <x v="0"/>
    <n v="36491.4"/>
    <x v="284"/>
    <x v="29"/>
    <x v="3"/>
    <n v="576.17999999999995"/>
    <n v="2496.7799999999988"/>
    <x v="344"/>
    <n v="37067.58"/>
  </r>
  <r>
    <n v="347"/>
    <x v="2"/>
    <n v="306"/>
    <n v="187"/>
    <x v="345"/>
    <x v="0"/>
    <n v="54360.9"/>
    <x v="99"/>
    <x v="97"/>
    <x v="7"/>
    <n v="858.32999999999993"/>
    <n v="3719.4300000000003"/>
    <x v="345"/>
    <n v="55219.23"/>
  </r>
  <r>
    <n v="348"/>
    <x v="2"/>
    <n v="928"/>
    <n v="1019"/>
    <x v="346"/>
    <x v="5"/>
    <n v="898350.4"/>
    <x v="285"/>
    <x v="235"/>
    <x v="5"/>
    <n v="14184.48"/>
    <n v="61466.079999999958"/>
    <x v="346"/>
    <n v="912534.88"/>
  </r>
  <r>
    <n v="349"/>
    <x v="2"/>
    <n v="761"/>
    <n v="223"/>
    <x v="347"/>
    <x v="0"/>
    <n v="161217.85"/>
    <x v="144"/>
    <x v="210"/>
    <x v="1"/>
    <n v="2545.5450000000001"/>
    <n v="11030.695000000007"/>
    <x v="347"/>
    <n v="163763.39500000002"/>
  </r>
  <r>
    <n v="350"/>
    <x v="2"/>
    <n v="507"/>
    <n v="55"/>
    <x v="348"/>
    <x v="0"/>
    <n v="26490.75"/>
    <x v="108"/>
    <x v="297"/>
    <x v="2"/>
    <n v="418.27499999999998"/>
    <n v="1812.5250000000015"/>
    <x v="348"/>
    <n v="26909.025000000001"/>
  </r>
  <r>
    <n v="351"/>
    <x v="2"/>
    <n v="341"/>
    <n v="670"/>
    <x v="349"/>
    <x v="1"/>
    <n v="217046.5"/>
    <x v="282"/>
    <x v="82"/>
    <x v="2"/>
    <n v="3427.0499999999997"/>
    <n v="14850.549999999988"/>
    <x v="349"/>
    <n v="220473.55"/>
  </r>
  <r>
    <n v="352"/>
    <x v="1"/>
    <n v="482"/>
    <n v="1375"/>
    <x v="350"/>
    <x v="0"/>
    <n v="629612.5"/>
    <x v="286"/>
    <x v="298"/>
    <x v="0"/>
    <n v="9941.25"/>
    <n v="43078.75"/>
    <x v="350"/>
    <n v="639553.75"/>
  </r>
  <r>
    <n v="353"/>
    <x v="2"/>
    <n v="410"/>
    <n v="1075"/>
    <x v="351"/>
    <x v="10"/>
    <n v="418712.5"/>
    <x v="287"/>
    <x v="49"/>
    <x v="3"/>
    <n v="6611.25"/>
    <n v="28648.75"/>
    <x v="351"/>
    <n v="425323.75"/>
  </r>
  <r>
    <n v="354"/>
    <x v="2"/>
    <n v="893"/>
    <n v="815"/>
    <x v="352"/>
    <x v="3"/>
    <n v="691405.25"/>
    <x v="232"/>
    <x v="166"/>
    <x v="0"/>
    <n v="10916.924999999999"/>
    <n v="47306.675000000047"/>
    <x v="352"/>
    <n v="702322.17500000005"/>
  </r>
  <r>
    <n v="355"/>
    <x v="0"/>
    <n v="793"/>
    <n v="36"/>
    <x v="353"/>
    <x v="2"/>
    <n v="27120.6"/>
    <x v="13"/>
    <x v="299"/>
    <x v="3"/>
    <n v="428.21999999999997"/>
    <n v="1855.6200000000026"/>
    <x v="353"/>
    <n v="27548.82"/>
  </r>
  <r>
    <n v="356"/>
    <x v="2"/>
    <n v="168"/>
    <n v="887"/>
    <x v="354"/>
    <x v="3"/>
    <n v="141565.20000000001"/>
    <x v="288"/>
    <x v="300"/>
    <x v="2"/>
    <n v="2235.2399999999998"/>
    <n v="9686.039999999979"/>
    <x v="354"/>
    <n v="143800.44"/>
  </r>
  <r>
    <n v="357"/>
    <x v="2"/>
    <n v="962"/>
    <n v="1030"/>
    <x v="355"/>
    <x v="5"/>
    <n v="941317"/>
    <x v="238"/>
    <x v="301"/>
    <x v="5"/>
    <n v="14862.9"/>
    <n v="64405.900000000023"/>
    <x v="355"/>
    <n v="956179.9"/>
  </r>
  <r>
    <n v="358"/>
    <x v="2"/>
    <n v="755"/>
    <n v="656"/>
    <x v="356"/>
    <x v="1"/>
    <n v="470516"/>
    <x v="17"/>
    <x v="2"/>
    <x v="2"/>
    <n v="7429.2"/>
    <n v="32193.200000000012"/>
    <x v="356"/>
    <n v="477945.2"/>
  </r>
  <r>
    <n v="359"/>
    <x v="1"/>
    <n v="523"/>
    <n v="28"/>
    <x v="357"/>
    <x v="7"/>
    <n v="13911.8"/>
    <x v="240"/>
    <x v="302"/>
    <x v="8"/>
    <n v="219.66"/>
    <n v="951.86000000000058"/>
    <x v="357"/>
    <n v="14131.46"/>
  </r>
  <r>
    <n v="360"/>
    <x v="1"/>
    <n v="785"/>
    <n v="1188"/>
    <x v="358"/>
    <x v="12"/>
    <n v="885951"/>
    <x v="25"/>
    <x v="303"/>
    <x v="1"/>
    <n v="13988.699999999999"/>
    <n v="60617.699999999953"/>
    <x v="358"/>
    <n v="899939.7"/>
  </r>
  <r>
    <n v="361"/>
    <x v="2"/>
    <n v="799"/>
    <n v="927"/>
    <x v="359"/>
    <x v="5"/>
    <n v="703639.35"/>
    <x v="289"/>
    <x v="304"/>
    <x v="2"/>
    <n v="11110.094999999999"/>
    <n v="48143.744999999995"/>
    <x v="359"/>
    <n v="714749.44499999995"/>
  </r>
  <r>
    <n v="362"/>
    <x v="0"/>
    <n v="354"/>
    <n v="49"/>
    <x v="360"/>
    <x v="6"/>
    <n v="16478.7"/>
    <x v="290"/>
    <x v="305"/>
    <x v="0"/>
    <n v="260.19"/>
    <n v="1127.489999999998"/>
    <x v="360"/>
    <n v="16738.89"/>
  </r>
  <r>
    <n v="363"/>
    <x v="2"/>
    <n v="691"/>
    <n v="48"/>
    <x v="361"/>
    <x v="0"/>
    <n v="31509.599999999999"/>
    <x v="291"/>
    <x v="306"/>
    <x v="2"/>
    <n v="497.52"/>
    <n v="2155.9199999999983"/>
    <x v="361"/>
    <n v="32007.119999999999"/>
  </r>
  <r>
    <n v="364"/>
    <x v="2"/>
    <n v="921"/>
    <n v="660"/>
    <x v="362"/>
    <x v="1"/>
    <n v="577467"/>
    <x v="292"/>
    <x v="307"/>
    <x v="8"/>
    <n v="9117.9"/>
    <n v="39510.900000000023"/>
    <x v="362"/>
    <n v="586584.9"/>
  </r>
  <r>
    <n v="365"/>
    <x v="1"/>
    <n v="801"/>
    <n v="843"/>
    <x v="363"/>
    <x v="0"/>
    <n v="641480.85"/>
    <x v="293"/>
    <x v="308"/>
    <x v="0"/>
    <n v="10128.645"/>
    <n v="43890.795000000042"/>
    <x v="363"/>
    <n v="651609.495"/>
  </r>
  <r>
    <n v="366"/>
    <x v="0"/>
    <n v="240"/>
    <n v="58"/>
    <x v="364"/>
    <x v="6"/>
    <n v="13224"/>
    <x v="294"/>
    <x v="309"/>
    <x v="7"/>
    <n v="208.79999999999998"/>
    <n v="904.79999999999927"/>
    <x v="364"/>
    <n v="13432.8"/>
  </r>
  <r>
    <n v="367"/>
    <x v="0"/>
    <n v="160"/>
    <n v="15"/>
    <x v="365"/>
    <x v="6"/>
    <n v="2280"/>
    <x v="295"/>
    <x v="7"/>
    <x v="6"/>
    <n v="36"/>
    <n v="156"/>
    <x v="365"/>
    <n v="2316"/>
  </r>
  <r>
    <n v="368"/>
    <x v="1"/>
    <n v="569"/>
    <n v="915"/>
    <x v="366"/>
    <x v="0"/>
    <n v="494603.25"/>
    <x v="232"/>
    <x v="310"/>
    <x v="0"/>
    <n v="7809.5249999999996"/>
    <n v="33841.275000000023"/>
    <x v="366"/>
    <n v="502412.77500000002"/>
  </r>
  <r>
    <n v="369"/>
    <x v="0"/>
    <n v="155"/>
    <n v="61"/>
    <x v="367"/>
    <x v="6"/>
    <n v="8982.25"/>
    <x v="296"/>
    <x v="38"/>
    <x v="2"/>
    <n v="141.82499999999999"/>
    <n v="614.57500000000073"/>
    <x v="367"/>
    <n v="9124.0750000000007"/>
  </r>
  <r>
    <n v="370"/>
    <x v="2"/>
    <n v="441"/>
    <n v="916"/>
    <x v="368"/>
    <x v="5"/>
    <n v="383758.2"/>
    <x v="297"/>
    <x v="311"/>
    <x v="8"/>
    <n v="6059.34"/>
    <n v="26257.140000000014"/>
    <x v="368"/>
    <n v="389817.54000000004"/>
  </r>
  <r>
    <n v="371"/>
    <x v="1"/>
    <n v="807"/>
    <n v="142"/>
    <x v="369"/>
    <x v="12"/>
    <n v="108864.3"/>
    <x v="298"/>
    <x v="312"/>
    <x v="2"/>
    <n v="1718.9099999999999"/>
    <n v="7448.6100000000006"/>
    <x v="369"/>
    <n v="110583.21"/>
  </r>
  <r>
    <n v="372"/>
    <x v="2"/>
    <n v="823"/>
    <n v="715"/>
    <x v="370"/>
    <x v="1"/>
    <n v="559022.75"/>
    <x v="299"/>
    <x v="231"/>
    <x v="3"/>
    <n v="8826.6749999999993"/>
    <n v="38248.925000000047"/>
    <x v="370"/>
    <n v="567849.42500000005"/>
  </r>
  <r>
    <n v="373"/>
    <x v="2"/>
    <n v="967"/>
    <n v="996"/>
    <x v="371"/>
    <x v="5"/>
    <n v="914975.4"/>
    <x v="300"/>
    <x v="313"/>
    <x v="4"/>
    <n v="14446.98"/>
    <n v="62603.579999999958"/>
    <x v="371"/>
    <n v="929422.38"/>
  </r>
  <r>
    <n v="374"/>
    <x v="0"/>
    <n v="676"/>
    <n v="60"/>
    <x v="372"/>
    <x v="6"/>
    <n v="38532"/>
    <x v="301"/>
    <x v="314"/>
    <x v="0"/>
    <n v="608.4"/>
    <n v="2636.4000000000015"/>
    <x v="372"/>
    <n v="39140.400000000001"/>
  </r>
  <r>
    <n v="375"/>
    <x v="1"/>
    <n v="646"/>
    <n v="322"/>
    <x v="373"/>
    <x v="9"/>
    <n v="197611.4"/>
    <x v="302"/>
    <x v="315"/>
    <x v="1"/>
    <n v="3120.18"/>
    <n v="13520.779999999999"/>
    <x v="373"/>
    <n v="200731.58"/>
  </r>
  <r>
    <n v="376"/>
    <x v="2"/>
    <n v="416"/>
    <n v="1395"/>
    <x v="374"/>
    <x v="4"/>
    <n v="551304"/>
    <x v="115"/>
    <x v="316"/>
    <x v="8"/>
    <n v="8704.7999999999993"/>
    <n v="37720.800000000047"/>
    <x v="374"/>
    <n v="560008.80000000005"/>
  </r>
  <r>
    <n v="377"/>
    <x v="1"/>
    <n v="946"/>
    <n v="1138"/>
    <x v="375"/>
    <x v="12"/>
    <n v="1022720.6"/>
    <x v="303"/>
    <x v="133"/>
    <x v="0"/>
    <n v="16148.22"/>
    <n v="69975.62"/>
    <x v="375"/>
    <n v="1038868.82"/>
  </r>
  <r>
    <n v="378"/>
    <x v="1"/>
    <n v="651"/>
    <n v="318"/>
    <x v="376"/>
    <x v="9"/>
    <n v="196667.1"/>
    <x v="304"/>
    <x v="229"/>
    <x v="6"/>
    <n v="3105.27"/>
    <n v="13456.169999999984"/>
    <x v="376"/>
    <n v="199772.37"/>
  </r>
  <r>
    <n v="379"/>
    <x v="2"/>
    <n v="629"/>
    <n v="959"/>
    <x v="377"/>
    <x v="5"/>
    <n v="573050.44999999995"/>
    <x v="305"/>
    <x v="174"/>
    <x v="8"/>
    <n v="9048.1649999999991"/>
    <n v="39208.715000000084"/>
    <x v="377"/>
    <n v="582098.61499999999"/>
  </r>
  <r>
    <n v="380"/>
    <x v="2"/>
    <n v="530"/>
    <n v="851"/>
    <x v="378"/>
    <x v="5"/>
    <n v="428478.5"/>
    <x v="130"/>
    <x v="317"/>
    <x v="0"/>
    <n v="6765.45"/>
    <n v="29316.950000000012"/>
    <x v="378"/>
    <n v="435243.95"/>
  </r>
  <r>
    <n v="381"/>
    <x v="2"/>
    <n v="841"/>
    <n v="589"/>
    <x v="379"/>
    <x v="1"/>
    <n v="470581.55"/>
    <x v="132"/>
    <x v="318"/>
    <x v="0"/>
    <n v="7430.2349999999997"/>
    <n v="32197.684999999998"/>
    <x v="379"/>
    <n v="478011.78499999997"/>
  </r>
  <r>
    <n v="382"/>
    <x v="0"/>
    <n v="814"/>
    <n v="60"/>
    <x v="380"/>
    <x v="2"/>
    <n v="46398"/>
    <x v="286"/>
    <x v="175"/>
    <x v="0"/>
    <n v="732.6"/>
    <n v="3174.5999999999985"/>
    <x v="380"/>
    <n v="47130.6"/>
  </r>
  <r>
    <n v="383"/>
    <x v="2"/>
    <n v="307"/>
    <n v="772"/>
    <x v="381"/>
    <x v="1"/>
    <n v="225153.8"/>
    <x v="229"/>
    <x v="231"/>
    <x v="3"/>
    <n v="3555.06"/>
    <n v="15405.260000000009"/>
    <x v="381"/>
    <n v="228708.86"/>
  </r>
  <r>
    <n v="384"/>
    <x v="0"/>
    <n v="287"/>
    <n v="60"/>
    <x v="382"/>
    <x v="6"/>
    <n v="16359"/>
    <x v="181"/>
    <x v="308"/>
    <x v="0"/>
    <n v="258.3"/>
    <n v="1119.2999999999993"/>
    <x v="382"/>
    <n v="16617.3"/>
  </r>
  <r>
    <n v="385"/>
    <x v="1"/>
    <n v="577"/>
    <n v="1004"/>
    <x v="383"/>
    <x v="0"/>
    <n v="550342.6"/>
    <x v="306"/>
    <x v="239"/>
    <x v="0"/>
    <n v="8689.619999999999"/>
    <n v="37655.020000000019"/>
    <x v="383"/>
    <n v="559032.22"/>
  </r>
  <r>
    <n v="386"/>
    <x v="1"/>
    <n v="618"/>
    <n v="1204"/>
    <x v="384"/>
    <x v="12"/>
    <n v="706868.4"/>
    <x v="152"/>
    <x v="319"/>
    <x v="8"/>
    <n v="11161.08"/>
    <n v="48364.679999999935"/>
    <x v="384"/>
    <n v="718029.48"/>
  </r>
  <r>
    <n v="387"/>
    <x v="0"/>
    <n v="217"/>
    <n v="36"/>
    <x v="385"/>
    <x v="2"/>
    <n v="7421.4"/>
    <x v="307"/>
    <x v="320"/>
    <x v="8"/>
    <n v="117.17999999999999"/>
    <n v="507.78000000000065"/>
    <x v="385"/>
    <n v="7538.58"/>
  </r>
  <r>
    <n v="388"/>
    <x v="0"/>
    <n v="124"/>
    <n v="14"/>
    <x v="386"/>
    <x v="6"/>
    <n v="1649.2"/>
    <x v="308"/>
    <x v="208"/>
    <x v="0"/>
    <n v="26.04"/>
    <n v="112.83999999999992"/>
    <x v="386"/>
    <n v="1675.24"/>
  </r>
  <r>
    <n v="389"/>
    <x v="2"/>
    <n v="692"/>
    <n v="220"/>
    <x v="387"/>
    <x v="4"/>
    <n v="144628"/>
    <x v="309"/>
    <x v="321"/>
    <x v="0"/>
    <n v="2283.6"/>
    <n v="9895.6000000000058"/>
    <x v="387"/>
    <n v="146911.6"/>
  </r>
  <r>
    <n v="390"/>
    <x v="2"/>
    <n v="783"/>
    <n v="746"/>
    <x v="388"/>
    <x v="1"/>
    <n v="554912.1"/>
    <x v="296"/>
    <x v="322"/>
    <x v="2"/>
    <n v="8761.77"/>
    <n v="37967.670000000042"/>
    <x v="388"/>
    <n v="563673.87"/>
  </r>
  <r>
    <n v="391"/>
    <x v="1"/>
    <n v="602"/>
    <n v="271"/>
    <x v="389"/>
    <x v="2"/>
    <n v="154984.9"/>
    <x v="310"/>
    <x v="323"/>
    <x v="2"/>
    <n v="2447.13"/>
    <n v="10604.23000000001"/>
    <x v="389"/>
    <n v="157432.03"/>
  </r>
  <r>
    <n v="392"/>
    <x v="1"/>
    <n v="243"/>
    <n v="108"/>
    <x v="390"/>
    <x v="2"/>
    <n v="24931.8"/>
    <x v="311"/>
    <x v="324"/>
    <x v="0"/>
    <n v="393.65999999999997"/>
    <n v="1705.8600000000006"/>
    <x v="390"/>
    <n v="25325.46"/>
  </r>
  <r>
    <n v="393"/>
    <x v="2"/>
    <n v="388"/>
    <n v="908"/>
    <x v="391"/>
    <x v="3"/>
    <n v="334688.8"/>
    <x v="54"/>
    <x v="325"/>
    <x v="0"/>
    <n v="5284.5599999999995"/>
    <n v="22899.760000000009"/>
    <x v="391"/>
    <n v="339973.36"/>
  </r>
  <r>
    <n v="394"/>
    <x v="2"/>
    <n v="413"/>
    <n v="769"/>
    <x v="392"/>
    <x v="1"/>
    <n v="301717.15000000002"/>
    <x v="312"/>
    <x v="172"/>
    <x v="0"/>
    <n v="4763.9549999999999"/>
    <n v="20643.804999999993"/>
    <x v="392"/>
    <n v="306481.10500000004"/>
  </r>
  <r>
    <n v="395"/>
    <x v="0"/>
    <n v="926"/>
    <n v="54"/>
    <x v="393"/>
    <x v="2"/>
    <n v="47503.8"/>
    <x v="13"/>
    <x v="326"/>
    <x v="7"/>
    <n v="750.06"/>
    <n v="3250.2599999999948"/>
    <x v="393"/>
    <n v="48253.86"/>
  </r>
  <r>
    <n v="396"/>
    <x v="2"/>
    <n v="362"/>
    <n v="1010"/>
    <x v="394"/>
    <x v="5"/>
    <n v="347339"/>
    <x v="250"/>
    <x v="327"/>
    <x v="2"/>
    <n v="5484.3"/>
    <n v="23765.299999999988"/>
    <x v="394"/>
    <n v="352823.3"/>
  </r>
  <r>
    <n v="397"/>
    <x v="2"/>
    <n v="854"/>
    <n v="182"/>
    <x v="395"/>
    <x v="0"/>
    <n v="147656.6"/>
    <x v="127"/>
    <x v="242"/>
    <x v="0"/>
    <n v="2331.42"/>
    <n v="10102.820000000007"/>
    <x v="395"/>
    <n v="149988.02000000002"/>
  </r>
  <r>
    <n v="398"/>
    <x v="2"/>
    <n v="191"/>
    <n v="72"/>
    <x v="396"/>
    <x v="11"/>
    <n v="13064.4"/>
    <x v="313"/>
    <x v="328"/>
    <x v="0"/>
    <n v="206.28"/>
    <n v="893.88000000000102"/>
    <x v="396"/>
    <n v="13270.68"/>
  </r>
  <r>
    <n v="399"/>
    <x v="2"/>
    <n v="339"/>
    <n v="134"/>
    <x v="397"/>
    <x v="0"/>
    <n v="43154.7"/>
    <x v="47"/>
    <x v="329"/>
    <x v="6"/>
    <n v="681.39"/>
    <n v="2952.6900000000023"/>
    <x v="397"/>
    <n v="43836.09"/>
  </r>
  <r>
    <n v="400"/>
    <x v="1"/>
    <n v="677"/>
    <n v="883"/>
    <x v="398"/>
    <x v="0"/>
    <n v="567901.44999999995"/>
    <x v="314"/>
    <x v="330"/>
    <x v="1"/>
    <n v="8966.8649999999998"/>
    <n v="38856.415000000037"/>
    <x v="398"/>
    <n v="576868.31499999994"/>
  </r>
  <r>
    <n v="401"/>
    <x v="2"/>
    <n v="199"/>
    <n v="905"/>
    <x v="399"/>
    <x v="3"/>
    <n v="171090.25"/>
    <x v="108"/>
    <x v="331"/>
    <x v="0"/>
    <n v="2701.4249999999997"/>
    <n v="11706.174999999988"/>
    <x v="399"/>
    <n v="173791.67499999999"/>
  </r>
  <r>
    <n v="402"/>
    <x v="2"/>
    <n v="139"/>
    <n v="1166"/>
    <x v="400"/>
    <x v="4"/>
    <n v="153970.29999999999"/>
    <x v="315"/>
    <x v="332"/>
    <x v="4"/>
    <n v="2431.11"/>
    <n v="10534.809999999998"/>
    <x v="400"/>
    <n v="156401.40999999997"/>
  </r>
  <r>
    <n v="403"/>
    <x v="2"/>
    <n v="135"/>
    <n v="1032"/>
    <x v="401"/>
    <x v="10"/>
    <n v="132354"/>
    <x v="316"/>
    <x v="333"/>
    <x v="1"/>
    <n v="2089.7999999999997"/>
    <n v="9055.7999999999884"/>
    <x v="401"/>
    <n v="134443.79999999999"/>
  </r>
  <r>
    <n v="404"/>
    <x v="2"/>
    <n v="852"/>
    <n v="130"/>
    <x v="402"/>
    <x v="0"/>
    <n v="105222"/>
    <x v="317"/>
    <x v="334"/>
    <x v="0"/>
    <n v="1661.3999999999999"/>
    <n v="7199.3999999999942"/>
    <x v="402"/>
    <n v="106883.4"/>
  </r>
  <r>
    <n v="405"/>
    <x v="0"/>
    <n v="717"/>
    <n v="38"/>
    <x v="403"/>
    <x v="2"/>
    <n v="25883.7"/>
    <x v="318"/>
    <x v="335"/>
    <x v="6"/>
    <n v="408.69"/>
    <n v="1770.989999999998"/>
    <x v="403"/>
    <n v="26292.39"/>
  </r>
  <r>
    <n v="406"/>
    <x v="1"/>
    <n v="487"/>
    <n v="25"/>
    <x v="404"/>
    <x v="7"/>
    <n v="11566.25"/>
    <x v="319"/>
    <x v="336"/>
    <x v="8"/>
    <n v="182.625"/>
    <n v="791.375"/>
    <x v="404"/>
    <n v="11748.875"/>
  </r>
  <r>
    <n v="407"/>
    <x v="2"/>
    <n v="296"/>
    <n v="955"/>
    <x v="405"/>
    <x v="3"/>
    <n v="268546"/>
    <x v="139"/>
    <x v="337"/>
    <x v="3"/>
    <n v="4240.2"/>
    <n v="18374.200000000012"/>
    <x v="405"/>
    <n v="272786.2"/>
  </r>
  <r>
    <n v="408"/>
    <x v="0"/>
    <n v="663"/>
    <n v="34"/>
    <x v="406"/>
    <x v="2"/>
    <n v="21414.9"/>
    <x v="320"/>
    <x v="338"/>
    <x v="6"/>
    <n v="338.13"/>
    <n v="1465.2299999999996"/>
    <x v="406"/>
    <n v="21753.030000000002"/>
  </r>
  <r>
    <n v="409"/>
    <x v="0"/>
    <n v="466"/>
    <n v="50"/>
    <x v="407"/>
    <x v="6"/>
    <n v="22135"/>
    <x v="321"/>
    <x v="339"/>
    <x v="8"/>
    <n v="349.5"/>
    <n v="1514.5"/>
    <x v="407"/>
    <n v="22484.5"/>
  </r>
  <r>
    <n v="410"/>
    <x v="1"/>
    <n v="879"/>
    <n v="53"/>
    <x v="408"/>
    <x v="4"/>
    <n v="44257.65"/>
    <x v="322"/>
    <x v="340"/>
    <x v="2"/>
    <n v="698.80499999999995"/>
    <n v="3028.1549999999988"/>
    <x v="408"/>
    <n v="44956.455000000002"/>
  </r>
  <r>
    <n v="411"/>
    <x v="2"/>
    <n v="408"/>
    <n v="207"/>
    <x v="409"/>
    <x v="0"/>
    <n v="80233.2"/>
    <x v="323"/>
    <x v="341"/>
    <x v="2"/>
    <n v="1266.8399999999999"/>
    <n v="5489.6399999999994"/>
    <x v="409"/>
    <n v="81500.039999999994"/>
  </r>
  <r>
    <n v="412"/>
    <x v="2"/>
    <n v="186"/>
    <n v="1442"/>
    <x v="410"/>
    <x v="4"/>
    <n v="254801.4"/>
    <x v="324"/>
    <x v="342"/>
    <x v="6"/>
    <n v="4023.18"/>
    <n v="17433.78"/>
    <x v="410"/>
    <n v="258824.58"/>
  </r>
  <r>
    <n v="413"/>
    <x v="1"/>
    <n v="289"/>
    <n v="220"/>
    <x v="411"/>
    <x v="2"/>
    <n v="60401"/>
    <x v="325"/>
    <x v="262"/>
    <x v="0"/>
    <n v="953.69999999999993"/>
    <n v="4132.6999999999971"/>
    <x v="411"/>
    <n v="61354.7"/>
  </r>
  <r>
    <n v="414"/>
    <x v="2"/>
    <n v="737"/>
    <n v="175"/>
    <x v="412"/>
    <x v="0"/>
    <n v="122526.25"/>
    <x v="273"/>
    <x v="343"/>
    <x v="4"/>
    <n v="1934.625"/>
    <n v="8383.375"/>
    <x v="412"/>
    <n v="124460.875"/>
  </r>
  <r>
    <n v="415"/>
    <x v="0"/>
    <n v="407"/>
    <n v="57"/>
    <x v="413"/>
    <x v="2"/>
    <n v="22039.05"/>
    <x v="296"/>
    <x v="263"/>
    <x v="1"/>
    <n v="347.98500000000001"/>
    <n v="1507.9350000000013"/>
    <x v="413"/>
    <n v="22387.035"/>
  </r>
  <r>
    <n v="416"/>
    <x v="1"/>
    <n v="644"/>
    <n v="1315"/>
    <x v="414"/>
    <x v="0"/>
    <n v="804517"/>
    <x v="326"/>
    <x v="344"/>
    <x v="8"/>
    <n v="12702.9"/>
    <n v="55045.900000000023"/>
    <x v="414"/>
    <n v="817219.9"/>
  </r>
  <r>
    <n v="417"/>
    <x v="2"/>
    <n v="980"/>
    <n v="1392"/>
    <x v="415"/>
    <x v="4"/>
    <n v="1295952"/>
    <x v="327"/>
    <x v="37"/>
    <x v="8"/>
    <n v="20462.399999999998"/>
    <n v="88670.399999999907"/>
    <x v="415"/>
    <n v="1316414.3999999999"/>
  </r>
  <r>
    <n v="418"/>
    <x v="1"/>
    <n v="936"/>
    <n v="838"/>
    <x v="416"/>
    <x v="0"/>
    <n v="745149.6"/>
    <x v="139"/>
    <x v="345"/>
    <x v="2"/>
    <n v="11765.52"/>
    <n v="50983.920000000042"/>
    <x v="416"/>
    <n v="756915.12"/>
  </r>
  <r>
    <n v="419"/>
    <x v="2"/>
    <n v="472"/>
    <n v="661"/>
    <x v="417"/>
    <x v="1"/>
    <n v="296392.40000000002"/>
    <x v="112"/>
    <x v="346"/>
    <x v="7"/>
    <n v="4679.88"/>
    <n v="20279.479999999981"/>
    <x v="417"/>
    <n v="301072.28000000003"/>
  </r>
  <r>
    <n v="420"/>
    <x v="1"/>
    <n v="270"/>
    <n v="98"/>
    <x v="418"/>
    <x v="8"/>
    <n v="25137"/>
    <x v="328"/>
    <x v="347"/>
    <x v="6"/>
    <n v="396.9"/>
    <n v="1719.9000000000015"/>
    <x v="418"/>
    <n v="25533.9"/>
  </r>
  <r>
    <n v="421"/>
    <x v="2"/>
    <n v="75"/>
    <n v="106"/>
    <x v="419"/>
    <x v="0"/>
    <n v="7552.5"/>
    <x v="329"/>
    <x v="348"/>
    <x v="8"/>
    <n v="119.25"/>
    <n v="516.75"/>
    <x v="419"/>
    <n v="7671.75"/>
  </r>
  <r>
    <n v="422"/>
    <x v="0"/>
    <n v="769"/>
    <n v="14"/>
    <x v="420"/>
    <x v="6"/>
    <n v="10227.700000000001"/>
    <x v="272"/>
    <x v="349"/>
    <x v="2"/>
    <n v="161.48999999999998"/>
    <n v="699.78999999999905"/>
    <x v="420"/>
    <n v="10389.19"/>
  </r>
  <r>
    <n v="423"/>
    <x v="2"/>
    <n v="180"/>
    <n v="1234"/>
    <x v="421"/>
    <x v="4"/>
    <n v="211014"/>
    <x v="330"/>
    <x v="350"/>
    <x v="2"/>
    <n v="3331.7999999999997"/>
    <n v="14437.799999999988"/>
    <x v="421"/>
    <n v="214345.8"/>
  </r>
  <r>
    <n v="424"/>
    <x v="2"/>
    <n v="459"/>
    <n v="219"/>
    <x v="422"/>
    <x v="0"/>
    <n v="95494.95"/>
    <x v="233"/>
    <x v="351"/>
    <x v="2"/>
    <n v="1507.8150000000001"/>
    <n v="6533.8650000000052"/>
    <x v="422"/>
    <n v="97002.764999999999"/>
  </r>
  <r>
    <n v="425"/>
    <x v="2"/>
    <n v="361"/>
    <n v="1068"/>
    <x v="423"/>
    <x v="10"/>
    <n v="366270.6"/>
    <x v="6"/>
    <x v="352"/>
    <x v="2"/>
    <n v="5783.2199999999993"/>
    <n v="25060.619999999995"/>
    <x v="423"/>
    <n v="372053.81999999995"/>
  </r>
  <r>
    <n v="426"/>
    <x v="0"/>
    <n v="510"/>
    <n v="37"/>
    <x v="424"/>
    <x v="2"/>
    <n v="17926.5"/>
    <x v="331"/>
    <x v="353"/>
    <x v="6"/>
    <n v="283.05"/>
    <n v="1226.5499999999993"/>
    <x v="424"/>
    <n v="18209.55"/>
  </r>
  <r>
    <n v="427"/>
    <x v="2"/>
    <n v="75"/>
    <n v="927"/>
    <x v="425"/>
    <x v="5"/>
    <n v="66048.75"/>
    <x v="135"/>
    <x v="302"/>
    <x v="0"/>
    <n v="1042.875"/>
    <n v="4519.125"/>
    <x v="425"/>
    <n v="67091.625"/>
  </r>
  <r>
    <n v="428"/>
    <x v="1"/>
    <n v="176"/>
    <n v="49"/>
    <x v="426"/>
    <x v="4"/>
    <n v="8192.7999999999993"/>
    <x v="332"/>
    <x v="252"/>
    <x v="0"/>
    <n v="129.35999999999999"/>
    <n v="560.56000000000131"/>
    <x v="426"/>
    <n v="8322.16"/>
  </r>
  <r>
    <n v="429"/>
    <x v="2"/>
    <n v="437"/>
    <n v="887"/>
    <x v="427"/>
    <x v="3"/>
    <n v="368238.05"/>
    <x v="333"/>
    <x v="354"/>
    <x v="0"/>
    <n v="5814.2849999999999"/>
    <n v="25195.234999999986"/>
    <x v="427"/>
    <n v="374052.33499999996"/>
  </r>
  <r>
    <n v="430"/>
    <x v="2"/>
    <n v="776"/>
    <n v="938"/>
    <x v="428"/>
    <x v="3"/>
    <n v="691493.6"/>
    <x v="334"/>
    <x v="355"/>
    <x v="8"/>
    <n v="10918.32"/>
    <n v="47312.719999999972"/>
    <x v="428"/>
    <n v="702411.91999999993"/>
  </r>
  <r>
    <n v="431"/>
    <x v="1"/>
    <n v="129"/>
    <n v="290"/>
    <x v="429"/>
    <x v="9"/>
    <n v="35539.5"/>
    <x v="335"/>
    <x v="323"/>
    <x v="0"/>
    <n v="561.15"/>
    <n v="2431.6500000000015"/>
    <x v="429"/>
    <n v="36100.65"/>
  </r>
  <r>
    <n v="432"/>
    <x v="1"/>
    <n v="446"/>
    <n v="101"/>
    <x v="430"/>
    <x v="8"/>
    <n v="42793.7"/>
    <x v="0"/>
    <x v="265"/>
    <x v="0"/>
    <n v="675.68999999999994"/>
    <n v="2927.9900000000052"/>
    <x v="430"/>
    <n v="43469.39"/>
  </r>
  <r>
    <n v="433"/>
    <x v="2"/>
    <n v="148"/>
    <n v="861"/>
    <x v="431"/>
    <x v="5"/>
    <n v="121056.6"/>
    <x v="95"/>
    <x v="356"/>
    <x v="2"/>
    <n v="1911.4199999999998"/>
    <n v="8282.8199999999924"/>
    <x v="431"/>
    <n v="122968.02"/>
  </r>
  <r>
    <n v="434"/>
    <x v="2"/>
    <n v="240"/>
    <n v="202"/>
    <x v="432"/>
    <x v="0"/>
    <n v="46056"/>
    <x v="336"/>
    <x v="276"/>
    <x v="2"/>
    <n v="727.19999999999993"/>
    <n v="3151.1999999999971"/>
    <x v="432"/>
    <n v="46783.199999999997"/>
  </r>
  <r>
    <n v="435"/>
    <x v="2"/>
    <n v="183"/>
    <n v="69"/>
    <x v="433"/>
    <x v="11"/>
    <n v="11995.65"/>
    <x v="337"/>
    <x v="231"/>
    <x v="2"/>
    <n v="189.405"/>
    <n v="820.75500000000102"/>
    <x v="433"/>
    <n v="12185.055"/>
  </r>
  <r>
    <n v="436"/>
    <x v="1"/>
    <n v="631"/>
    <n v="22"/>
    <x v="434"/>
    <x v="7"/>
    <n v="13187.9"/>
    <x v="196"/>
    <x v="357"/>
    <x v="5"/>
    <n v="208.23"/>
    <n v="902.32999999999993"/>
    <x v="434"/>
    <n v="13396.13"/>
  </r>
  <r>
    <n v="437"/>
    <x v="1"/>
    <n v="933"/>
    <n v="22"/>
    <x v="435"/>
    <x v="7"/>
    <n v="19499.7"/>
    <x v="338"/>
    <x v="199"/>
    <x v="1"/>
    <n v="307.89"/>
    <n v="1334.1899999999987"/>
    <x v="435"/>
    <n v="19807.59"/>
  </r>
  <r>
    <n v="438"/>
    <x v="0"/>
    <n v="762"/>
    <n v="14"/>
    <x v="436"/>
    <x v="6"/>
    <n v="10134.6"/>
    <x v="339"/>
    <x v="358"/>
    <x v="0"/>
    <n v="160.01999999999998"/>
    <n v="693.42000000000007"/>
    <x v="436"/>
    <n v="10294.620000000001"/>
  </r>
  <r>
    <n v="439"/>
    <x v="2"/>
    <n v="796"/>
    <n v="1058"/>
    <x v="437"/>
    <x v="5"/>
    <n v="800059.6"/>
    <x v="42"/>
    <x v="154"/>
    <x v="2"/>
    <n v="12632.52"/>
    <n v="54740.920000000042"/>
    <x v="437"/>
    <n v="812692.12"/>
  </r>
  <r>
    <n v="440"/>
    <x v="1"/>
    <n v="113"/>
    <n v="47"/>
    <x v="438"/>
    <x v="4"/>
    <n v="5045.45"/>
    <x v="340"/>
    <x v="359"/>
    <x v="6"/>
    <n v="79.664999999999992"/>
    <n v="345.21500000000015"/>
    <x v="438"/>
    <n v="5125.1149999999998"/>
  </r>
  <r>
    <n v="441"/>
    <x v="2"/>
    <n v="552"/>
    <n v="1036"/>
    <x v="439"/>
    <x v="5"/>
    <n v="543278.4"/>
    <x v="341"/>
    <x v="58"/>
    <x v="2"/>
    <n v="8578.08"/>
    <n v="37171.679999999935"/>
    <x v="439"/>
    <n v="551856.48"/>
  </r>
  <r>
    <n v="442"/>
    <x v="1"/>
    <n v="297"/>
    <n v="273"/>
    <x v="440"/>
    <x v="9"/>
    <n v="77026.95"/>
    <x v="342"/>
    <x v="360"/>
    <x v="2"/>
    <n v="1216.2149999999999"/>
    <n v="5270.2649999999994"/>
    <x v="440"/>
    <n v="78243.164999999994"/>
  </r>
  <r>
    <n v="443"/>
    <x v="2"/>
    <n v="795"/>
    <n v="119"/>
    <x v="441"/>
    <x v="0"/>
    <n v="89874.75"/>
    <x v="343"/>
    <x v="361"/>
    <x v="3"/>
    <n v="1419.075"/>
    <n v="6149.3249999999971"/>
    <x v="441"/>
    <n v="91293.824999999997"/>
  </r>
  <r>
    <n v="444"/>
    <x v="0"/>
    <n v="425"/>
    <n v="60"/>
    <x v="442"/>
    <x v="2"/>
    <n v="24225"/>
    <x v="344"/>
    <x v="200"/>
    <x v="3"/>
    <n v="382.5"/>
    <n v="1657.5"/>
    <x v="442"/>
    <n v="24607.5"/>
  </r>
  <r>
    <n v="445"/>
    <x v="2"/>
    <n v="281"/>
    <n v="874"/>
    <x v="443"/>
    <x v="5"/>
    <n v="233314.3"/>
    <x v="14"/>
    <x v="91"/>
    <x v="8"/>
    <n v="3683.91"/>
    <n v="15963.610000000015"/>
    <x v="443"/>
    <n v="236998.21"/>
  </r>
  <r>
    <n v="446"/>
    <x v="2"/>
    <n v="715"/>
    <n v="613"/>
    <x v="444"/>
    <x v="1"/>
    <n v="416380.25"/>
    <x v="166"/>
    <x v="362"/>
    <x v="0"/>
    <n v="6574.4250000000002"/>
    <n v="28489.174999999988"/>
    <x v="444"/>
    <n v="422954.67499999999"/>
  </r>
  <r>
    <n v="447"/>
    <x v="2"/>
    <n v="381"/>
    <n v="48"/>
    <x v="445"/>
    <x v="0"/>
    <n v="17373.599999999999"/>
    <x v="343"/>
    <x v="95"/>
    <x v="6"/>
    <n v="274.32"/>
    <n v="1188.7200000000012"/>
    <x v="445"/>
    <n v="17647.919999999998"/>
  </r>
  <r>
    <n v="448"/>
    <x v="2"/>
    <n v="669"/>
    <n v="921"/>
    <x v="446"/>
    <x v="5"/>
    <n v="585341.55000000005"/>
    <x v="212"/>
    <x v="363"/>
    <x v="3"/>
    <n v="9242.2349999999988"/>
    <n v="40049.684999999939"/>
    <x v="446"/>
    <n v="594583.78500000003"/>
  </r>
  <r>
    <n v="449"/>
    <x v="2"/>
    <n v="99"/>
    <n v="105"/>
    <x v="447"/>
    <x v="0"/>
    <n v="9875.25"/>
    <x v="315"/>
    <x v="261"/>
    <x v="0"/>
    <n v="155.92499999999998"/>
    <n v="675.67499999999927"/>
    <x v="447"/>
    <n v="10031.174999999999"/>
  </r>
  <r>
    <n v="450"/>
    <x v="0"/>
    <n v="916"/>
    <n v="30"/>
    <x v="448"/>
    <x v="2"/>
    <n v="26106"/>
    <x v="279"/>
    <x v="363"/>
    <x v="4"/>
    <n v="412.2"/>
    <n v="1786.2000000000007"/>
    <x v="448"/>
    <n v="26518.2"/>
  </r>
  <r>
    <n v="451"/>
    <x v="1"/>
    <n v="760"/>
    <n v="127"/>
    <x v="449"/>
    <x v="2"/>
    <n v="91694"/>
    <x v="9"/>
    <x v="364"/>
    <x v="0"/>
    <n v="1447.8"/>
    <n v="6273.8000000000029"/>
    <x v="449"/>
    <n v="93141.8"/>
  </r>
  <r>
    <n v="452"/>
    <x v="2"/>
    <n v="943"/>
    <n v="111"/>
    <x v="450"/>
    <x v="0"/>
    <n v="99439.35"/>
    <x v="345"/>
    <x v="209"/>
    <x v="2"/>
    <n v="1570.095"/>
    <n v="6803.7449999999953"/>
    <x v="450"/>
    <n v="101009.44500000001"/>
  </r>
  <r>
    <n v="453"/>
    <x v="2"/>
    <n v="116"/>
    <n v="688"/>
    <x v="451"/>
    <x v="1"/>
    <n v="75817.600000000006"/>
    <x v="346"/>
    <x v="365"/>
    <x v="5"/>
    <n v="1197.1199999999999"/>
    <n v="5187.5199999999895"/>
    <x v="451"/>
    <n v="77014.720000000001"/>
  </r>
  <r>
    <n v="454"/>
    <x v="1"/>
    <n v="717"/>
    <n v="224"/>
    <x v="452"/>
    <x v="2"/>
    <n v="152577.60000000001"/>
    <x v="347"/>
    <x v="289"/>
    <x v="7"/>
    <n v="2409.12"/>
    <n v="10439.51999999999"/>
    <x v="452"/>
    <n v="154986.72"/>
  </r>
  <r>
    <n v="455"/>
    <x v="2"/>
    <n v="402"/>
    <n v="537"/>
    <x v="453"/>
    <x v="1"/>
    <n v="205080.3"/>
    <x v="348"/>
    <x v="143"/>
    <x v="0"/>
    <n v="3238.1099999999997"/>
    <n v="14031.809999999998"/>
    <x v="453"/>
    <n v="208318.40999999997"/>
  </r>
  <r>
    <n v="456"/>
    <x v="1"/>
    <n v="297"/>
    <n v="147"/>
    <x v="454"/>
    <x v="12"/>
    <n v="41476.050000000003"/>
    <x v="182"/>
    <x v="366"/>
    <x v="2"/>
    <n v="654.88499999999999"/>
    <n v="2837.8349999999991"/>
    <x v="454"/>
    <n v="42130.935000000005"/>
  </r>
  <r>
    <n v="457"/>
    <x v="2"/>
    <n v="649"/>
    <n v="1063"/>
    <x v="455"/>
    <x v="5"/>
    <n v="655392.65"/>
    <x v="349"/>
    <x v="367"/>
    <x v="2"/>
    <n v="10348.305"/>
    <n v="44842.655000000028"/>
    <x v="455"/>
    <n v="665740.95500000007"/>
  </r>
  <r>
    <n v="458"/>
    <x v="1"/>
    <n v="761"/>
    <n v="1366"/>
    <x v="456"/>
    <x v="0"/>
    <n v="987549.7"/>
    <x v="350"/>
    <x v="118"/>
    <x v="2"/>
    <n v="15592.89"/>
    <n v="67569.189999999944"/>
    <x v="456"/>
    <n v="1003142.59"/>
  </r>
  <r>
    <n v="459"/>
    <x v="0"/>
    <n v="702"/>
    <n v="60"/>
    <x v="457"/>
    <x v="6"/>
    <n v="40014"/>
    <x v="254"/>
    <x v="368"/>
    <x v="0"/>
    <n v="631.79999999999995"/>
    <n v="2737.8000000000029"/>
    <x v="457"/>
    <n v="40645.800000000003"/>
  </r>
  <r>
    <n v="460"/>
    <x v="2"/>
    <n v="664"/>
    <n v="1006"/>
    <x v="458"/>
    <x v="5"/>
    <n v="634584.80000000005"/>
    <x v="351"/>
    <x v="369"/>
    <x v="0"/>
    <n v="10019.76"/>
    <n v="43418.959999999963"/>
    <x v="458"/>
    <n v="644604.56000000006"/>
  </r>
  <r>
    <n v="461"/>
    <x v="1"/>
    <n v="543"/>
    <n v="876"/>
    <x v="459"/>
    <x v="0"/>
    <n v="451884.6"/>
    <x v="352"/>
    <x v="291"/>
    <x v="0"/>
    <n v="7135.0199999999995"/>
    <n v="30918.420000000042"/>
    <x v="459"/>
    <n v="459019.62"/>
  </r>
  <r>
    <n v="462"/>
    <x v="1"/>
    <n v="867"/>
    <n v="47"/>
    <x v="460"/>
    <x v="4"/>
    <n v="38711.550000000003"/>
    <x v="353"/>
    <x v="370"/>
    <x v="3"/>
    <n v="611.23500000000001"/>
    <n v="2648.6849999999977"/>
    <x v="460"/>
    <n v="39322.785000000003"/>
  </r>
  <r>
    <n v="463"/>
    <x v="2"/>
    <n v="508"/>
    <n v="223"/>
    <x v="461"/>
    <x v="0"/>
    <n v="107619.8"/>
    <x v="354"/>
    <x v="371"/>
    <x v="4"/>
    <n v="1699.26"/>
    <n v="7363.4599999999919"/>
    <x v="461"/>
    <n v="109319.06"/>
  </r>
  <r>
    <n v="464"/>
    <x v="2"/>
    <n v="365"/>
    <n v="73"/>
    <x v="462"/>
    <x v="11"/>
    <n v="25312.75"/>
    <x v="355"/>
    <x v="372"/>
    <x v="8"/>
    <n v="399.67500000000001"/>
    <n v="1731.9249999999993"/>
    <x v="462"/>
    <n v="25712.424999999999"/>
  </r>
  <r>
    <n v="465"/>
    <x v="1"/>
    <n v="175"/>
    <n v="111"/>
    <x v="463"/>
    <x v="8"/>
    <n v="18453.75"/>
    <x v="2"/>
    <x v="373"/>
    <x v="8"/>
    <n v="291.375"/>
    <n v="1262.625"/>
    <x v="463"/>
    <n v="18745.125"/>
  </r>
  <r>
    <n v="466"/>
    <x v="2"/>
    <n v="251"/>
    <n v="652"/>
    <x v="464"/>
    <x v="1"/>
    <n v="155469.4"/>
    <x v="67"/>
    <x v="200"/>
    <x v="5"/>
    <n v="2454.7799999999997"/>
    <n v="10637.380000000005"/>
    <x v="464"/>
    <n v="157924.18"/>
  </r>
  <r>
    <n v="467"/>
    <x v="2"/>
    <n v="613"/>
    <n v="1053"/>
    <x v="465"/>
    <x v="5"/>
    <n v="613214.55000000005"/>
    <x v="356"/>
    <x v="65"/>
    <x v="8"/>
    <n v="9682.3349999999991"/>
    <n v="41956.784999999916"/>
    <x v="465"/>
    <n v="622896.88500000001"/>
  </r>
  <r>
    <n v="468"/>
    <x v="0"/>
    <n v="107"/>
    <n v="63"/>
    <x v="466"/>
    <x v="2"/>
    <n v="6403.95"/>
    <x v="357"/>
    <x v="374"/>
    <x v="5"/>
    <n v="101.11499999999999"/>
    <n v="438.16499999999996"/>
    <x v="466"/>
    <n v="6505.0649999999996"/>
  </r>
  <r>
    <n v="469"/>
    <x v="2"/>
    <n v="544"/>
    <n v="123"/>
    <x v="467"/>
    <x v="0"/>
    <n v="63566.400000000001"/>
    <x v="358"/>
    <x v="375"/>
    <x v="6"/>
    <n v="1003.68"/>
    <n v="4349.2799999999916"/>
    <x v="467"/>
    <n v="64570.080000000002"/>
  </r>
  <r>
    <n v="470"/>
    <x v="2"/>
    <n v="896"/>
    <n v="929"/>
    <x v="468"/>
    <x v="5"/>
    <n v="790764.8"/>
    <x v="121"/>
    <x v="376"/>
    <x v="0"/>
    <n v="12485.76"/>
    <n v="54104.959999999963"/>
    <x v="468"/>
    <n v="803250.56"/>
  </r>
  <r>
    <n v="471"/>
    <x v="2"/>
    <n v="825"/>
    <n v="1252"/>
    <x v="469"/>
    <x v="4"/>
    <n v="981255"/>
    <x v="359"/>
    <x v="377"/>
    <x v="0"/>
    <n v="15493.5"/>
    <n v="67138.5"/>
    <x v="469"/>
    <n v="996748.5"/>
  </r>
  <r>
    <n v="472"/>
    <x v="1"/>
    <n v="834"/>
    <n v="273"/>
    <x v="470"/>
    <x v="2"/>
    <n v="216297.9"/>
    <x v="360"/>
    <x v="378"/>
    <x v="8"/>
    <n v="3415.23"/>
    <n v="14799.330000000016"/>
    <x v="470"/>
    <n v="219713.13"/>
  </r>
  <r>
    <n v="473"/>
    <x v="2"/>
    <n v="360"/>
    <n v="75"/>
    <x v="471"/>
    <x v="11"/>
    <n v="25650"/>
    <x v="361"/>
    <x v="361"/>
    <x v="0"/>
    <n v="405"/>
    <n v="1755"/>
    <x v="471"/>
    <n v="26055"/>
  </r>
  <r>
    <n v="474"/>
    <x v="2"/>
    <n v="484"/>
    <n v="217"/>
    <x v="472"/>
    <x v="4"/>
    <n v="99776.6"/>
    <x v="362"/>
    <x v="286"/>
    <x v="8"/>
    <n v="1575.4199999999998"/>
    <n v="6826.8199999999924"/>
    <x v="472"/>
    <n v="101352.02"/>
  </r>
  <r>
    <n v="475"/>
    <x v="1"/>
    <n v="339"/>
    <n v="24"/>
    <x v="473"/>
    <x v="7"/>
    <n v="7729.2"/>
    <x v="363"/>
    <x v="379"/>
    <x v="6"/>
    <n v="122.03999999999999"/>
    <n v="528.84000000000106"/>
    <x v="473"/>
    <n v="7851.24"/>
  </r>
  <r>
    <n v="476"/>
    <x v="1"/>
    <n v="306"/>
    <n v="44"/>
    <x v="474"/>
    <x v="4"/>
    <n v="12790.8"/>
    <x v="364"/>
    <x v="380"/>
    <x v="4"/>
    <n v="201.95999999999998"/>
    <n v="875.15999999999985"/>
    <x v="474"/>
    <n v="12992.759999999998"/>
  </r>
  <r>
    <n v="477"/>
    <x v="2"/>
    <n v="694"/>
    <n v="631"/>
    <x v="475"/>
    <x v="1"/>
    <n v="416018.3"/>
    <x v="258"/>
    <x v="256"/>
    <x v="6"/>
    <n v="6568.71"/>
    <n v="28464.410000000033"/>
    <x v="475"/>
    <n v="422587.01"/>
  </r>
  <r>
    <n v="478"/>
    <x v="0"/>
    <n v="867"/>
    <n v="16"/>
    <x v="476"/>
    <x v="6"/>
    <n v="13178.4"/>
    <x v="365"/>
    <x v="381"/>
    <x v="0"/>
    <n v="208.07999999999998"/>
    <n v="901.68000000000029"/>
    <x v="476"/>
    <n v="13386.48"/>
  </r>
  <r>
    <n v="479"/>
    <x v="0"/>
    <n v="765"/>
    <n v="15"/>
    <x v="477"/>
    <x v="6"/>
    <n v="10901.25"/>
    <x v="99"/>
    <x v="382"/>
    <x v="4"/>
    <n v="172.125"/>
    <n v="745.875"/>
    <x v="477"/>
    <n v="11073.375"/>
  </r>
  <r>
    <n v="480"/>
    <x v="2"/>
    <n v="320"/>
    <n v="631"/>
    <x v="478"/>
    <x v="1"/>
    <n v="191824"/>
    <x v="360"/>
    <x v="53"/>
    <x v="0"/>
    <n v="3028.7999999999997"/>
    <n v="13124.799999999988"/>
    <x v="478"/>
    <n v="194852.8"/>
  </r>
  <r>
    <n v="481"/>
    <x v="2"/>
    <n v="160"/>
    <n v="125"/>
    <x v="479"/>
    <x v="0"/>
    <n v="19000"/>
    <x v="184"/>
    <x v="282"/>
    <x v="1"/>
    <n v="300"/>
    <n v="1300"/>
    <x v="479"/>
    <n v="19300"/>
  </r>
  <r>
    <n v="482"/>
    <x v="1"/>
    <n v="560"/>
    <n v="808"/>
    <x v="480"/>
    <x v="0"/>
    <n v="429856"/>
    <x v="34"/>
    <x v="383"/>
    <x v="4"/>
    <n v="6787.2"/>
    <n v="29411.200000000012"/>
    <x v="480"/>
    <n v="436643.2"/>
  </r>
  <r>
    <n v="483"/>
    <x v="2"/>
    <n v="123"/>
    <n v="746"/>
    <x v="481"/>
    <x v="1"/>
    <n v="87170.1"/>
    <x v="366"/>
    <x v="384"/>
    <x v="1"/>
    <n v="1376.37"/>
    <n v="5964.2699999999895"/>
    <x v="481"/>
    <n v="88546.47"/>
  </r>
  <r>
    <n v="484"/>
    <x v="0"/>
    <n v="665"/>
    <n v="30"/>
    <x v="482"/>
    <x v="2"/>
    <n v="18952.5"/>
    <x v="61"/>
    <x v="219"/>
    <x v="6"/>
    <n v="299.25"/>
    <n v="1296.75"/>
    <x v="482"/>
    <n v="19251.75"/>
  </r>
  <r>
    <n v="485"/>
    <x v="2"/>
    <n v="157"/>
    <n v="762"/>
    <x v="483"/>
    <x v="1"/>
    <n v="113652.3"/>
    <x v="367"/>
    <x v="385"/>
    <x v="3"/>
    <n v="1794.51"/>
    <n v="7776.2099999999919"/>
    <x v="483"/>
    <n v="115446.81"/>
  </r>
  <r>
    <n v="486"/>
    <x v="2"/>
    <n v="688"/>
    <n v="192"/>
    <x v="484"/>
    <x v="4"/>
    <n v="125491.2"/>
    <x v="150"/>
    <x v="386"/>
    <x v="2"/>
    <n v="1981.4399999999998"/>
    <n v="8586.2400000000052"/>
    <x v="484"/>
    <n v="127472.64"/>
  </r>
  <r>
    <n v="487"/>
    <x v="1"/>
    <n v="287"/>
    <n v="157"/>
    <x v="485"/>
    <x v="12"/>
    <n v="42806.05"/>
    <x v="368"/>
    <x v="387"/>
    <x v="8"/>
    <n v="675.88499999999999"/>
    <n v="2928.8349999999991"/>
    <x v="485"/>
    <n v="43481.935000000005"/>
  </r>
  <r>
    <n v="488"/>
    <x v="1"/>
    <n v="872"/>
    <n v="830"/>
    <x v="486"/>
    <x v="0"/>
    <n v="687572"/>
    <x v="11"/>
    <x v="133"/>
    <x v="2"/>
    <n v="10856.4"/>
    <n v="47044.400000000023"/>
    <x v="486"/>
    <n v="698428.4"/>
  </r>
  <r>
    <n v="489"/>
    <x v="2"/>
    <n v="100"/>
    <n v="856"/>
    <x v="487"/>
    <x v="5"/>
    <n v="81320"/>
    <x v="369"/>
    <x v="382"/>
    <x v="5"/>
    <n v="1284"/>
    <n v="5564"/>
    <x v="487"/>
    <n v="82604"/>
  </r>
  <r>
    <n v="490"/>
    <x v="0"/>
    <n v="78"/>
    <n v="55"/>
    <x v="488"/>
    <x v="2"/>
    <n v="4075.5"/>
    <x v="370"/>
    <x v="124"/>
    <x v="0"/>
    <n v="64.349999999999994"/>
    <n v="278.85000000000036"/>
    <x v="488"/>
    <n v="4139.8500000000004"/>
  </r>
  <r>
    <n v="491"/>
    <x v="1"/>
    <n v="402"/>
    <n v="22"/>
    <x v="489"/>
    <x v="7"/>
    <n v="8401.7999999999993"/>
    <x v="371"/>
    <x v="388"/>
    <x v="2"/>
    <n v="132.66"/>
    <n v="574.86000000000058"/>
    <x v="489"/>
    <n v="8534.4599999999991"/>
  </r>
  <r>
    <n v="492"/>
    <x v="1"/>
    <n v="709"/>
    <n v="26"/>
    <x v="490"/>
    <x v="7"/>
    <n v="17512.3"/>
    <x v="372"/>
    <x v="389"/>
    <x v="0"/>
    <n v="276.51"/>
    <n v="1198.2099999999991"/>
    <x v="490"/>
    <n v="17788.809999999998"/>
  </r>
  <r>
    <n v="493"/>
    <x v="2"/>
    <n v="571"/>
    <n v="750"/>
    <x v="491"/>
    <x v="1"/>
    <n v="406837.5"/>
    <x v="373"/>
    <x v="390"/>
    <x v="0"/>
    <n v="6423.75"/>
    <n v="27836.25"/>
    <x v="491"/>
    <n v="413261.25"/>
  </r>
  <r>
    <n v="494"/>
    <x v="2"/>
    <n v="970"/>
    <n v="991"/>
    <x v="492"/>
    <x v="5"/>
    <n v="913206.5"/>
    <x v="374"/>
    <x v="295"/>
    <x v="0"/>
    <n v="14419.05"/>
    <n v="62482.550000000047"/>
    <x v="492"/>
    <n v="927625.55"/>
  </r>
  <r>
    <n v="495"/>
    <x v="2"/>
    <n v="323"/>
    <n v="211"/>
    <x v="493"/>
    <x v="0"/>
    <n v="64745.35"/>
    <x v="375"/>
    <x v="391"/>
    <x v="7"/>
    <n v="1022.295"/>
    <n v="4429.9449999999997"/>
    <x v="493"/>
    <n v="65767.645000000004"/>
  </r>
  <r>
    <n v="496"/>
    <x v="2"/>
    <n v="827"/>
    <n v="882"/>
    <x v="494"/>
    <x v="5"/>
    <n v="692943.3"/>
    <x v="267"/>
    <x v="281"/>
    <x v="3"/>
    <n v="10941.21"/>
    <n v="47411.909999999916"/>
    <x v="494"/>
    <n v="703884.51"/>
  </r>
  <r>
    <n v="497"/>
    <x v="0"/>
    <n v="719"/>
    <n v="15"/>
    <x v="495"/>
    <x v="6"/>
    <n v="10245.75"/>
    <x v="376"/>
    <x v="392"/>
    <x v="6"/>
    <n v="161.77500000000001"/>
    <n v="701.02499999999964"/>
    <x v="495"/>
    <n v="10407.525"/>
  </r>
  <r>
    <n v="498"/>
    <x v="2"/>
    <n v="964"/>
    <n v="977"/>
    <x v="496"/>
    <x v="5"/>
    <n v="894736.6"/>
    <x v="112"/>
    <x v="294"/>
    <x v="7"/>
    <n v="14127.42"/>
    <n v="61218.820000000065"/>
    <x v="496"/>
    <n v="908864.02"/>
  </r>
  <r>
    <n v="499"/>
    <x v="0"/>
    <n v="486"/>
    <n v="31"/>
    <x v="497"/>
    <x v="2"/>
    <n v="14312.7"/>
    <x v="377"/>
    <x v="389"/>
    <x v="3"/>
    <n v="225.98999999999998"/>
    <n v="979.28999999999905"/>
    <x v="497"/>
    <n v="14538.69"/>
  </r>
  <r>
    <n v="500"/>
    <x v="1"/>
    <n v="512"/>
    <n v="254"/>
    <x v="498"/>
    <x v="2"/>
    <n v="123545.60000000001"/>
    <x v="312"/>
    <x v="227"/>
    <x v="6"/>
    <n v="1950.72"/>
    <n v="8453.1199999999953"/>
    <x v="498"/>
    <n v="125496.32000000001"/>
  </r>
  <r>
    <n v="501"/>
    <x v="2"/>
    <n v="211"/>
    <n v="647"/>
    <x v="499"/>
    <x v="1"/>
    <n v="129691.15"/>
    <x v="378"/>
    <x v="122"/>
    <x v="4"/>
    <n v="2047.7549999999999"/>
    <n v="8873.6050000000105"/>
    <x v="499"/>
    <n v="131738.905"/>
  </r>
  <r>
    <n v="502"/>
    <x v="0"/>
    <n v="132"/>
    <n v="56"/>
    <x v="500"/>
    <x v="2"/>
    <n v="7022.4"/>
    <x v="379"/>
    <x v="393"/>
    <x v="3"/>
    <n v="110.88"/>
    <n v="480.48000000000047"/>
    <x v="500"/>
    <n v="7133.28"/>
  </r>
  <r>
    <n v="503"/>
    <x v="0"/>
    <n v="953"/>
    <n v="16"/>
    <x v="501"/>
    <x v="6"/>
    <n v="14485.6"/>
    <x v="380"/>
    <x v="170"/>
    <x v="0"/>
    <n v="228.72"/>
    <n v="991.11999999999898"/>
    <x v="501"/>
    <n v="14714.32"/>
  </r>
  <r>
    <n v="504"/>
    <x v="2"/>
    <n v="238"/>
    <n v="741"/>
    <x v="502"/>
    <x v="1"/>
    <n v="167540.1"/>
    <x v="233"/>
    <x v="394"/>
    <x v="5"/>
    <n v="2645.37"/>
    <n v="11463.26999999999"/>
    <x v="502"/>
    <n v="170185.47"/>
  </r>
  <r>
    <n v="505"/>
    <x v="2"/>
    <n v="855"/>
    <n v="710"/>
    <x v="503"/>
    <x v="1"/>
    <n v="576697.5"/>
    <x v="381"/>
    <x v="395"/>
    <x v="6"/>
    <n v="9105.75"/>
    <n v="39458.25"/>
    <x v="503"/>
    <n v="585803.25"/>
  </r>
  <r>
    <n v="506"/>
    <x v="0"/>
    <n v="442"/>
    <n v="16"/>
    <x v="504"/>
    <x v="6"/>
    <n v="6718.4"/>
    <x v="382"/>
    <x v="314"/>
    <x v="8"/>
    <n v="106.08"/>
    <n v="459.68000000000029"/>
    <x v="504"/>
    <n v="6824.48"/>
  </r>
  <r>
    <n v="507"/>
    <x v="2"/>
    <n v="872"/>
    <n v="65"/>
    <x v="505"/>
    <x v="11"/>
    <n v="53846"/>
    <x v="383"/>
    <x v="396"/>
    <x v="0"/>
    <n v="850.19999999999993"/>
    <n v="3684.1999999999971"/>
    <x v="505"/>
    <n v="54696.2"/>
  </r>
  <r>
    <n v="508"/>
    <x v="2"/>
    <n v="684"/>
    <n v="966"/>
    <x v="506"/>
    <x v="5"/>
    <n v="627706.80000000005"/>
    <x v="165"/>
    <x v="265"/>
    <x v="0"/>
    <n v="9911.16"/>
    <n v="42948.359999999986"/>
    <x v="506"/>
    <n v="637617.96000000008"/>
  </r>
  <r>
    <n v="509"/>
    <x v="2"/>
    <n v="174"/>
    <n v="133"/>
    <x v="507"/>
    <x v="0"/>
    <n v="21984.9"/>
    <x v="384"/>
    <x v="397"/>
    <x v="3"/>
    <n v="347.13"/>
    <n v="1504.2299999999996"/>
    <x v="507"/>
    <n v="22332.030000000002"/>
  </r>
  <r>
    <n v="510"/>
    <x v="2"/>
    <n v="604"/>
    <n v="1452"/>
    <x v="508"/>
    <x v="4"/>
    <n v="833157.6"/>
    <x v="110"/>
    <x v="398"/>
    <x v="7"/>
    <n v="13155.119999999999"/>
    <n v="57005.520000000019"/>
    <x v="508"/>
    <n v="846312.72"/>
  </r>
  <r>
    <n v="511"/>
    <x v="2"/>
    <n v="477"/>
    <n v="1044"/>
    <x v="509"/>
    <x v="10"/>
    <n v="473088.6"/>
    <x v="385"/>
    <x v="192"/>
    <x v="0"/>
    <n v="7469.82"/>
    <n v="32369.22000000003"/>
    <x v="509"/>
    <n v="480558.42"/>
  </r>
  <r>
    <n v="512"/>
    <x v="2"/>
    <n v="722"/>
    <n v="105"/>
    <x v="510"/>
    <x v="0"/>
    <n v="72019.5"/>
    <x v="386"/>
    <x v="399"/>
    <x v="6"/>
    <n v="1137.1499999999999"/>
    <n v="4927.6499999999942"/>
    <x v="510"/>
    <n v="73156.649999999994"/>
  </r>
  <r>
    <n v="513"/>
    <x v="2"/>
    <n v="749"/>
    <n v="200"/>
    <x v="511"/>
    <x v="0"/>
    <n v="142310"/>
    <x v="298"/>
    <x v="398"/>
    <x v="0"/>
    <n v="2247"/>
    <n v="9737"/>
    <x v="511"/>
    <n v="144557"/>
  </r>
  <r>
    <n v="514"/>
    <x v="0"/>
    <n v="283"/>
    <n v="16"/>
    <x v="512"/>
    <x v="6"/>
    <n v="4301.6000000000004"/>
    <x v="387"/>
    <x v="328"/>
    <x v="3"/>
    <n v="67.92"/>
    <n v="294.31999999999971"/>
    <x v="512"/>
    <n v="4369.5200000000004"/>
  </r>
  <r>
    <n v="515"/>
    <x v="2"/>
    <n v="649"/>
    <n v="994"/>
    <x v="513"/>
    <x v="5"/>
    <n v="612850.69999999995"/>
    <x v="388"/>
    <x v="400"/>
    <x v="8"/>
    <n v="9676.59"/>
    <n v="41931.890000000014"/>
    <x v="513"/>
    <n v="622527.28999999992"/>
  </r>
  <r>
    <n v="516"/>
    <x v="1"/>
    <n v="442"/>
    <n v="129"/>
    <x v="514"/>
    <x v="12"/>
    <n v="54167.1"/>
    <x v="31"/>
    <x v="19"/>
    <x v="2"/>
    <n v="855.27"/>
    <n v="3706.1699999999983"/>
    <x v="514"/>
    <n v="55022.369999999995"/>
  </r>
  <r>
    <n v="517"/>
    <x v="1"/>
    <n v="519"/>
    <n v="1034"/>
    <x v="515"/>
    <x v="0"/>
    <n v="509813.7"/>
    <x v="69"/>
    <x v="401"/>
    <x v="0"/>
    <n v="8049.69"/>
    <n v="34881.989999999932"/>
    <x v="515"/>
    <n v="517863.39"/>
  </r>
  <r>
    <n v="518"/>
    <x v="2"/>
    <n v="680"/>
    <n v="611"/>
    <x v="516"/>
    <x v="1"/>
    <n v="394706"/>
    <x v="369"/>
    <x v="402"/>
    <x v="2"/>
    <n v="6232.2"/>
    <n v="27006.200000000012"/>
    <x v="516"/>
    <n v="400938.2"/>
  </r>
  <r>
    <n v="519"/>
    <x v="1"/>
    <n v="957"/>
    <n v="127"/>
    <x v="517"/>
    <x v="12"/>
    <n v="115462.05"/>
    <x v="31"/>
    <x v="403"/>
    <x v="6"/>
    <n v="1823.085"/>
    <n v="7900.0350000000035"/>
    <x v="517"/>
    <n v="117285.13500000001"/>
  </r>
  <r>
    <n v="520"/>
    <x v="2"/>
    <n v="859"/>
    <n v="74"/>
    <x v="518"/>
    <x v="11"/>
    <n v="60387.7"/>
    <x v="389"/>
    <x v="404"/>
    <x v="7"/>
    <n v="953.49"/>
    <n v="4131.7900000000009"/>
    <x v="518"/>
    <n v="61341.189999999995"/>
  </r>
  <r>
    <n v="521"/>
    <x v="1"/>
    <n v="230"/>
    <n v="1568"/>
    <x v="519"/>
    <x v="0"/>
    <n v="342608"/>
    <x v="302"/>
    <x v="279"/>
    <x v="0"/>
    <n v="5409.5999999999995"/>
    <n v="23441.599999999977"/>
    <x v="519"/>
    <n v="348017.6"/>
  </r>
  <r>
    <n v="522"/>
    <x v="2"/>
    <n v="512"/>
    <n v="77"/>
    <x v="520"/>
    <x v="11"/>
    <n v="37452.800000000003"/>
    <x v="390"/>
    <x v="405"/>
    <x v="5"/>
    <n v="591.36"/>
    <n v="2562.5599999999977"/>
    <x v="520"/>
    <n v="38044.160000000003"/>
  </r>
  <r>
    <n v="523"/>
    <x v="1"/>
    <n v="451"/>
    <n v="1021"/>
    <x v="521"/>
    <x v="0"/>
    <n v="437447.45"/>
    <x v="187"/>
    <x v="406"/>
    <x v="0"/>
    <n v="6907.0649999999996"/>
    <n v="29930.614999999991"/>
    <x v="521"/>
    <n v="444354.51500000001"/>
  </r>
  <r>
    <n v="524"/>
    <x v="2"/>
    <n v="424"/>
    <n v="212"/>
    <x v="522"/>
    <x v="0"/>
    <n v="85393.600000000006"/>
    <x v="209"/>
    <x v="407"/>
    <x v="6"/>
    <n v="1348.32"/>
    <n v="5842.7200000000012"/>
    <x v="522"/>
    <n v="86741.920000000013"/>
  </r>
  <r>
    <n v="525"/>
    <x v="2"/>
    <n v="931"/>
    <n v="693"/>
    <x v="523"/>
    <x v="1"/>
    <n v="612923.85"/>
    <x v="391"/>
    <x v="408"/>
    <x v="3"/>
    <n v="9677.744999999999"/>
    <n v="41936.895000000019"/>
    <x v="523"/>
    <n v="622601.59499999997"/>
  </r>
  <r>
    <n v="526"/>
    <x v="1"/>
    <n v="119"/>
    <n v="285"/>
    <x v="524"/>
    <x v="9"/>
    <n v="32219.25"/>
    <x v="392"/>
    <x v="187"/>
    <x v="8"/>
    <n v="508.72499999999997"/>
    <n v="2204.4749999999985"/>
    <x v="524"/>
    <n v="32727.974999999999"/>
  </r>
  <r>
    <n v="527"/>
    <x v="2"/>
    <n v="217"/>
    <n v="882"/>
    <x v="525"/>
    <x v="10"/>
    <n v="181824.3"/>
    <x v="393"/>
    <x v="258"/>
    <x v="0"/>
    <n v="2870.91"/>
    <n v="12440.610000000015"/>
    <x v="525"/>
    <n v="184695.21"/>
  </r>
  <r>
    <n v="528"/>
    <x v="0"/>
    <n v="525"/>
    <n v="55"/>
    <x v="526"/>
    <x v="6"/>
    <n v="27431.25"/>
    <x v="394"/>
    <x v="91"/>
    <x v="8"/>
    <n v="433.125"/>
    <n v="1876.875"/>
    <x v="526"/>
    <n v="27864.375"/>
  </r>
  <r>
    <n v="529"/>
    <x v="2"/>
    <n v="294"/>
    <n v="192"/>
    <x v="527"/>
    <x v="4"/>
    <n v="53625.599999999999"/>
    <x v="395"/>
    <x v="242"/>
    <x v="3"/>
    <n v="846.71999999999991"/>
    <n v="3669.1200000000026"/>
    <x v="527"/>
    <n v="54472.32"/>
  </r>
  <r>
    <n v="530"/>
    <x v="2"/>
    <n v="318"/>
    <n v="1000"/>
    <x v="528"/>
    <x v="5"/>
    <n v="302100"/>
    <x v="396"/>
    <x v="155"/>
    <x v="8"/>
    <n v="4770"/>
    <n v="20670"/>
    <x v="528"/>
    <n v="306870"/>
  </r>
  <r>
    <n v="531"/>
    <x v="0"/>
    <n v="114"/>
    <n v="52"/>
    <x v="529"/>
    <x v="2"/>
    <n v="5631.6"/>
    <x v="397"/>
    <x v="409"/>
    <x v="6"/>
    <n v="88.92"/>
    <n v="385.31999999999971"/>
    <x v="529"/>
    <n v="5720.52"/>
  </r>
  <r>
    <n v="532"/>
    <x v="1"/>
    <n v="584"/>
    <n v="108"/>
    <x v="530"/>
    <x v="8"/>
    <n v="59918.400000000001"/>
    <x v="398"/>
    <x v="410"/>
    <x v="2"/>
    <n v="946.07999999999993"/>
    <n v="4099.68"/>
    <x v="530"/>
    <n v="60864.480000000003"/>
  </r>
  <r>
    <n v="533"/>
    <x v="1"/>
    <n v="716"/>
    <n v="1459"/>
    <x v="531"/>
    <x v="0"/>
    <n v="992411.8"/>
    <x v="399"/>
    <x v="411"/>
    <x v="3"/>
    <n v="15669.66"/>
    <n v="67901.85999999987"/>
    <x v="531"/>
    <n v="1008081.4600000001"/>
  </r>
  <r>
    <n v="534"/>
    <x v="2"/>
    <n v="70"/>
    <n v="197"/>
    <x v="532"/>
    <x v="4"/>
    <n v="13100.5"/>
    <x v="400"/>
    <x v="412"/>
    <x v="5"/>
    <n v="206.85"/>
    <n v="896.35000000000036"/>
    <x v="532"/>
    <n v="13307.35"/>
  </r>
  <r>
    <n v="535"/>
    <x v="1"/>
    <n v="878"/>
    <n v="24"/>
    <x v="533"/>
    <x v="7"/>
    <n v="20018.400000000001"/>
    <x v="401"/>
    <x v="413"/>
    <x v="2"/>
    <n v="316.08"/>
    <n v="1369.6800000000003"/>
    <x v="533"/>
    <n v="20334.480000000003"/>
  </r>
  <r>
    <n v="536"/>
    <x v="1"/>
    <n v="575"/>
    <n v="44"/>
    <x v="534"/>
    <x v="4"/>
    <n v="24035"/>
    <x v="402"/>
    <x v="414"/>
    <x v="5"/>
    <n v="379.5"/>
    <n v="1644.5"/>
    <x v="534"/>
    <n v="24414.5"/>
  </r>
  <r>
    <n v="537"/>
    <x v="1"/>
    <n v="319"/>
    <n v="242"/>
    <x v="535"/>
    <x v="2"/>
    <n v="73338.100000000006"/>
    <x v="314"/>
    <x v="415"/>
    <x v="0"/>
    <n v="1157.97"/>
    <n v="5017.8699999999953"/>
    <x v="535"/>
    <n v="74496.070000000007"/>
  </r>
  <r>
    <n v="538"/>
    <x v="2"/>
    <n v="367"/>
    <n v="122"/>
    <x v="536"/>
    <x v="0"/>
    <n v="42535.3"/>
    <x v="403"/>
    <x v="416"/>
    <x v="6"/>
    <n v="671.61"/>
    <n v="2910.3099999999977"/>
    <x v="536"/>
    <n v="43206.91"/>
  </r>
  <r>
    <n v="539"/>
    <x v="2"/>
    <n v="926"/>
    <n v="192"/>
    <x v="537"/>
    <x v="4"/>
    <n v="168902.39999999999"/>
    <x v="5"/>
    <x v="177"/>
    <x v="2"/>
    <n v="2666.88"/>
    <n v="11556.48000000001"/>
    <x v="537"/>
    <n v="171569.28"/>
  </r>
  <r>
    <n v="540"/>
    <x v="1"/>
    <n v="693"/>
    <n v="107"/>
    <x v="538"/>
    <x v="8"/>
    <n v="70443.45"/>
    <x v="404"/>
    <x v="233"/>
    <x v="2"/>
    <n v="1112.2649999999999"/>
    <n v="4819.8150000000023"/>
    <x v="538"/>
    <n v="71555.714999999997"/>
  </r>
  <r>
    <n v="541"/>
    <x v="1"/>
    <n v="427"/>
    <n v="1290"/>
    <x v="539"/>
    <x v="12"/>
    <n v="523288.5"/>
    <x v="369"/>
    <x v="417"/>
    <x v="0"/>
    <n v="8262.4499999999989"/>
    <n v="35803.949999999953"/>
    <x v="539"/>
    <n v="531550.94999999995"/>
  </r>
  <r>
    <n v="542"/>
    <x v="2"/>
    <n v="745"/>
    <n v="1005"/>
    <x v="540"/>
    <x v="5"/>
    <n v="711288.75"/>
    <x v="312"/>
    <x v="138"/>
    <x v="6"/>
    <n v="11230.875"/>
    <n v="48667.125"/>
    <x v="540"/>
    <n v="722519.625"/>
  </r>
  <r>
    <n v="543"/>
    <x v="2"/>
    <n v="613"/>
    <n v="969"/>
    <x v="541"/>
    <x v="3"/>
    <n v="564297.15"/>
    <x v="405"/>
    <x v="418"/>
    <x v="5"/>
    <n v="8909.9549999999999"/>
    <n v="38609.804999999935"/>
    <x v="541"/>
    <n v="573207.10499999998"/>
  </r>
  <r>
    <n v="544"/>
    <x v="2"/>
    <n v="713"/>
    <n v="707"/>
    <x v="542"/>
    <x v="1"/>
    <n v="478886.45"/>
    <x v="406"/>
    <x v="419"/>
    <x v="2"/>
    <n v="7561.3649999999998"/>
    <n v="32765.914999999979"/>
    <x v="542"/>
    <n v="486447.815"/>
  </r>
  <r>
    <n v="545"/>
    <x v="2"/>
    <n v="448"/>
    <n v="1053"/>
    <x v="543"/>
    <x v="5"/>
    <n v="448156.8"/>
    <x v="407"/>
    <x v="420"/>
    <x v="6"/>
    <n v="7076.16"/>
    <n v="30663.359999999986"/>
    <x v="543"/>
    <n v="455232.95999999996"/>
  </r>
  <r>
    <n v="546"/>
    <x v="0"/>
    <n v="983"/>
    <n v="37"/>
    <x v="544"/>
    <x v="2"/>
    <n v="34552.449999999997"/>
    <x v="408"/>
    <x v="421"/>
    <x v="1"/>
    <n v="545.56499999999994"/>
    <n v="2364.1150000000052"/>
    <x v="544"/>
    <n v="35098.014999999999"/>
  </r>
  <r>
    <n v="547"/>
    <x v="1"/>
    <n v="905"/>
    <n v="292"/>
    <x v="545"/>
    <x v="9"/>
    <n v="251047"/>
    <x v="409"/>
    <x v="422"/>
    <x v="6"/>
    <n v="3963.8999999999996"/>
    <n v="17176.900000000023"/>
    <x v="545"/>
    <n v="255010.9"/>
  </r>
  <r>
    <n v="548"/>
    <x v="1"/>
    <n v="333"/>
    <n v="56"/>
    <x v="546"/>
    <x v="4"/>
    <n v="17715.599999999999"/>
    <x v="15"/>
    <x v="137"/>
    <x v="5"/>
    <n v="279.71999999999997"/>
    <n v="1212.1200000000026"/>
    <x v="546"/>
    <n v="17995.32"/>
  </r>
  <r>
    <n v="549"/>
    <x v="2"/>
    <n v="855"/>
    <n v="1011"/>
    <x v="547"/>
    <x v="10"/>
    <n v="821184.75"/>
    <x v="410"/>
    <x v="394"/>
    <x v="2"/>
    <n v="12966.074999999999"/>
    <n v="56186.324999999953"/>
    <x v="547"/>
    <n v="834150.82499999995"/>
  </r>
  <r>
    <n v="550"/>
    <x v="1"/>
    <n v="526"/>
    <n v="112"/>
    <x v="548"/>
    <x v="2"/>
    <n v="55966.400000000001"/>
    <x v="409"/>
    <x v="423"/>
    <x v="8"/>
    <n v="883.68"/>
    <n v="3829.2799999999988"/>
    <x v="548"/>
    <n v="56850.080000000002"/>
  </r>
  <r>
    <n v="551"/>
    <x v="2"/>
    <n v="358"/>
    <n v="773"/>
    <x v="549"/>
    <x v="1"/>
    <n v="262897.3"/>
    <x v="411"/>
    <x v="294"/>
    <x v="2"/>
    <n v="4151.01"/>
    <n v="17987.710000000021"/>
    <x v="549"/>
    <n v="267048.31"/>
  </r>
  <r>
    <n v="552"/>
    <x v="2"/>
    <n v="352"/>
    <n v="225"/>
    <x v="550"/>
    <x v="0"/>
    <n v="75240"/>
    <x v="412"/>
    <x v="265"/>
    <x v="5"/>
    <n v="1188"/>
    <n v="5148"/>
    <x v="550"/>
    <n v="76428"/>
  </r>
  <r>
    <n v="553"/>
    <x v="2"/>
    <n v="646"/>
    <n v="179"/>
    <x v="551"/>
    <x v="0"/>
    <n v="109852.3"/>
    <x v="315"/>
    <x v="368"/>
    <x v="3"/>
    <n v="1734.51"/>
    <n v="7516.2099999999919"/>
    <x v="551"/>
    <n v="111586.81"/>
  </r>
  <r>
    <n v="554"/>
    <x v="1"/>
    <n v="74"/>
    <n v="143"/>
    <x v="552"/>
    <x v="12"/>
    <n v="10052.9"/>
    <x v="288"/>
    <x v="424"/>
    <x v="8"/>
    <n v="158.72999999999999"/>
    <n v="687.82999999999993"/>
    <x v="552"/>
    <n v="10211.629999999999"/>
  </r>
  <r>
    <n v="555"/>
    <x v="1"/>
    <n v="764"/>
    <n v="1432"/>
    <x v="553"/>
    <x v="0"/>
    <n v="1039345.6"/>
    <x v="413"/>
    <x v="425"/>
    <x v="2"/>
    <n v="16410.72"/>
    <n v="71113.119999999995"/>
    <x v="553"/>
    <n v="1055756.32"/>
  </r>
  <r>
    <n v="556"/>
    <x v="1"/>
    <n v="699"/>
    <n v="305"/>
    <x v="554"/>
    <x v="9"/>
    <n v="202535.25"/>
    <x v="414"/>
    <x v="426"/>
    <x v="0"/>
    <n v="3197.9249999999997"/>
    <n v="13857.674999999988"/>
    <x v="554"/>
    <n v="205733.17499999999"/>
  </r>
  <r>
    <n v="557"/>
    <x v="2"/>
    <n v="842"/>
    <n v="53"/>
    <x v="555"/>
    <x v="0"/>
    <n v="42394.7"/>
    <x v="415"/>
    <x v="427"/>
    <x v="0"/>
    <n v="669.39"/>
    <n v="2900.6900000000023"/>
    <x v="555"/>
    <n v="43064.09"/>
  </r>
  <r>
    <n v="558"/>
    <x v="2"/>
    <n v="425"/>
    <n v="1019"/>
    <x v="556"/>
    <x v="5"/>
    <n v="411421.25"/>
    <x v="416"/>
    <x v="428"/>
    <x v="8"/>
    <n v="6496.125"/>
    <n v="28149.875"/>
    <x v="556"/>
    <n v="417917.375"/>
  </r>
  <r>
    <n v="559"/>
    <x v="2"/>
    <n v="869"/>
    <n v="808"/>
    <x v="557"/>
    <x v="3"/>
    <n v="667044.4"/>
    <x v="417"/>
    <x v="286"/>
    <x v="0"/>
    <n v="10532.279999999999"/>
    <n v="45639.880000000005"/>
    <x v="557"/>
    <n v="677576.68"/>
  </r>
  <r>
    <n v="560"/>
    <x v="1"/>
    <n v="506"/>
    <n v="104"/>
    <x v="558"/>
    <x v="8"/>
    <n v="49992.800000000003"/>
    <x v="216"/>
    <x v="429"/>
    <x v="0"/>
    <n v="789.36"/>
    <n v="3420.5599999999977"/>
    <x v="558"/>
    <n v="50782.16"/>
  </r>
  <r>
    <n v="561"/>
    <x v="1"/>
    <n v="692"/>
    <n v="875"/>
    <x v="559"/>
    <x v="0"/>
    <n v="575225"/>
    <x v="418"/>
    <x v="430"/>
    <x v="2"/>
    <n v="9082.5"/>
    <n v="39357.5"/>
    <x v="559"/>
    <n v="584307.5"/>
  </r>
  <r>
    <n v="562"/>
    <x v="0"/>
    <n v="383"/>
    <n v="15"/>
    <x v="560"/>
    <x v="6"/>
    <n v="5457.75"/>
    <x v="209"/>
    <x v="431"/>
    <x v="6"/>
    <n v="86.174999999999997"/>
    <n v="373.42500000000018"/>
    <x v="560"/>
    <n v="5543.9250000000002"/>
  </r>
  <r>
    <n v="563"/>
    <x v="2"/>
    <n v="817"/>
    <n v="681"/>
    <x v="561"/>
    <x v="1"/>
    <n v="528558.15"/>
    <x v="419"/>
    <x v="432"/>
    <x v="3"/>
    <n v="8345.6549999999988"/>
    <n v="36164.505000000005"/>
    <x v="561"/>
    <n v="536903.80500000005"/>
  </r>
  <r>
    <n v="564"/>
    <x v="1"/>
    <n v="257"/>
    <n v="336"/>
    <x v="562"/>
    <x v="9"/>
    <n v="82034.399999999994"/>
    <x v="79"/>
    <x v="234"/>
    <x v="5"/>
    <n v="1295.28"/>
    <n v="5612.8800000000047"/>
    <x v="562"/>
    <n v="83329.679999999993"/>
  </r>
  <r>
    <n v="565"/>
    <x v="2"/>
    <n v="70"/>
    <n v="618"/>
    <x v="563"/>
    <x v="1"/>
    <n v="41097"/>
    <x v="420"/>
    <x v="433"/>
    <x v="8"/>
    <n v="648.9"/>
    <n v="2811.9000000000015"/>
    <x v="563"/>
    <n v="41745.9"/>
  </r>
  <r>
    <n v="566"/>
    <x v="2"/>
    <n v="856"/>
    <n v="655"/>
    <x v="564"/>
    <x v="1"/>
    <n v="532646"/>
    <x v="421"/>
    <x v="409"/>
    <x v="6"/>
    <n v="8410.1999999999989"/>
    <n v="36444.199999999953"/>
    <x v="564"/>
    <n v="541056.19999999995"/>
  </r>
  <r>
    <n v="567"/>
    <x v="1"/>
    <n v="276"/>
    <n v="221"/>
    <x v="565"/>
    <x v="2"/>
    <n v="57946.2"/>
    <x v="63"/>
    <x v="408"/>
    <x v="6"/>
    <n v="914.93999999999994"/>
    <n v="3964.7400000000052"/>
    <x v="565"/>
    <n v="58861.14"/>
  </r>
  <r>
    <n v="568"/>
    <x v="2"/>
    <n v="769"/>
    <n v="189"/>
    <x v="566"/>
    <x v="0"/>
    <n v="138073.95000000001"/>
    <x v="319"/>
    <x v="434"/>
    <x v="2"/>
    <n v="2180.1149999999998"/>
    <n v="9447.164999999979"/>
    <x v="566"/>
    <n v="140254.065"/>
  </r>
  <r>
    <n v="569"/>
    <x v="1"/>
    <n v="986"/>
    <n v="1339"/>
    <x v="567"/>
    <x v="0"/>
    <n v="1254241.3"/>
    <x v="293"/>
    <x v="285"/>
    <x v="0"/>
    <n v="19803.809999999998"/>
    <n v="85816.510000000009"/>
    <x v="567"/>
    <n v="1274045.1100000001"/>
  </r>
  <r>
    <n v="570"/>
    <x v="2"/>
    <n v="391"/>
    <n v="621"/>
    <x v="568"/>
    <x v="1"/>
    <n v="230670.45"/>
    <x v="422"/>
    <x v="1"/>
    <x v="8"/>
    <n v="3642.165"/>
    <n v="15782.714999999997"/>
    <x v="568"/>
    <n v="234312.61500000002"/>
  </r>
  <r>
    <n v="571"/>
    <x v="1"/>
    <n v="359"/>
    <n v="1072"/>
    <x v="569"/>
    <x v="12"/>
    <n v="365605.6"/>
    <x v="58"/>
    <x v="435"/>
    <x v="2"/>
    <n v="5772.7199999999993"/>
    <n v="25015.119999999995"/>
    <x v="569"/>
    <n v="371378.31999999995"/>
  </r>
  <r>
    <n v="572"/>
    <x v="2"/>
    <n v="897"/>
    <n v="734"/>
    <x v="570"/>
    <x v="1"/>
    <n v="625478.1"/>
    <x v="423"/>
    <x v="436"/>
    <x v="0"/>
    <n v="9875.9699999999993"/>
    <n v="42795.869999999995"/>
    <x v="570"/>
    <n v="635354.06999999995"/>
  </r>
  <r>
    <n v="573"/>
    <x v="1"/>
    <n v="811"/>
    <n v="100"/>
    <x v="571"/>
    <x v="8"/>
    <n v="77045"/>
    <x v="27"/>
    <x v="424"/>
    <x v="0"/>
    <n v="1216.5"/>
    <n v="5271.5"/>
    <x v="571"/>
    <n v="78261.5"/>
  </r>
  <r>
    <n v="574"/>
    <x v="1"/>
    <n v="372"/>
    <n v="144"/>
    <x v="572"/>
    <x v="12"/>
    <n v="50889.599999999999"/>
    <x v="424"/>
    <x v="333"/>
    <x v="0"/>
    <n v="803.52"/>
    <n v="3481.9199999999983"/>
    <x v="572"/>
    <n v="51693.119999999995"/>
  </r>
  <r>
    <n v="575"/>
    <x v="2"/>
    <n v="209"/>
    <n v="541"/>
    <x v="573"/>
    <x v="1"/>
    <n v="107415.55"/>
    <x v="372"/>
    <x v="437"/>
    <x v="2"/>
    <n v="1696.0349999999999"/>
    <n v="7349.4850000000006"/>
    <x v="573"/>
    <n v="109111.58500000001"/>
  </r>
  <r>
    <n v="576"/>
    <x v="2"/>
    <n v="380"/>
    <n v="1039"/>
    <x v="574"/>
    <x v="5"/>
    <n v="375079"/>
    <x v="402"/>
    <x v="438"/>
    <x v="0"/>
    <n v="5922.3"/>
    <n v="25663.299999999988"/>
    <x v="574"/>
    <n v="381001.3"/>
  </r>
  <r>
    <n v="577"/>
    <x v="2"/>
    <n v="460"/>
    <n v="222"/>
    <x v="575"/>
    <x v="0"/>
    <n v="97014"/>
    <x v="14"/>
    <x v="439"/>
    <x v="1"/>
    <n v="1531.8"/>
    <n v="6637.8000000000029"/>
    <x v="575"/>
    <n v="98545.8"/>
  </r>
  <r>
    <n v="578"/>
    <x v="2"/>
    <n v="690"/>
    <n v="132"/>
    <x v="576"/>
    <x v="0"/>
    <n v="86526"/>
    <x v="142"/>
    <x v="440"/>
    <x v="3"/>
    <n v="1366.2"/>
    <n v="5920.1999999999971"/>
    <x v="576"/>
    <n v="87892.2"/>
  </r>
  <r>
    <n v="579"/>
    <x v="1"/>
    <n v="303"/>
    <n v="898"/>
    <x v="577"/>
    <x v="0"/>
    <n v="258489.3"/>
    <x v="425"/>
    <x v="441"/>
    <x v="8"/>
    <n v="4081.41"/>
    <n v="17686.109999999986"/>
    <x v="577"/>
    <n v="262570.70999999996"/>
  </r>
  <r>
    <n v="580"/>
    <x v="1"/>
    <n v="825"/>
    <n v="322"/>
    <x v="578"/>
    <x v="9"/>
    <n v="252367.5"/>
    <x v="426"/>
    <x v="442"/>
    <x v="2"/>
    <n v="3984.75"/>
    <n v="17267.25"/>
    <x v="578"/>
    <n v="256352.25"/>
  </r>
  <r>
    <n v="581"/>
    <x v="1"/>
    <n v="527"/>
    <n v="945"/>
    <x v="579"/>
    <x v="0"/>
    <n v="473114.25"/>
    <x v="271"/>
    <x v="140"/>
    <x v="0"/>
    <n v="7470.2249999999995"/>
    <n v="32370.974999999977"/>
    <x v="579"/>
    <n v="480584.47499999998"/>
  </r>
  <r>
    <n v="582"/>
    <x v="2"/>
    <n v="412"/>
    <n v="868"/>
    <x v="580"/>
    <x v="5"/>
    <n v="339735.2"/>
    <x v="427"/>
    <x v="44"/>
    <x v="3"/>
    <n v="5364.24"/>
    <n v="23245.039999999979"/>
    <x v="580"/>
    <n v="345099.44"/>
  </r>
  <r>
    <n v="583"/>
    <x v="0"/>
    <n v="815"/>
    <n v="31"/>
    <x v="581"/>
    <x v="2"/>
    <n v="24001.75"/>
    <x v="428"/>
    <x v="443"/>
    <x v="2"/>
    <n v="378.97499999999997"/>
    <n v="1642.2249999999985"/>
    <x v="581"/>
    <n v="24380.724999999999"/>
  </r>
  <r>
    <n v="584"/>
    <x v="2"/>
    <n v="281"/>
    <n v="641"/>
    <x v="582"/>
    <x v="1"/>
    <n v="171114.95"/>
    <x v="232"/>
    <x v="444"/>
    <x v="8"/>
    <n v="2701.8150000000001"/>
    <n v="11707.864999999991"/>
    <x v="582"/>
    <n v="173816.76500000001"/>
  </r>
  <r>
    <n v="585"/>
    <x v="2"/>
    <n v="396"/>
    <n v="181"/>
    <x v="583"/>
    <x v="0"/>
    <n v="68092.2"/>
    <x v="270"/>
    <x v="230"/>
    <x v="1"/>
    <n v="1075.1399999999999"/>
    <n v="4658.9400000000023"/>
    <x v="583"/>
    <n v="69167.34"/>
  </r>
  <r>
    <n v="586"/>
    <x v="1"/>
    <n v="226"/>
    <n v="1403"/>
    <x v="584"/>
    <x v="0"/>
    <n v="301224.09999999998"/>
    <x v="429"/>
    <x v="316"/>
    <x v="2"/>
    <n v="4756.17"/>
    <n v="20610.070000000007"/>
    <x v="584"/>
    <n v="305980.26999999996"/>
  </r>
  <r>
    <n v="587"/>
    <x v="1"/>
    <n v="730"/>
    <n v="254"/>
    <x v="585"/>
    <x v="2"/>
    <n v="176149"/>
    <x v="305"/>
    <x v="61"/>
    <x v="4"/>
    <n v="2781.2999999999997"/>
    <n v="12052.299999999988"/>
    <x v="585"/>
    <n v="178930.3"/>
  </r>
  <r>
    <n v="588"/>
    <x v="1"/>
    <n v="729"/>
    <n v="303"/>
    <x v="586"/>
    <x v="9"/>
    <n v="209842.65"/>
    <x v="324"/>
    <x v="445"/>
    <x v="6"/>
    <n v="3313.3049999999998"/>
    <n v="14357.654999999999"/>
    <x v="586"/>
    <n v="213155.95499999999"/>
  </r>
  <r>
    <n v="589"/>
    <x v="2"/>
    <n v="114"/>
    <n v="879"/>
    <x v="587"/>
    <x v="10"/>
    <n v="95195.7"/>
    <x v="1"/>
    <x v="139"/>
    <x v="0"/>
    <n v="1503.09"/>
    <n v="6513.3899999999994"/>
    <x v="587"/>
    <n v="96698.79"/>
  </r>
  <r>
    <n v="590"/>
    <x v="1"/>
    <n v="540"/>
    <n v="1268"/>
    <x v="588"/>
    <x v="12"/>
    <n v="650484"/>
    <x v="256"/>
    <x v="202"/>
    <x v="2"/>
    <n v="10270.799999999999"/>
    <n v="44506.800000000047"/>
    <x v="588"/>
    <n v="660754.80000000005"/>
  </r>
  <r>
    <n v="591"/>
    <x v="2"/>
    <n v="983"/>
    <n v="1147"/>
    <x v="589"/>
    <x v="4"/>
    <n v="1071125.95"/>
    <x v="430"/>
    <x v="114"/>
    <x v="0"/>
    <n v="16912.514999999999"/>
    <n v="73287.564999999944"/>
    <x v="589"/>
    <n v="1088038.4649999999"/>
  </r>
  <r>
    <n v="592"/>
    <x v="1"/>
    <n v="818"/>
    <n v="308"/>
    <x v="590"/>
    <x v="9"/>
    <n v="239346.8"/>
    <x v="431"/>
    <x v="446"/>
    <x v="2"/>
    <n v="3779.16"/>
    <n v="16376.360000000015"/>
    <x v="590"/>
    <n v="243125.96"/>
  </r>
  <r>
    <n v="593"/>
    <x v="2"/>
    <n v="921"/>
    <n v="1005"/>
    <x v="591"/>
    <x v="5"/>
    <n v="879324.75"/>
    <x v="127"/>
    <x v="52"/>
    <x v="0"/>
    <n v="13884.074999999999"/>
    <n v="60164.324999999953"/>
    <x v="591"/>
    <n v="893208.82499999995"/>
  </r>
  <r>
    <n v="594"/>
    <x v="1"/>
    <n v="811"/>
    <n v="874"/>
    <x v="592"/>
    <x v="0"/>
    <n v="673373.3"/>
    <x v="432"/>
    <x v="353"/>
    <x v="0"/>
    <n v="10632.21"/>
    <n v="46072.909999999916"/>
    <x v="592"/>
    <n v="684005.51"/>
  </r>
  <r>
    <n v="595"/>
    <x v="0"/>
    <n v="255"/>
    <n v="54"/>
    <x v="593"/>
    <x v="2"/>
    <n v="13081.5"/>
    <x v="30"/>
    <x v="59"/>
    <x v="0"/>
    <n v="206.54999999999998"/>
    <n v="895.04999999999927"/>
    <x v="593"/>
    <n v="13288.05"/>
  </r>
  <r>
    <n v="596"/>
    <x v="1"/>
    <n v="601"/>
    <n v="27"/>
    <x v="594"/>
    <x v="7"/>
    <n v="15415.65"/>
    <x v="433"/>
    <x v="447"/>
    <x v="2"/>
    <n v="243.405"/>
    <n v="1054.7549999999992"/>
    <x v="594"/>
    <n v="15659.055"/>
  </r>
  <r>
    <n v="597"/>
    <x v="2"/>
    <n v="754"/>
    <n v="856"/>
    <x v="595"/>
    <x v="5"/>
    <n v="613152.80000000005"/>
    <x v="208"/>
    <x v="448"/>
    <x v="0"/>
    <n v="9681.3599999999988"/>
    <n v="41952.559999999939"/>
    <x v="595"/>
    <n v="622834.16"/>
  </r>
  <r>
    <n v="598"/>
    <x v="2"/>
    <n v="842"/>
    <n v="208"/>
    <x v="596"/>
    <x v="4"/>
    <n v="166379.20000000001"/>
    <x v="434"/>
    <x v="449"/>
    <x v="1"/>
    <n v="2627.04"/>
    <n v="11383.839999999997"/>
    <x v="596"/>
    <n v="169006.24000000002"/>
  </r>
  <r>
    <n v="599"/>
    <x v="1"/>
    <n v="674"/>
    <n v="271"/>
    <x v="597"/>
    <x v="9"/>
    <n v="173521.3"/>
    <x v="435"/>
    <x v="450"/>
    <x v="3"/>
    <n v="2739.81"/>
    <n v="11872.510000000009"/>
    <x v="597"/>
    <n v="176261.11"/>
  </r>
  <r>
    <n v="600"/>
    <x v="2"/>
    <n v="162"/>
    <n v="1002"/>
    <x v="598"/>
    <x v="3"/>
    <n v="154207.79999999999"/>
    <x v="436"/>
    <x v="451"/>
    <x v="6"/>
    <n v="2434.86"/>
    <n v="10551.059999999998"/>
    <x v="598"/>
    <n v="156642.65999999997"/>
  </r>
  <r>
    <n v="601"/>
    <x v="0"/>
    <n v="757"/>
    <n v="15"/>
    <x v="599"/>
    <x v="6"/>
    <n v="10787.25"/>
    <x v="437"/>
    <x v="441"/>
    <x v="6"/>
    <n v="170.32499999999999"/>
    <n v="738.07500000000073"/>
    <x v="599"/>
    <n v="10957.575000000001"/>
  </r>
  <r>
    <n v="602"/>
    <x v="1"/>
    <n v="743"/>
    <n v="835"/>
    <x v="600"/>
    <x v="0"/>
    <n v="589384.75"/>
    <x v="438"/>
    <x v="142"/>
    <x v="0"/>
    <n v="9306.0749999999989"/>
    <n v="40326.324999999953"/>
    <x v="600"/>
    <n v="598690.82499999995"/>
  </r>
  <r>
    <n v="603"/>
    <x v="2"/>
    <n v="493"/>
    <n v="67"/>
    <x v="601"/>
    <x v="11"/>
    <n v="31379.45"/>
    <x v="19"/>
    <x v="269"/>
    <x v="1"/>
    <n v="495.46499999999997"/>
    <n v="2147.0149999999958"/>
    <x v="601"/>
    <n v="31874.915000000001"/>
  </r>
  <r>
    <n v="604"/>
    <x v="1"/>
    <n v="501"/>
    <n v="988"/>
    <x v="602"/>
    <x v="0"/>
    <n v="470238.6"/>
    <x v="239"/>
    <x v="129"/>
    <x v="0"/>
    <n v="7424.82"/>
    <n v="32174.22000000003"/>
    <x v="602"/>
    <n v="477663.42"/>
  </r>
  <r>
    <n v="605"/>
    <x v="2"/>
    <n v="962"/>
    <n v="973"/>
    <x v="603"/>
    <x v="10"/>
    <n v="889224.7"/>
    <x v="183"/>
    <x v="277"/>
    <x v="0"/>
    <n v="14040.39"/>
    <n v="60841.690000000061"/>
    <x v="603"/>
    <n v="903265.09"/>
  </r>
  <r>
    <n v="606"/>
    <x v="2"/>
    <n v="361"/>
    <n v="105"/>
    <x v="604"/>
    <x v="0"/>
    <n v="36009.75"/>
    <x v="439"/>
    <x v="452"/>
    <x v="3"/>
    <n v="568.57499999999993"/>
    <n v="2463.8249999999971"/>
    <x v="604"/>
    <n v="36578.324999999997"/>
  </r>
  <r>
    <n v="607"/>
    <x v="1"/>
    <n v="491"/>
    <n v="123"/>
    <x v="605"/>
    <x v="12"/>
    <n v="57373.35"/>
    <x v="440"/>
    <x v="453"/>
    <x v="3"/>
    <n v="905.89499999999998"/>
    <n v="3925.5449999999983"/>
    <x v="605"/>
    <n v="58279.244999999995"/>
  </r>
  <r>
    <n v="608"/>
    <x v="1"/>
    <n v="928"/>
    <n v="26"/>
    <x v="606"/>
    <x v="7"/>
    <n v="22921.599999999999"/>
    <x v="441"/>
    <x v="392"/>
    <x v="0"/>
    <n v="361.91999999999996"/>
    <n v="1568.3199999999997"/>
    <x v="606"/>
    <n v="23283.519999999997"/>
  </r>
  <r>
    <n v="609"/>
    <x v="2"/>
    <n v="211"/>
    <n v="863"/>
    <x v="607"/>
    <x v="5"/>
    <n v="172988.35"/>
    <x v="442"/>
    <x v="454"/>
    <x v="4"/>
    <n v="2731.395"/>
    <n v="11836.044999999984"/>
    <x v="607"/>
    <n v="175719.745"/>
  </r>
  <r>
    <n v="610"/>
    <x v="2"/>
    <n v="294"/>
    <n v="920"/>
    <x v="608"/>
    <x v="3"/>
    <n v="256956"/>
    <x v="443"/>
    <x v="54"/>
    <x v="0"/>
    <n v="4057.2"/>
    <n v="17581.200000000012"/>
    <x v="608"/>
    <n v="261013.2"/>
  </r>
  <r>
    <n v="611"/>
    <x v="2"/>
    <n v="109"/>
    <n v="206"/>
    <x v="609"/>
    <x v="4"/>
    <n v="21331.3"/>
    <x v="444"/>
    <x v="202"/>
    <x v="0"/>
    <n v="336.81"/>
    <n v="1459.510000000002"/>
    <x v="609"/>
    <n v="21668.11"/>
  </r>
  <r>
    <n v="612"/>
    <x v="1"/>
    <n v="983"/>
    <n v="232"/>
    <x v="610"/>
    <x v="2"/>
    <n v="216653.2"/>
    <x v="445"/>
    <x v="455"/>
    <x v="0"/>
    <n v="3420.8399999999997"/>
    <n v="14823.639999999985"/>
    <x v="610"/>
    <n v="220074.04"/>
  </r>
  <r>
    <n v="613"/>
    <x v="2"/>
    <n v="829"/>
    <n v="1168"/>
    <x v="611"/>
    <x v="4"/>
    <n v="919858.4"/>
    <x v="446"/>
    <x v="456"/>
    <x v="8"/>
    <n v="14524.08"/>
    <n v="62937.679999999935"/>
    <x v="611"/>
    <n v="934382.48"/>
  </r>
  <r>
    <n v="614"/>
    <x v="2"/>
    <n v="668"/>
    <n v="931"/>
    <x v="612"/>
    <x v="5"/>
    <n v="590812.6"/>
    <x v="447"/>
    <x v="322"/>
    <x v="8"/>
    <n v="9328.619999999999"/>
    <n v="40424.020000000019"/>
    <x v="612"/>
    <n v="600141.22"/>
  </r>
  <r>
    <n v="615"/>
    <x v="2"/>
    <n v="556"/>
    <n v="837"/>
    <x v="613"/>
    <x v="3"/>
    <n v="442103.4"/>
    <x v="448"/>
    <x v="146"/>
    <x v="4"/>
    <n v="6980.58"/>
    <n v="30249.179999999993"/>
    <x v="613"/>
    <n v="449083.98000000004"/>
  </r>
  <r>
    <n v="616"/>
    <x v="2"/>
    <n v="246"/>
    <n v="1060"/>
    <x v="614"/>
    <x v="5"/>
    <n v="247722"/>
    <x v="449"/>
    <x v="400"/>
    <x v="0"/>
    <n v="3911.3999999999996"/>
    <n v="16949.400000000023"/>
    <x v="614"/>
    <n v="251633.4"/>
  </r>
  <r>
    <n v="617"/>
    <x v="2"/>
    <n v="825"/>
    <n v="203"/>
    <x v="615"/>
    <x v="4"/>
    <n v="159101.25"/>
    <x v="450"/>
    <x v="457"/>
    <x v="2"/>
    <n v="2512.125"/>
    <n v="10885.875"/>
    <x v="615"/>
    <n v="161613.375"/>
  </r>
  <r>
    <n v="618"/>
    <x v="2"/>
    <n v="109"/>
    <n v="960"/>
    <x v="616"/>
    <x v="5"/>
    <n v="99408"/>
    <x v="391"/>
    <x v="458"/>
    <x v="1"/>
    <n v="1569.6"/>
    <n v="6801.6000000000058"/>
    <x v="616"/>
    <n v="100977.60000000001"/>
  </r>
  <r>
    <n v="619"/>
    <x v="2"/>
    <n v="689"/>
    <n v="941"/>
    <x v="617"/>
    <x v="5"/>
    <n v="615931.55000000005"/>
    <x v="451"/>
    <x v="16"/>
    <x v="0"/>
    <n v="9725.2349999999988"/>
    <n v="42142.684999999939"/>
    <x v="617"/>
    <n v="625656.78500000003"/>
  </r>
  <r>
    <n v="620"/>
    <x v="2"/>
    <n v="605"/>
    <n v="216"/>
    <x v="618"/>
    <x v="0"/>
    <n v="124146"/>
    <x v="324"/>
    <x v="55"/>
    <x v="0"/>
    <n v="1960.1999999999998"/>
    <n v="8494.2000000000116"/>
    <x v="618"/>
    <n v="126106.2"/>
  </r>
  <r>
    <n v="621"/>
    <x v="0"/>
    <n v="916"/>
    <n v="32"/>
    <x v="619"/>
    <x v="2"/>
    <n v="27846.400000000001"/>
    <x v="452"/>
    <x v="431"/>
    <x v="6"/>
    <n v="439.68"/>
    <n v="1905.2799999999988"/>
    <x v="619"/>
    <n v="28286.080000000002"/>
  </r>
  <r>
    <n v="622"/>
    <x v="2"/>
    <n v="966"/>
    <n v="74"/>
    <x v="620"/>
    <x v="11"/>
    <n v="67909.8"/>
    <x v="123"/>
    <x v="338"/>
    <x v="3"/>
    <n v="1072.26"/>
    <n v="4646.4599999999919"/>
    <x v="620"/>
    <n v="68982.06"/>
  </r>
  <r>
    <n v="623"/>
    <x v="0"/>
    <n v="73"/>
    <n v="61"/>
    <x v="621"/>
    <x v="6"/>
    <n v="4230.3500000000004"/>
    <x v="237"/>
    <x v="459"/>
    <x v="2"/>
    <n v="66.795000000000002"/>
    <n v="289.44499999999971"/>
    <x v="621"/>
    <n v="4297.1450000000004"/>
  </r>
  <r>
    <n v="624"/>
    <x v="2"/>
    <n v="285"/>
    <n v="68"/>
    <x v="622"/>
    <x v="11"/>
    <n v="18411"/>
    <x v="406"/>
    <x v="460"/>
    <x v="8"/>
    <n v="290.7"/>
    <n v="1259.7000000000007"/>
    <x v="622"/>
    <n v="18701.7"/>
  </r>
  <r>
    <n v="625"/>
    <x v="2"/>
    <n v="146"/>
    <n v="934"/>
    <x v="623"/>
    <x v="5"/>
    <n v="129545.8"/>
    <x v="115"/>
    <x v="99"/>
    <x v="6"/>
    <n v="2045.46"/>
    <n v="8863.6599999999889"/>
    <x v="623"/>
    <n v="131591.26"/>
  </r>
  <r>
    <n v="626"/>
    <x v="1"/>
    <n v="496"/>
    <n v="844"/>
    <x v="624"/>
    <x v="0"/>
    <n v="397692.8"/>
    <x v="260"/>
    <x v="91"/>
    <x v="0"/>
    <n v="6279.36"/>
    <n v="27210.559999999998"/>
    <x v="624"/>
    <n v="403972.16"/>
  </r>
  <r>
    <n v="627"/>
    <x v="1"/>
    <n v="673"/>
    <n v="1095"/>
    <x v="625"/>
    <x v="12"/>
    <n v="700088.25"/>
    <x v="453"/>
    <x v="461"/>
    <x v="7"/>
    <n v="11054.025"/>
    <n v="47900.775000000023"/>
    <x v="625"/>
    <n v="711142.27500000002"/>
  </r>
  <r>
    <n v="628"/>
    <x v="1"/>
    <n v="296"/>
    <n v="127"/>
    <x v="626"/>
    <x v="2"/>
    <n v="35712.400000000001"/>
    <x v="431"/>
    <x v="216"/>
    <x v="2"/>
    <n v="563.88"/>
    <n v="2443.4799999999959"/>
    <x v="626"/>
    <n v="36276.28"/>
  </r>
  <r>
    <n v="629"/>
    <x v="0"/>
    <n v="715"/>
    <n v="16"/>
    <x v="627"/>
    <x v="6"/>
    <n v="10868"/>
    <x v="454"/>
    <x v="302"/>
    <x v="2"/>
    <n v="171.6"/>
    <n v="743.60000000000036"/>
    <x v="627"/>
    <n v="11039.6"/>
  </r>
  <r>
    <n v="630"/>
    <x v="2"/>
    <n v="319"/>
    <n v="926"/>
    <x v="628"/>
    <x v="5"/>
    <n v="280624.3"/>
    <x v="30"/>
    <x v="307"/>
    <x v="6"/>
    <n v="4430.91"/>
    <n v="19200.609999999986"/>
    <x v="628"/>
    <n v="285055.20999999996"/>
  </r>
  <r>
    <n v="631"/>
    <x v="1"/>
    <n v="124"/>
    <n v="1354"/>
    <x v="629"/>
    <x v="0"/>
    <n v="159501.20000000001"/>
    <x v="455"/>
    <x v="71"/>
    <x v="5"/>
    <n v="2518.44"/>
    <n v="10913.239999999991"/>
    <x v="629"/>
    <n v="162019.64000000001"/>
  </r>
  <r>
    <n v="632"/>
    <x v="2"/>
    <n v="495"/>
    <n v="1010"/>
    <x v="630"/>
    <x v="10"/>
    <n v="474952.5"/>
    <x v="456"/>
    <x v="412"/>
    <x v="0"/>
    <n v="7499.25"/>
    <n v="32496.75"/>
    <x v="630"/>
    <n v="482451.75"/>
  </r>
  <r>
    <n v="633"/>
    <x v="2"/>
    <n v="471"/>
    <n v="634"/>
    <x v="631"/>
    <x v="1"/>
    <n v="283683.3"/>
    <x v="45"/>
    <x v="159"/>
    <x v="2"/>
    <n v="4479.21"/>
    <n v="19409.910000000033"/>
    <x v="631"/>
    <n v="288162.51"/>
  </r>
  <r>
    <n v="634"/>
    <x v="1"/>
    <n v="976"/>
    <n v="143"/>
    <x v="632"/>
    <x v="12"/>
    <n v="132589.6"/>
    <x v="323"/>
    <x v="462"/>
    <x v="2"/>
    <n v="2093.52"/>
    <n v="9071.9199999999837"/>
    <x v="632"/>
    <n v="134683.12"/>
  </r>
  <r>
    <n v="635"/>
    <x v="2"/>
    <n v="674"/>
    <n v="113"/>
    <x v="633"/>
    <x v="0"/>
    <n v="72353.899999999994"/>
    <x v="406"/>
    <x v="62"/>
    <x v="0"/>
    <n v="1142.43"/>
    <n v="4950.5299999999988"/>
    <x v="633"/>
    <n v="73496.329999999987"/>
  </r>
  <r>
    <n v="636"/>
    <x v="2"/>
    <n v="616"/>
    <n v="114"/>
    <x v="634"/>
    <x v="0"/>
    <n v="66712.800000000003"/>
    <x v="457"/>
    <x v="204"/>
    <x v="5"/>
    <n v="1053.3599999999999"/>
    <n v="4564.5599999999977"/>
    <x v="634"/>
    <n v="67766.16"/>
  </r>
  <r>
    <n v="637"/>
    <x v="2"/>
    <n v="171"/>
    <n v="922"/>
    <x v="635"/>
    <x v="5"/>
    <n v="149778.9"/>
    <x v="44"/>
    <x v="463"/>
    <x v="7"/>
    <n v="2364.9299999999998"/>
    <n v="10248.029999999999"/>
    <x v="635"/>
    <n v="152143.82999999999"/>
  </r>
  <r>
    <n v="638"/>
    <x v="0"/>
    <n v="183"/>
    <n v="50"/>
    <x v="636"/>
    <x v="6"/>
    <n v="8692.5"/>
    <x v="332"/>
    <x v="464"/>
    <x v="1"/>
    <n v="137.25"/>
    <n v="594.75"/>
    <x v="636"/>
    <n v="8829.75"/>
  </r>
  <r>
    <n v="639"/>
    <x v="2"/>
    <n v="670"/>
    <n v="207"/>
    <x v="637"/>
    <x v="0"/>
    <n v="131755.5"/>
    <x v="458"/>
    <x v="285"/>
    <x v="0"/>
    <n v="2080.35"/>
    <n v="9014.8500000000058"/>
    <x v="637"/>
    <n v="133835.85"/>
  </r>
  <r>
    <n v="640"/>
    <x v="2"/>
    <n v="380"/>
    <n v="46"/>
    <x v="638"/>
    <x v="0"/>
    <n v="16606"/>
    <x v="459"/>
    <x v="465"/>
    <x v="2"/>
    <n v="262.2"/>
    <n v="1136.2000000000007"/>
    <x v="638"/>
    <n v="16868.2"/>
  </r>
  <r>
    <n v="641"/>
    <x v="2"/>
    <n v="168"/>
    <n v="940"/>
    <x v="639"/>
    <x v="3"/>
    <n v="150024"/>
    <x v="460"/>
    <x v="466"/>
    <x v="4"/>
    <n v="2368.7999999999997"/>
    <n v="10264.799999999988"/>
    <x v="639"/>
    <n v="152392.79999999999"/>
  </r>
  <r>
    <n v="642"/>
    <x v="2"/>
    <n v="715"/>
    <n v="1196"/>
    <x v="640"/>
    <x v="4"/>
    <n v="812383"/>
    <x v="454"/>
    <x v="467"/>
    <x v="2"/>
    <n v="12827.1"/>
    <n v="55584.099999999977"/>
    <x v="640"/>
    <n v="825210.1"/>
  </r>
  <r>
    <n v="643"/>
    <x v="1"/>
    <n v="644"/>
    <n v="94"/>
    <x v="641"/>
    <x v="8"/>
    <n v="57509.2"/>
    <x v="45"/>
    <x v="233"/>
    <x v="0"/>
    <n v="908.04"/>
    <n v="3934.8400000000038"/>
    <x v="641"/>
    <n v="58417.24"/>
  </r>
  <r>
    <n v="644"/>
    <x v="2"/>
    <n v="308"/>
    <n v="529"/>
    <x v="642"/>
    <x v="1"/>
    <n v="154785.4"/>
    <x v="461"/>
    <x v="239"/>
    <x v="7"/>
    <n v="2443.98"/>
    <n v="10590.580000000016"/>
    <x v="642"/>
    <n v="157229.38"/>
  </r>
  <r>
    <n v="645"/>
    <x v="2"/>
    <n v="865"/>
    <n v="904"/>
    <x v="643"/>
    <x v="5"/>
    <n v="742862"/>
    <x v="462"/>
    <x v="468"/>
    <x v="5"/>
    <n v="11729.4"/>
    <n v="50827.400000000023"/>
    <x v="643"/>
    <n v="754591.4"/>
  </r>
  <r>
    <n v="646"/>
    <x v="0"/>
    <n v="617"/>
    <n v="53"/>
    <x v="644"/>
    <x v="6"/>
    <n v="31065.95"/>
    <x v="463"/>
    <x v="355"/>
    <x v="3"/>
    <n v="490.51499999999999"/>
    <n v="2125.5649999999987"/>
    <x v="644"/>
    <n v="31556.465"/>
  </r>
  <r>
    <n v="647"/>
    <x v="0"/>
    <n v="848"/>
    <n v="51"/>
    <x v="645"/>
    <x v="2"/>
    <n v="41085.599999999999"/>
    <x v="464"/>
    <x v="178"/>
    <x v="3"/>
    <n v="648.72"/>
    <n v="2811.1200000000026"/>
    <x v="645"/>
    <n v="41734.32"/>
  </r>
  <r>
    <n v="648"/>
    <x v="1"/>
    <n v="440"/>
    <n v="273"/>
    <x v="646"/>
    <x v="9"/>
    <n v="114114"/>
    <x v="465"/>
    <x v="469"/>
    <x v="0"/>
    <n v="1801.8"/>
    <n v="7807.8000000000029"/>
    <x v="646"/>
    <n v="115915.8"/>
  </r>
  <r>
    <n v="649"/>
    <x v="1"/>
    <n v="995"/>
    <n v="292"/>
    <x v="647"/>
    <x v="9"/>
    <n v="276013"/>
    <x v="334"/>
    <x v="355"/>
    <x v="0"/>
    <n v="4358.0999999999995"/>
    <n v="18885.099999999977"/>
    <x v="647"/>
    <n v="280371.09999999998"/>
  </r>
  <r>
    <n v="650"/>
    <x v="2"/>
    <n v="447"/>
    <n v="134"/>
    <x v="648"/>
    <x v="0"/>
    <n v="56903.1"/>
    <x v="405"/>
    <x v="470"/>
    <x v="2"/>
    <n v="898.46999999999991"/>
    <n v="3893.3700000000026"/>
    <x v="648"/>
    <n v="57801.57"/>
  </r>
  <r>
    <n v="651"/>
    <x v="2"/>
    <n v="433"/>
    <n v="218"/>
    <x v="649"/>
    <x v="0"/>
    <n v="89674.3"/>
    <x v="466"/>
    <x v="471"/>
    <x v="0"/>
    <n v="1415.9099999999999"/>
    <n v="6135.6100000000006"/>
    <x v="649"/>
    <n v="91090.21"/>
  </r>
  <r>
    <n v="652"/>
    <x v="1"/>
    <n v="703"/>
    <n v="828"/>
    <x v="650"/>
    <x v="0"/>
    <n v="552979.80000000005"/>
    <x v="467"/>
    <x v="472"/>
    <x v="0"/>
    <n v="8731.26"/>
    <n v="37835.459999999963"/>
    <x v="650"/>
    <n v="561711.06000000006"/>
  </r>
  <r>
    <n v="653"/>
    <x v="1"/>
    <n v="406"/>
    <n v="118"/>
    <x v="651"/>
    <x v="2"/>
    <n v="45512.6"/>
    <x v="436"/>
    <x v="473"/>
    <x v="2"/>
    <n v="718.62"/>
    <n v="3114.0200000000041"/>
    <x v="651"/>
    <n v="46231.22"/>
  </r>
  <r>
    <n v="654"/>
    <x v="2"/>
    <n v="512"/>
    <n v="999"/>
    <x v="652"/>
    <x v="5"/>
    <n v="485913.59999999998"/>
    <x v="468"/>
    <x v="474"/>
    <x v="0"/>
    <n v="7672.32"/>
    <n v="33246.72000000003"/>
    <x v="652"/>
    <n v="493585.91999999998"/>
  </r>
  <r>
    <n v="655"/>
    <x v="2"/>
    <n v="891"/>
    <n v="221"/>
    <x v="653"/>
    <x v="0"/>
    <n v="187065.45"/>
    <x v="171"/>
    <x v="475"/>
    <x v="6"/>
    <n v="2953.665"/>
    <n v="12799.214999999997"/>
    <x v="653"/>
    <n v="190019.11500000002"/>
  </r>
  <r>
    <n v="656"/>
    <x v="1"/>
    <n v="584"/>
    <n v="837"/>
    <x v="654"/>
    <x v="0"/>
    <n v="464367.6"/>
    <x v="127"/>
    <x v="18"/>
    <x v="2"/>
    <n v="7332.12"/>
    <n v="31772.520000000019"/>
    <x v="654"/>
    <n v="471699.72"/>
  </r>
  <r>
    <n v="657"/>
    <x v="1"/>
    <n v="455"/>
    <n v="299"/>
    <x v="655"/>
    <x v="9"/>
    <n v="129242.75"/>
    <x v="469"/>
    <x v="476"/>
    <x v="8"/>
    <n v="2040.675"/>
    <n v="8842.9249999999884"/>
    <x v="655"/>
    <n v="131283.42499999999"/>
  </r>
  <r>
    <n v="658"/>
    <x v="1"/>
    <n v="225"/>
    <n v="309"/>
    <x v="425"/>
    <x v="9"/>
    <n v="66048.75"/>
    <x v="64"/>
    <x v="394"/>
    <x v="4"/>
    <n v="1042.875"/>
    <n v="4519.125"/>
    <x v="425"/>
    <n v="67091.625"/>
  </r>
  <r>
    <n v="659"/>
    <x v="2"/>
    <n v="379"/>
    <n v="728"/>
    <x v="656"/>
    <x v="1"/>
    <n v="262116.4"/>
    <x v="260"/>
    <x v="430"/>
    <x v="8"/>
    <n v="4138.68"/>
    <n v="17934.28"/>
    <x v="656"/>
    <n v="266255.08"/>
  </r>
  <r>
    <n v="660"/>
    <x v="0"/>
    <n v="450"/>
    <n v="31"/>
    <x v="657"/>
    <x v="2"/>
    <n v="13252.5"/>
    <x v="470"/>
    <x v="157"/>
    <x v="8"/>
    <n v="209.25"/>
    <n v="906.75"/>
    <x v="657"/>
    <n v="13461.75"/>
  </r>
  <r>
    <n v="661"/>
    <x v="0"/>
    <n v="261"/>
    <n v="58"/>
    <x v="658"/>
    <x v="2"/>
    <n v="14381.1"/>
    <x v="448"/>
    <x v="339"/>
    <x v="6"/>
    <n v="227.07"/>
    <n v="983.96999999999935"/>
    <x v="658"/>
    <n v="14608.17"/>
  </r>
  <r>
    <n v="662"/>
    <x v="1"/>
    <n v="266"/>
    <n v="153"/>
    <x v="659"/>
    <x v="12"/>
    <n v="38663.1"/>
    <x v="471"/>
    <x v="477"/>
    <x v="2"/>
    <n v="610.47"/>
    <n v="2645.3700000000026"/>
    <x v="659"/>
    <n v="39273.57"/>
  </r>
  <r>
    <n v="663"/>
    <x v="1"/>
    <n v="604"/>
    <n v="900"/>
    <x v="660"/>
    <x v="0"/>
    <n v="516420"/>
    <x v="472"/>
    <x v="172"/>
    <x v="4"/>
    <n v="8154"/>
    <n v="35334"/>
    <x v="660"/>
    <n v="524574"/>
  </r>
  <r>
    <n v="664"/>
    <x v="2"/>
    <n v="494"/>
    <n v="1383"/>
    <x v="661"/>
    <x v="4"/>
    <n v="649041.9"/>
    <x v="266"/>
    <x v="455"/>
    <x v="0"/>
    <n v="10248.029999999999"/>
    <n v="44408.130000000005"/>
    <x v="661"/>
    <n v="659289.93000000005"/>
  </r>
  <r>
    <n v="665"/>
    <x v="1"/>
    <n v="241"/>
    <n v="132"/>
    <x v="662"/>
    <x v="12"/>
    <n v="30221.4"/>
    <x v="275"/>
    <x v="171"/>
    <x v="3"/>
    <n v="477.18"/>
    <n v="2067.7799999999988"/>
    <x v="662"/>
    <n v="30698.58"/>
  </r>
  <r>
    <n v="666"/>
    <x v="2"/>
    <n v="284"/>
    <n v="1108"/>
    <x v="663"/>
    <x v="10"/>
    <n v="298938.40000000002"/>
    <x v="473"/>
    <x v="105"/>
    <x v="3"/>
    <n v="4720.08"/>
    <n v="20453.679999999993"/>
    <x v="663"/>
    <n v="303658.48000000004"/>
  </r>
  <r>
    <n v="667"/>
    <x v="2"/>
    <n v="606"/>
    <n v="1193"/>
    <x v="664"/>
    <x v="4"/>
    <n v="686810.1"/>
    <x v="474"/>
    <x v="478"/>
    <x v="4"/>
    <n v="10844.369999999999"/>
    <n v="46992.270000000019"/>
    <x v="664"/>
    <n v="697654.47"/>
  </r>
  <r>
    <n v="668"/>
    <x v="1"/>
    <n v="529"/>
    <n v="88"/>
    <x v="665"/>
    <x v="8"/>
    <n v="44224.4"/>
    <x v="475"/>
    <x v="479"/>
    <x v="0"/>
    <n v="698.28"/>
    <n v="3025.8799999999974"/>
    <x v="665"/>
    <n v="44922.68"/>
  </r>
  <r>
    <n v="669"/>
    <x v="1"/>
    <n v="343"/>
    <n v="929"/>
    <x v="666"/>
    <x v="0"/>
    <n v="302714.65000000002"/>
    <x v="476"/>
    <x v="401"/>
    <x v="0"/>
    <n v="4779.7049999999999"/>
    <n v="20712.054999999993"/>
    <x v="666"/>
    <n v="307494.35500000004"/>
  </r>
  <r>
    <n v="670"/>
    <x v="1"/>
    <n v="776"/>
    <n v="107"/>
    <x v="667"/>
    <x v="2"/>
    <n v="78880.399999999994"/>
    <x v="237"/>
    <x v="35"/>
    <x v="7"/>
    <n v="1245.48"/>
    <n v="5397.0800000000017"/>
    <x v="667"/>
    <n v="80125.87999999999"/>
  </r>
  <r>
    <n v="671"/>
    <x v="1"/>
    <n v="725"/>
    <n v="332"/>
    <x v="668"/>
    <x v="9"/>
    <n v="228665"/>
    <x v="477"/>
    <x v="480"/>
    <x v="7"/>
    <n v="3610.5"/>
    <n v="15645.5"/>
    <x v="668"/>
    <n v="232275.5"/>
  </r>
  <r>
    <n v="672"/>
    <x v="2"/>
    <n v="661"/>
    <n v="203"/>
    <x v="669"/>
    <x v="0"/>
    <n v="127473.85"/>
    <x v="478"/>
    <x v="35"/>
    <x v="2"/>
    <n v="2012.7449999999999"/>
    <n v="8721.8949999999895"/>
    <x v="669"/>
    <n v="129486.595"/>
  </r>
  <r>
    <n v="673"/>
    <x v="1"/>
    <n v="213"/>
    <n v="1029"/>
    <x v="670"/>
    <x v="0"/>
    <n v="208218.15"/>
    <x v="479"/>
    <x v="481"/>
    <x v="1"/>
    <n v="3287.6549999999997"/>
    <n v="14246.505000000005"/>
    <x v="670"/>
    <n v="211505.80499999999"/>
  </r>
  <r>
    <n v="674"/>
    <x v="0"/>
    <n v="739"/>
    <n v="50"/>
    <x v="671"/>
    <x v="2"/>
    <n v="35102.5"/>
    <x v="480"/>
    <x v="183"/>
    <x v="8"/>
    <n v="554.25"/>
    <n v="2401.75"/>
    <x v="671"/>
    <n v="35656.75"/>
  </r>
  <r>
    <n v="675"/>
    <x v="2"/>
    <n v="185"/>
    <n v="937"/>
    <x v="672"/>
    <x v="3"/>
    <n v="164677.75"/>
    <x v="481"/>
    <x v="64"/>
    <x v="2"/>
    <n v="2600.1749999999997"/>
    <n v="11267.424999999988"/>
    <x v="672"/>
    <n v="167277.92499999999"/>
  </r>
  <r>
    <n v="676"/>
    <x v="2"/>
    <n v="932"/>
    <n v="180"/>
    <x v="673"/>
    <x v="0"/>
    <n v="159372"/>
    <x v="482"/>
    <x v="482"/>
    <x v="7"/>
    <n v="2516.4"/>
    <n v="10904.399999999994"/>
    <x v="673"/>
    <n v="161888.4"/>
  </r>
  <r>
    <n v="677"/>
    <x v="1"/>
    <n v="851"/>
    <n v="1652"/>
    <x v="674"/>
    <x v="0"/>
    <n v="1335559.3999999999"/>
    <x v="159"/>
    <x v="108"/>
    <x v="2"/>
    <n v="21087.78"/>
    <n v="91380.380000000121"/>
    <x v="674"/>
    <n v="1356647.18"/>
  </r>
  <r>
    <n v="678"/>
    <x v="1"/>
    <n v="711"/>
    <n v="1008"/>
    <x v="675"/>
    <x v="0"/>
    <n v="680853.6"/>
    <x v="483"/>
    <x v="447"/>
    <x v="2"/>
    <n v="10750.32"/>
    <n v="46584.719999999972"/>
    <x v="675"/>
    <n v="691603.91999999993"/>
  </r>
  <r>
    <n v="679"/>
    <x v="2"/>
    <n v="260"/>
    <n v="999"/>
    <x v="676"/>
    <x v="3"/>
    <n v="246753"/>
    <x v="400"/>
    <x v="483"/>
    <x v="2"/>
    <n v="3896.1"/>
    <n v="16883.099999999977"/>
    <x v="676"/>
    <n v="250649.1"/>
  </r>
  <r>
    <n v="680"/>
    <x v="0"/>
    <n v="744"/>
    <n v="50"/>
    <x v="677"/>
    <x v="6"/>
    <n v="35340"/>
    <x v="484"/>
    <x v="484"/>
    <x v="6"/>
    <n v="558"/>
    <n v="2418"/>
    <x v="677"/>
    <n v="35898"/>
  </r>
  <r>
    <n v="681"/>
    <x v="2"/>
    <n v="653"/>
    <n v="1046"/>
    <x v="678"/>
    <x v="5"/>
    <n v="648886.1"/>
    <x v="485"/>
    <x v="1"/>
    <x v="6"/>
    <n v="10245.57"/>
    <n v="44397.469999999972"/>
    <x v="678"/>
    <n v="659131.66999999993"/>
  </r>
  <r>
    <n v="682"/>
    <x v="2"/>
    <n v="965"/>
    <n v="213"/>
    <x v="679"/>
    <x v="4"/>
    <n v="195267.75"/>
    <x v="332"/>
    <x v="95"/>
    <x v="0"/>
    <n v="3083.1749999999997"/>
    <n v="13360.424999999988"/>
    <x v="679"/>
    <n v="198350.92499999999"/>
  </r>
  <r>
    <n v="683"/>
    <x v="2"/>
    <n v="868"/>
    <n v="946"/>
    <x v="680"/>
    <x v="5"/>
    <n v="780071.6"/>
    <x v="165"/>
    <x v="167"/>
    <x v="3"/>
    <n v="12316.92"/>
    <n v="53373.320000000065"/>
    <x v="680"/>
    <n v="792388.52"/>
  </r>
  <r>
    <n v="684"/>
    <x v="1"/>
    <n v="927"/>
    <n v="232"/>
    <x v="681"/>
    <x v="2"/>
    <n v="204310.8"/>
    <x v="50"/>
    <x v="485"/>
    <x v="3"/>
    <n v="3225.96"/>
    <n v="13979.160000000003"/>
    <x v="681"/>
    <n v="207536.75999999998"/>
  </r>
  <r>
    <n v="685"/>
    <x v="2"/>
    <n v="749"/>
    <n v="135"/>
    <x v="682"/>
    <x v="0"/>
    <n v="96059.25"/>
    <x v="287"/>
    <x v="23"/>
    <x v="4"/>
    <n v="1516.7249999999999"/>
    <n v="6572.4750000000058"/>
    <x v="682"/>
    <n v="97575.975000000006"/>
  </r>
  <r>
    <n v="686"/>
    <x v="1"/>
    <n v="458"/>
    <n v="27"/>
    <x v="683"/>
    <x v="7"/>
    <n v="11747.7"/>
    <x v="486"/>
    <x v="486"/>
    <x v="0"/>
    <n v="185.48999999999998"/>
    <n v="803.78999999999905"/>
    <x v="683"/>
    <n v="11933.19"/>
  </r>
  <r>
    <n v="687"/>
    <x v="2"/>
    <n v="971"/>
    <n v="959"/>
    <x v="684"/>
    <x v="3"/>
    <n v="884629.55"/>
    <x v="487"/>
    <x v="160"/>
    <x v="8"/>
    <n v="13967.834999999999"/>
    <n v="60527.284999999916"/>
    <x v="684"/>
    <n v="898597.38500000001"/>
  </r>
  <r>
    <n v="688"/>
    <x v="1"/>
    <n v="516"/>
    <n v="265"/>
    <x v="685"/>
    <x v="2"/>
    <n v="129903"/>
    <x v="488"/>
    <x v="487"/>
    <x v="0"/>
    <n v="2051.1"/>
    <n v="8888.1000000000058"/>
    <x v="685"/>
    <n v="131954.1"/>
  </r>
  <r>
    <n v="689"/>
    <x v="2"/>
    <n v="114"/>
    <n v="1428"/>
    <x v="686"/>
    <x v="4"/>
    <n v="154652.4"/>
    <x v="382"/>
    <x v="221"/>
    <x v="0"/>
    <n v="2441.88"/>
    <n v="10581.48000000001"/>
    <x v="686"/>
    <n v="157094.28"/>
  </r>
  <r>
    <n v="690"/>
    <x v="1"/>
    <n v="367"/>
    <n v="250"/>
    <x v="687"/>
    <x v="2"/>
    <n v="87162.5"/>
    <x v="243"/>
    <x v="488"/>
    <x v="4"/>
    <n v="1376.25"/>
    <n v="5963.75"/>
    <x v="687"/>
    <n v="88538.75"/>
  </r>
  <r>
    <n v="691"/>
    <x v="1"/>
    <n v="439"/>
    <n v="303"/>
    <x v="688"/>
    <x v="9"/>
    <n v="126366.15"/>
    <x v="489"/>
    <x v="489"/>
    <x v="5"/>
    <n v="1995.2549999999999"/>
    <n v="8646.1050000000105"/>
    <x v="688"/>
    <n v="128361.405"/>
  </r>
  <r>
    <n v="692"/>
    <x v="2"/>
    <n v="695"/>
    <n v="214"/>
    <x v="689"/>
    <x v="4"/>
    <n v="141293.5"/>
    <x v="490"/>
    <x v="490"/>
    <x v="0"/>
    <n v="2230.9499999999998"/>
    <n v="9667.4500000000116"/>
    <x v="689"/>
    <n v="143524.45000000001"/>
  </r>
  <r>
    <n v="693"/>
    <x v="2"/>
    <n v="928"/>
    <n v="981"/>
    <x v="690"/>
    <x v="5"/>
    <n v="864849.6"/>
    <x v="491"/>
    <x v="114"/>
    <x v="2"/>
    <n v="13655.519999999999"/>
    <n v="59173.920000000042"/>
    <x v="690"/>
    <n v="878505.12"/>
  </r>
  <r>
    <n v="694"/>
    <x v="2"/>
    <n v="716"/>
    <n v="649"/>
    <x v="691"/>
    <x v="1"/>
    <n v="441449.8"/>
    <x v="492"/>
    <x v="491"/>
    <x v="0"/>
    <n v="6970.2599999999993"/>
    <n v="30204.460000000021"/>
    <x v="691"/>
    <n v="448420.06"/>
  </r>
  <r>
    <n v="695"/>
    <x v="2"/>
    <n v="251"/>
    <n v="219"/>
    <x v="692"/>
    <x v="0"/>
    <n v="52220.55"/>
    <x v="493"/>
    <x v="223"/>
    <x v="0"/>
    <n v="824.53499999999997"/>
    <n v="3572.9850000000006"/>
    <x v="692"/>
    <n v="53045.085000000006"/>
  </r>
  <r>
    <n v="696"/>
    <x v="1"/>
    <n v="890"/>
    <n v="264"/>
    <x v="693"/>
    <x v="2"/>
    <n v="223212"/>
    <x v="494"/>
    <x v="492"/>
    <x v="2"/>
    <n v="3524.4"/>
    <n v="15272.399999999994"/>
    <x v="693"/>
    <n v="226736.4"/>
  </r>
  <r>
    <n v="697"/>
    <x v="2"/>
    <n v="619"/>
    <n v="56"/>
    <x v="694"/>
    <x v="0"/>
    <n v="32930.800000000003"/>
    <x v="332"/>
    <x v="57"/>
    <x v="8"/>
    <n v="519.96"/>
    <n v="2253.1599999999962"/>
    <x v="694"/>
    <n v="33450.76"/>
  </r>
  <r>
    <n v="698"/>
    <x v="2"/>
    <n v="918"/>
    <n v="778"/>
    <x v="695"/>
    <x v="1"/>
    <n v="678493.8"/>
    <x v="495"/>
    <x v="493"/>
    <x v="2"/>
    <n v="10713.06"/>
    <n v="46423.260000000009"/>
    <x v="695"/>
    <n v="689206.8600000001"/>
  </r>
  <r>
    <n v="699"/>
    <x v="2"/>
    <n v="162"/>
    <n v="1224"/>
    <x v="696"/>
    <x v="4"/>
    <n v="188373.6"/>
    <x v="496"/>
    <x v="337"/>
    <x v="2"/>
    <n v="2974.3199999999997"/>
    <n v="12888.720000000001"/>
    <x v="696"/>
    <n v="191347.92"/>
  </r>
  <r>
    <n v="700"/>
    <x v="2"/>
    <n v="285"/>
    <n v="131"/>
    <x v="697"/>
    <x v="0"/>
    <n v="35468.25"/>
    <x v="493"/>
    <x v="201"/>
    <x v="2"/>
    <n v="560.02499999999998"/>
    <n v="2426.7750000000015"/>
    <x v="697"/>
    <n v="36028.275000000001"/>
  </r>
  <r>
    <n v="701"/>
    <x v="1"/>
    <n v="994"/>
    <n v="126"/>
    <x v="698"/>
    <x v="2"/>
    <n v="118981.8"/>
    <x v="128"/>
    <x v="123"/>
    <x v="5"/>
    <n v="1878.6599999999999"/>
    <n v="8140.8600000000006"/>
    <x v="698"/>
    <n v="120860.46"/>
  </r>
  <r>
    <n v="702"/>
    <x v="2"/>
    <n v="602"/>
    <n v="1090"/>
    <x v="699"/>
    <x v="10"/>
    <n v="623371"/>
    <x v="497"/>
    <x v="494"/>
    <x v="6"/>
    <n v="9842.6999999999989"/>
    <n v="42651.699999999953"/>
    <x v="699"/>
    <n v="633213.69999999995"/>
  </r>
  <r>
    <n v="703"/>
    <x v="0"/>
    <n v="694"/>
    <n v="14"/>
    <x v="700"/>
    <x v="6"/>
    <n v="9230.2000000000007"/>
    <x v="498"/>
    <x v="495"/>
    <x v="1"/>
    <n v="145.73999999999998"/>
    <n v="631.53999999999905"/>
    <x v="700"/>
    <n v="9375.94"/>
  </r>
  <r>
    <n v="704"/>
    <x v="2"/>
    <n v="902"/>
    <n v="215"/>
    <x v="701"/>
    <x v="0"/>
    <n v="184233.5"/>
    <x v="214"/>
    <x v="219"/>
    <x v="8"/>
    <n v="2908.95"/>
    <n v="12605.450000000012"/>
    <x v="701"/>
    <n v="187142.45"/>
  </r>
  <r>
    <n v="705"/>
    <x v="2"/>
    <n v="498"/>
    <n v="70"/>
    <x v="702"/>
    <x v="11"/>
    <n v="33117"/>
    <x v="464"/>
    <x v="82"/>
    <x v="3"/>
    <n v="522.9"/>
    <n v="2265.9000000000015"/>
    <x v="702"/>
    <n v="33639.9"/>
  </r>
  <r>
    <n v="706"/>
    <x v="2"/>
    <n v="144"/>
    <n v="871"/>
    <x v="703"/>
    <x v="5"/>
    <n v="119152.8"/>
    <x v="499"/>
    <x v="496"/>
    <x v="0"/>
    <n v="1881.36"/>
    <n v="8152.5599999999977"/>
    <x v="703"/>
    <n v="121034.16"/>
  </r>
  <r>
    <n v="707"/>
    <x v="0"/>
    <n v="491"/>
    <n v="61"/>
    <x v="704"/>
    <x v="2"/>
    <n v="28453.45"/>
    <x v="500"/>
    <x v="326"/>
    <x v="2"/>
    <n v="449.26499999999999"/>
    <n v="1946.8149999999987"/>
    <x v="704"/>
    <n v="28902.715"/>
  </r>
  <r>
    <n v="708"/>
    <x v="2"/>
    <n v="917"/>
    <n v="48"/>
    <x v="705"/>
    <x v="0"/>
    <n v="41815.199999999997"/>
    <x v="55"/>
    <x v="395"/>
    <x v="2"/>
    <n v="660.24"/>
    <n v="2861.0400000000009"/>
    <x v="705"/>
    <n v="42475.439999999995"/>
  </r>
  <r>
    <n v="709"/>
    <x v="1"/>
    <n v="794"/>
    <n v="27"/>
    <x v="706"/>
    <x v="7"/>
    <n v="20366.099999999999"/>
    <x v="501"/>
    <x v="497"/>
    <x v="6"/>
    <n v="321.57"/>
    <n v="1393.4700000000012"/>
    <x v="706"/>
    <n v="20687.669999999998"/>
  </r>
  <r>
    <n v="710"/>
    <x v="2"/>
    <n v="439"/>
    <n v="657"/>
    <x v="707"/>
    <x v="1"/>
    <n v="274001.84999999998"/>
    <x v="69"/>
    <x v="498"/>
    <x v="3"/>
    <n v="4326.3450000000003"/>
    <n v="18747.494999999995"/>
    <x v="707"/>
    <n v="278328.19499999995"/>
  </r>
  <r>
    <n v="711"/>
    <x v="1"/>
    <n v="573"/>
    <n v="231"/>
    <x v="708"/>
    <x v="2"/>
    <n v="125744.85"/>
    <x v="502"/>
    <x v="219"/>
    <x v="0"/>
    <n v="1985.4449999999999"/>
    <n v="8603.5950000000012"/>
    <x v="708"/>
    <n v="127730.29500000001"/>
  </r>
  <r>
    <n v="712"/>
    <x v="2"/>
    <n v="76"/>
    <n v="1407"/>
    <x v="709"/>
    <x v="4"/>
    <n v="101585.4"/>
    <x v="503"/>
    <x v="26"/>
    <x v="4"/>
    <n v="1603.98"/>
    <n v="6950.5800000000017"/>
    <x v="709"/>
    <n v="103189.37999999999"/>
  </r>
  <r>
    <n v="713"/>
    <x v="1"/>
    <n v="792"/>
    <n v="266"/>
    <x v="710"/>
    <x v="9"/>
    <n v="200138.4"/>
    <x v="85"/>
    <x v="499"/>
    <x v="2"/>
    <n v="3160.08"/>
    <n v="13693.679999999993"/>
    <x v="710"/>
    <n v="203298.47999999998"/>
  </r>
  <r>
    <n v="714"/>
    <x v="1"/>
    <n v="420"/>
    <n v="278"/>
    <x v="711"/>
    <x v="2"/>
    <n v="110922"/>
    <x v="99"/>
    <x v="210"/>
    <x v="0"/>
    <n v="1751.3999999999999"/>
    <n v="7589.3999999999942"/>
    <x v="711"/>
    <n v="112673.4"/>
  </r>
  <r>
    <n v="715"/>
    <x v="1"/>
    <n v="573"/>
    <n v="91"/>
    <x v="712"/>
    <x v="8"/>
    <n v="49535.85"/>
    <x v="504"/>
    <x v="500"/>
    <x v="8"/>
    <n v="782.14499999999998"/>
    <n v="3389.2949999999983"/>
    <x v="712"/>
    <n v="50317.994999999995"/>
  </r>
  <r>
    <n v="716"/>
    <x v="2"/>
    <n v="691"/>
    <n v="51"/>
    <x v="713"/>
    <x v="0"/>
    <n v="33478.949999999997"/>
    <x v="505"/>
    <x v="450"/>
    <x v="8"/>
    <n v="528.61500000000001"/>
    <n v="2290.6650000000009"/>
    <x v="713"/>
    <n v="34007.564999999995"/>
  </r>
  <r>
    <n v="717"/>
    <x v="1"/>
    <n v="312"/>
    <n v="1636"/>
    <x v="714"/>
    <x v="0"/>
    <n v="484910.4"/>
    <x v="55"/>
    <x v="210"/>
    <x v="2"/>
    <n v="7656.48"/>
    <n v="33178.079999999958"/>
    <x v="714"/>
    <n v="492566.88"/>
  </r>
  <r>
    <n v="718"/>
    <x v="1"/>
    <n v="359"/>
    <n v="23"/>
    <x v="715"/>
    <x v="7"/>
    <n v="7844.15"/>
    <x v="305"/>
    <x v="89"/>
    <x v="3"/>
    <n v="123.85499999999999"/>
    <n v="536.70499999999993"/>
    <x v="715"/>
    <n v="7968.0049999999992"/>
  </r>
  <r>
    <n v="719"/>
    <x v="2"/>
    <n v="296"/>
    <n v="1152"/>
    <x v="716"/>
    <x v="4"/>
    <n v="323942.40000000002"/>
    <x v="506"/>
    <x v="501"/>
    <x v="1"/>
    <n v="5114.88"/>
    <n v="22164.479999999981"/>
    <x v="716"/>
    <n v="329057.28000000003"/>
  </r>
  <r>
    <n v="720"/>
    <x v="2"/>
    <n v="592"/>
    <n v="1064"/>
    <x v="717"/>
    <x v="5"/>
    <n v="598393.59999999998"/>
    <x v="153"/>
    <x v="293"/>
    <x v="2"/>
    <n v="9448.32"/>
    <n v="40942.719999999972"/>
    <x v="717"/>
    <n v="607841.91999999993"/>
  </r>
  <r>
    <n v="721"/>
    <x v="1"/>
    <n v="473"/>
    <n v="846"/>
    <x v="718"/>
    <x v="0"/>
    <n v="380150.1"/>
    <x v="268"/>
    <x v="189"/>
    <x v="3"/>
    <n v="6002.37"/>
    <n v="26010.270000000019"/>
    <x v="718"/>
    <n v="386152.47"/>
  </r>
  <r>
    <n v="722"/>
    <x v="0"/>
    <n v="339"/>
    <n v="16"/>
    <x v="719"/>
    <x v="6"/>
    <n v="5152.8"/>
    <x v="507"/>
    <x v="502"/>
    <x v="0"/>
    <n v="81.36"/>
    <n v="352.55999999999949"/>
    <x v="719"/>
    <n v="5234.16"/>
  </r>
  <r>
    <n v="723"/>
    <x v="2"/>
    <n v="169"/>
    <n v="907"/>
    <x v="720"/>
    <x v="3"/>
    <n v="145618.85"/>
    <x v="20"/>
    <x v="503"/>
    <x v="5"/>
    <n v="2299.2449999999999"/>
    <n v="9963.3949999999895"/>
    <x v="720"/>
    <n v="147918.095"/>
  </r>
  <r>
    <n v="724"/>
    <x v="1"/>
    <n v="87"/>
    <n v="127"/>
    <x v="721"/>
    <x v="2"/>
    <n v="10496.55"/>
    <x v="474"/>
    <x v="17"/>
    <x v="0"/>
    <n v="165.73499999999999"/>
    <n v="718.18500000000131"/>
    <x v="721"/>
    <n v="10662.285"/>
  </r>
  <r>
    <n v="725"/>
    <x v="2"/>
    <n v="228"/>
    <n v="183"/>
    <x v="722"/>
    <x v="4"/>
    <n v="39637.800000000003"/>
    <x v="508"/>
    <x v="41"/>
    <x v="8"/>
    <n v="625.86"/>
    <n v="2712.0599999999977"/>
    <x v="722"/>
    <n v="40263.660000000003"/>
  </r>
  <r>
    <n v="726"/>
    <x v="2"/>
    <n v="206"/>
    <n v="222"/>
    <x v="723"/>
    <x v="4"/>
    <n v="43445.4"/>
    <x v="509"/>
    <x v="504"/>
    <x v="6"/>
    <n v="685.98"/>
    <n v="2972.5800000000017"/>
    <x v="723"/>
    <n v="44131.380000000005"/>
  </r>
  <r>
    <n v="727"/>
    <x v="2"/>
    <n v="322"/>
    <n v="1235"/>
    <x v="724"/>
    <x v="4"/>
    <n v="377786.5"/>
    <x v="481"/>
    <x v="418"/>
    <x v="1"/>
    <n v="5965.05"/>
    <n v="25848.549999999988"/>
    <x v="724"/>
    <n v="383751.55"/>
  </r>
  <r>
    <n v="728"/>
    <x v="0"/>
    <n v="257"/>
    <n v="53"/>
    <x v="725"/>
    <x v="6"/>
    <n v="12939.95"/>
    <x v="409"/>
    <x v="256"/>
    <x v="7"/>
    <n v="204.315"/>
    <n v="885.36499999999978"/>
    <x v="725"/>
    <n v="13144.265000000001"/>
  </r>
  <r>
    <n v="729"/>
    <x v="2"/>
    <n v="793"/>
    <n v="686"/>
    <x v="726"/>
    <x v="1"/>
    <n v="516798.1"/>
    <x v="510"/>
    <x v="189"/>
    <x v="1"/>
    <n v="8159.9699999999993"/>
    <n v="35359.869999999995"/>
    <x v="726"/>
    <n v="524958.06999999995"/>
  </r>
  <r>
    <n v="730"/>
    <x v="2"/>
    <n v="400"/>
    <n v="1110"/>
    <x v="727"/>
    <x v="10"/>
    <n v="421800"/>
    <x v="511"/>
    <x v="505"/>
    <x v="1"/>
    <n v="6660"/>
    <n v="28860"/>
    <x v="727"/>
    <n v="428460"/>
  </r>
  <r>
    <n v="731"/>
    <x v="2"/>
    <n v="91"/>
    <n v="1063"/>
    <x v="728"/>
    <x v="5"/>
    <n v="91896.35"/>
    <x v="512"/>
    <x v="478"/>
    <x v="2"/>
    <n v="1450.9949999999999"/>
    <n v="6287.6449999999895"/>
    <x v="728"/>
    <n v="93347.345000000001"/>
  </r>
  <r>
    <n v="732"/>
    <x v="2"/>
    <n v="616"/>
    <n v="980"/>
    <x v="729"/>
    <x v="3"/>
    <n v="573496"/>
    <x v="513"/>
    <x v="506"/>
    <x v="6"/>
    <n v="9055.1999999999989"/>
    <n v="39239.199999999953"/>
    <x v="729"/>
    <n v="582551.19999999995"/>
  </r>
  <r>
    <n v="733"/>
    <x v="1"/>
    <n v="673"/>
    <n v="1211"/>
    <x v="730"/>
    <x v="12"/>
    <n v="774252.85"/>
    <x v="456"/>
    <x v="507"/>
    <x v="2"/>
    <n v="12225.045"/>
    <n v="52975.195000000065"/>
    <x v="730"/>
    <n v="786477.89500000002"/>
  </r>
  <r>
    <n v="734"/>
    <x v="2"/>
    <n v="518"/>
    <n v="68"/>
    <x v="731"/>
    <x v="11"/>
    <n v="33462.800000000003"/>
    <x v="337"/>
    <x v="391"/>
    <x v="2"/>
    <n v="528.36"/>
    <n v="2289.5599999999977"/>
    <x v="731"/>
    <n v="33991.160000000003"/>
  </r>
  <r>
    <n v="735"/>
    <x v="2"/>
    <n v="401"/>
    <n v="772"/>
    <x v="732"/>
    <x v="1"/>
    <n v="294093.40000000002"/>
    <x v="514"/>
    <x v="508"/>
    <x v="3"/>
    <n v="4643.58"/>
    <n v="20122.179999999993"/>
    <x v="732"/>
    <n v="298736.98000000004"/>
  </r>
  <r>
    <n v="736"/>
    <x v="2"/>
    <n v="411"/>
    <n v="201"/>
    <x v="733"/>
    <x v="4"/>
    <n v="78480.45"/>
    <x v="440"/>
    <x v="92"/>
    <x v="3"/>
    <n v="1239.165"/>
    <n v="5369.7149999999965"/>
    <x v="733"/>
    <n v="79719.614999999991"/>
  </r>
  <r>
    <n v="737"/>
    <x v="0"/>
    <n v="843"/>
    <n v="16"/>
    <x v="256"/>
    <x v="6"/>
    <n v="12813.6"/>
    <x v="89"/>
    <x v="361"/>
    <x v="6"/>
    <n v="202.32"/>
    <n v="876.71999999999935"/>
    <x v="256"/>
    <n v="13015.92"/>
  </r>
  <r>
    <n v="738"/>
    <x v="1"/>
    <n v="858"/>
    <n v="868"/>
    <x v="734"/>
    <x v="0"/>
    <n v="707506.8"/>
    <x v="459"/>
    <x v="22"/>
    <x v="0"/>
    <n v="11171.16"/>
    <n v="48408.359999999986"/>
    <x v="734"/>
    <n v="718677.96000000008"/>
  </r>
  <r>
    <n v="739"/>
    <x v="1"/>
    <n v="867"/>
    <n v="108"/>
    <x v="735"/>
    <x v="8"/>
    <n v="88954.2"/>
    <x v="515"/>
    <x v="267"/>
    <x v="4"/>
    <n v="1404.54"/>
    <n v="6086.3399999999965"/>
    <x v="735"/>
    <n v="90358.739999999991"/>
  </r>
  <r>
    <n v="740"/>
    <x v="1"/>
    <n v="98"/>
    <n v="1514"/>
    <x v="736"/>
    <x v="0"/>
    <n v="140953.4"/>
    <x v="516"/>
    <x v="509"/>
    <x v="3"/>
    <n v="2225.58"/>
    <n v="9644.179999999993"/>
    <x v="736"/>
    <n v="143178.97999999998"/>
  </r>
  <r>
    <n v="741"/>
    <x v="2"/>
    <n v="296"/>
    <n v="1388"/>
    <x v="737"/>
    <x v="4"/>
    <n v="390305.6"/>
    <x v="452"/>
    <x v="406"/>
    <x v="2"/>
    <n v="6162.7199999999993"/>
    <n v="26705.119999999995"/>
    <x v="737"/>
    <n v="396468.31999999995"/>
  </r>
  <r>
    <n v="742"/>
    <x v="0"/>
    <n v="192"/>
    <n v="16"/>
    <x v="738"/>
    <x v="6"/>
    <n v="2918.4"/>
    <x v="60"/>
    <x v="344"/>
    <x v="2"/>
    <n v="46.08"/>
    <n v="199.67999999999984"/>
    <x v="738"/>
    <n v="2964.48"/>
  </r>
  <r>
    <n v="743"/>
    <x v="2"/>
    <n v="106"/>
    <n v="884"/>
    <x v="739"/>
    <x v="5"/>
    <n v="89018.8"/>
    <x v="517"/>
    <x v="510"/>
    <x v="7"/>
    <n v="1405.56"/>
    <n v="6090.7599999999948"/>
    <x v="739"/>
    <n v="90424.36"/>
  </r>
  <r>
    <n v="744"/>
    <x v="2"/>
    <n v="165"/>
    <n v="185"/>
    <x v="740"/>
    <x v="4"/>
    <n v="28998.75"/>
    <x v="23"/>
    <x v="511"/>
    <x v="0"/>
    <n v="457.875"/>
    <n v="1984.125"/>
    <x v="740"/>
    <n v="29456.625"/>
  </r>
  <r>
    <n v="745"/>
    <x v="1"/>
    <n v="521"/>
    <n v="47"/>
    <x v="741"/>
    <x v="4"/>
    <n v="23262.65"/>
    <x v="321"/>
    <x v="512"/>
    <x v="1"/>
    <n v="367.30500000000001"/>
    <n v="1591.6549999999988"/>
    <x v="741"/>
    <n v="23629.955000000002"/>
  </r>
  <r>
    <n v="746"/>
    <x v="2"/>
    <n v="794"/>
    <n v="637"/>
    <x v="742"/>
    <x v="1"/>
    <n v="480489.1"/>
    <x v="518"/>
    <x v="210"/>
    <x v="4"/>
    <n v="7586.67"/>
    <n v="32875.570000000007"/>
    <x v="742"/>
    <n v="488075.76999999996"/>
  </r>
  <r>
    <n v="747"/>
    <x v="1"/>
    <n v="813"/>
    <n v="298"/>
    <x v="743"/>
    <x v="9"/>
    <n v="230160.3"/>
    <x v="519"/>
    <x v="513"/>
    <x v="8"/>
    <n v="3634.1099999999997"/>
    <n v="15747.809999999998"/>
    <x v="743"/>
    <n v="233794.40999999997"/>
  </r>
  <r>
    <n v="748"/>
    <x v="2"/>
    <n v="514"/>
    <n v="847"/>
    <x v="744"/>
    <x v="3"/>
    <n v="413590.1"/>
    <x v="468"/>
    <x v="469"/>
    <x v="6"/>
    <n v="6530.37"/>
    <n v="28298.270000000019"/>
    <x v="744"/>
    <n v="420120.47"/>
  </r>
  <r>
    <n v="749"/>
    <x v="1"/>
    <n v="898"/>
    <n v="152"/>
    <x v="745"/>
    <x v="12"/>
    <n v="129671.2"/>
    <x v="235"/>
    <x v="280"/>
    <x v="2"/>
    <n v="2047.4399999999998"/>
    <n v="8872.2400000000052"/>
    <x v="745"/>
    <n v="131718.63999999998"/>
  </r>
  <r>
    <n v="750"/>
    <x v="2"/>
    <n v="642"/>
    <n v="961"/>
    <x v="746"/>
    <x v="5"/>
    <n v="586113.9"/>
    <x v="520"/>
    <x v="514"/>
    <x v="2"/>
    <n v="9254.43"/>
    <n v="40102.530000000028"/>
    <x v="746"/>
    <n v="595368.33000000007"/>
  </r>
  <r>
    <n v="751"/>
    <x v="2"/>
    <n v="493"/>
    <n v="798"/>
    <x v="747"/>
    <x v="3"/>
    <n v="373743.3"/>
    <x v="205"/>
    <x v="515"/>
    <x v="0"/>
    <n v="5901.21"/>
    <n v="25571.910000000033"/>
    <x v="747"/>
    <n v="379644.51"/>
  </r>
  <r>
    <n v="752"/>
    <x v="0"/>
    <n v="528"/>
    <n v="52"/>
    <x v="748"/>
    <x v="2"/>
    <n v="26083.200000000001"/>
    <x v="52"/>
    <x v="52"/>
    <x v="0"/>
    <n v="411.84"/>
    <n v="1784.6399999999994"/>
    <x v="748"/>
    <n v="26495.040000000001"/>
  </r>
  <r>
    <n v="753"/>
    <x v="2"/>
    <n v="75"/>
    <n v="1023"/>
    <x v="749"/>
    <x v="5"/>
    <n v="72888.75"/>
    <x v="65"/>
    <x v="516"/>
    <x v="2"/>
    <n v="1150.875"/>
    <n v="4987.125"/>
    <x v="749"/>
    <n v="74039.625"/>
  </r>
  <r>
    <n v="754"/>
    <x v="2"/>
    <n v="455"/>
    <n v="797"/>
    <x v="750"/>
    <x v="3"/>
    <n v="344503.25"/>
    <x v="521"/>
    <x v="517"/>
    <x v="0"/>
    <n v="5439.5249999999996"/>
    <n v="23571.275000000023"/>
    <x v="750"/>
    <n v="349942.77500000002"/>
  </r>
  <r>
    <n v="755"/>
    <x v="0"/>
    <n v="437"/>
    <n v="16"/>
    <x v="751"/>
    <x v="6"/>
    <n v="6642.4"/>
    <x v="27"/>
    <x v="224"/>
    <x v="2"/>
    <n v="104.88"/>
    <n v="454.48000000000047"/>
    <x v="751"/>
    <n v="6747.28"/>
  </r>
  <r>
    <n v="756"/>
    <x v="2"/>
    <n v="123"/>
    <n v="1118"/>
    <x v="752"/>
    <x v="10"/>
    <n v="130638.3"/>
    <x v="340"/>
    <x v="77"/>
    <x v="2"/>
    <n v="2062.71"/>
    <n v="8938.4099999999889"/>
    <x v="752"/>
    <n v="132701.01"/>
  </r>
  <r>
    <n v="757"/>
    <x v="1"/>
    <n v="114"/>
    <n v="1496"/>
    <x v="753"/>
    <x v="0"/>
    <n v="162016.79999999999"/>
    <x v="522"/>
    <x v="518"/>
    <x v="8"/>
    <n v="2558.16"/>
    <n v="11085.360000000015"/>
    <x v="753"/>
    <n v="164574.96"/>
  </r>
  <r>
    <n v="758"/>
    <x v="1"/>
    <n v="732"/>
    <n v="316"/>
    <x v="754"/>
    <x v="9"/>
    <n v="219746.4"/>
    <x v="523"/>
    <x v="245"/>
    <x v="8"/>
    <n v="3469.68"/>
    <n v="15035.279999999999"/>
    <x v="754"/>
    <n v="223216.08"/>
  </r>
  <r>
    <n v="759"/>
    <x v="2"/>
    <n v="677"/>
    <n v="197"/>
    <x v="755"/>
    <x v="4"/>
    <n v="126700.55"/>
    <x v="314"/>
    <x v="317"/>
    <x v="6"/>
    <n v="2000.5349999999999"/>
    <n v="8668.9850000000006"/>
    <x v="755"/>
    <n v="128701.08500000001"/>
  </r>
  <r>
    <n v="760"/>
    <x v="2"/>
    <n v="576"/>
    <n v="115"/>
    <x v="756"/>
    <x v="0"/>
    <n v="62928"/>
    <x v="214"/>
    <x v="519"/>
    <x v="0"/>
    <n v="993.59999999999991"/>
    <n v="4305.6000000000058"/>
    <x v="756"/>
    <n v="63921.599999999999"/>
  </r>
  <r>
    <n v="761"/>
    <x v="2"/>
    <n v="283"/>
    <n v="927"/>
    <x v="757"/>
    <x v="5"/>
    <n v="249223.95"/>
    <x v="0"/>
    <x v="236"/>
    <x v="4"/>
    <n v="3935.1149999999998"/>
    <n v="17052.164999999979"/>
    <x v="757"/>
    <n v="253159.065"/>
  </r>
  <r>
    <n v="762"/>
    <x v="2"/>
    <n v="577"/>
    <n v="979"/>
    <x v="758"/>
    <x v="3"/>
    <n v="536638.85"/>
    <x v="385"/>
    <x v="51"/>
    <x v="6"/>
    <n v="8473.244999999999"/>
    <n v="36717.395000000019"/>
    <x v="758"/>
    <n v="545112.09499999997"/>
  </r>
  <r>
    <n v="763"/>
    <x v="2"/>
    <n v="151"/>
    <n v="220"/>
    <x v="759"/>
    <x v="4"/>
    <n v="31559"/>
    <x v="153"/>
    <x v="216"/>
    <x v="0"/>
    <n v="498.29999999999995"/>
    <n v="2159.3000000000029"/>
    <x v="759"/>
    <n v="32057.3"/>
  </r>
  <r>
    <n v="764"/>
    <x v="2"/>
    <n v="127"/>
    <n v="54"/>
    <x v="760"/>
    <x v="0"/>
    <n v="6515.1"/>
    <x v="524"/>
    <x v="520"/>
    <x v="6"/>
    <n v="102.86999999999999"/>
    <n v="445.76999999999953"/>
    <x v="760"/>
    <n v="6617.97"/>
  </r>
  <r>
    <n v="765"/>
    <x v="1"/>
    <n v="290"/>
    <n v="251"/>
    <x v="761"/>
    <x v="2"/>
    <n v="69150.5"/>
    <x v="10"/>
    <x v="521"/>
    <x v="8"/>
    <n v="1091.8499999999999"/>
    <n v="4731.3500000000058"/>
    <x v="761"/>
    <n v="70242.350000000006"/>
  </r>
  <r>
    <n v="766"/>
    <x v="1"/>
    <n v="346"/>
    <n v="157"/>
    <x v="762"/>
    <x v="12"/>
    <n v="51605.9"/>
    <x v="107"/>
    <x v="361"/>
    <x v="8"/>
    <n v="814.82999999999993"/>
    <n v="3530.9300000000003"/>
    <x v="762"/>
    <n v="52420.73"/>
  </r>
  <r>
    <n v="767"/>
    <x v="2"/>
    <n v="774"/>
    <n v="224"/>
    <x v="763"/>
    <x v="4"/>
    <n v="164707.20000000001"/>
    <x v="510"/>
    <x v="522"/>
    <x v="0"/>
    <n v="2600.64"/>
    <n v="11269.440000000002"/>
    <x v="763"/>
    <n v="167307.84000000003"/>
  </r>
  <r>
    <n v="768"/>
    <x v="1"/>
    <n v="232"/>
    <n v="27"/>
    <x v="764"/>
    <x v="7"/>
    <n v="5950.8"/>
    <x v="525"/>
    <x v="523"/>
    <x v="1"/>
    <n v="93.96"/>
    <n v="407.15999999999985"/>
    <x v="764"/>
    <n v="6044.76"/>
  </r>
  <r>
    <n v="769"/>
    <x v="2"/>
    <n v="190"/>
    <n v="180"/>
    <x v="765"/>
    <x v="0"/>
    <n v="32490"/>
    <x v="526"/>
    <x v="110"/>
    <x v="5"/>
    <n v="513"/>
    <n v="2223"/>
    <x v="765"/>
    <n v="33003"/>
  </r>
  <r>
    <n v="770"/>
    <x v="1"/>
    <n v="712"/>
    <n v="113"/>
    <x v="766"/>
    <x v="2"/>
    <n v="76433.2"/>
    <x v="527"/>
    <x v="524"/>
    <x v="0"/>
    <n v="1206.8399999999999"/>
    <n v="5229.6399999999994"/>
    <x v="766"/>
    <n v="77640.039999999994"/>
  </r>
  <r>
    <n v="771"/>
    <x v="2"/>
    <n v="595"/>
    <n v="207"/>
    <x v="767"/>
    <x v="4"/>
    <n v="117006.75"/>
    <x v="528"/>
    <x v="525"/>
    <x v="2"/>
    <n v="1847.4749999999999"/>
    <n v="8005.7250000000058"/>
    <x v="767"/>
    <n v="118854.22500000001"/>
  </r>
  <r>
    <n v="772"/>
    <x v="1"/>
    <n v="104"/>
    <n v="1632"/>
    <x v="768"/>
    <x v="0"/>
    <n v="161241.60000000001"/>
    <x v="509"/>
    <x v="261"/>
    <x v="6"/>
    <n v="2545.92"/>
    <n v="11032.320000000007"/>
    <x v="768"/>
    <n v="163787.52000000002"/>
  </r>
  <r>
    <n v="773"/>
    <x v="2"/>
    <n v="520"/>
    <n v="224"/>
    <x v="769"/>
    <x v="4"/>
    <n v="110656"/>
    <x v="529"/>
    <x v="526"/>
    <x v="2"/>
    <n v="1747.2"/>
    <n v="7571.1999999999971"/>
    <x v="769"/>
    <n v="112403.2"/>
  </r>
  <r>
    <n v="774"/>
    <x v="2"/>
    <n v="976"/>
    <n v="1057"/>
    <x v="770"/>
    <x v="5"/>
    <n v="980050.4"/>
    <x v="97"/>
    <x v="527"/>
    <x v="0"/>
    <n v="15474.48"/>
    <n v="67056.079999999958"/>
    <x v="770"/>
    <n v="995524.88"/>
  </r>
  <r>
    <n v="775"/>
    <x v="1"/>
    <n v="730"/>
    <n v="1032"/>
    <x v="771"/>
    <x v="0"/>
    <n v="715692"/>
    <x v="530"/>
    <x v="528"/>
    <x v="2"/>
    <n v="11300.4"/>
    <n v="48968.400000000023"/>
    <x v="771"/>
    <n v="726992.4"/>
  </r>
  <r>
    <n v="776"/>
    <x v="2"/>
    <n v="144"/>
    <n v="566"/>
    <x v="772"/>
    <x v="1"/>
    <n v="77428.800000000003"/>
    <x v="531"/>
    <x v="529"/>
    <x v="0"/>
    <n v="1222.56"/>
    <n v="5297.7599999999948"/>
    <x v="772"/>
    <n v="78651.360000000001"/>
  </r>
  <r>
    <n v="777"/>
    <x v="2"/>
    <n v="521"/>
    <n v="114"/>
    <x v="773"/>
    <x v="0"/>
    <n v="56424.3"/>
    <x v="532"/>
    <x v="530"/>
    <x v="3"/>
    <n v="890.91"/>
    <n v="3860.6100000000006"/>
    <x v="773"/>
    <n v="57315.210000000006"/>
  </r>
  <r>
    <n v="778"/>
    <x v="2"/>
    <n v="346"/>
    <n v="219"/>
    <x v="774"/>
    <x v="0"/>
    <n v="71985.3"/>
    <x v="468"/>
    <x v="196"/>
    <x v="2"/>
    <n v="1136.6099999999999"/>
    <n v="4925.3099999999977"/>
    <x v="774"/>
    <n v="73121.91"/>
  </r>
  <r>
    <n v="779"/>
    <x v="2"/>
    <n v="689"/>
    <n v="1143"/>
    <x v="775"/>
    <x v="4"/>
    <n v="748150.65"/>
    <x v="30"/>
    <x v="441"/>
    <x v="2"/>
    <n v="11812.904999999999"/>
    <n v="51189.255000000005"/>
    <x v="775"/>
    <n v="759963.55500000005"/>
  </r>
  <r>
    <n v="780"/>
    <x v="1"/>
    <n v="315"/>
    <n v="88"/>
    <x v="776"/>
    <x v="8"/>
    <n v="26334"/>
    <x v="204"/>
    <x v="531"/>
    <x v="0"/>
    <n v="415.8"/>
    <n v="1801.7999999999993"/>
    <x v="776"/>
    <n v="26749.8"/>
  </r>
  <r>
    <n v="781"/>
    <x v="1"/>
    <n v="605"/>
    <n v="24"/>
    <x v="777"/>
    <x v="7"/>
    <n v="13794"/>
    <x v="2"/>
    <x v="532"/>
    <x v="8"/>
    <n v="217.79999999999998"/>
    <n v="943.79999999999927"/>
    <x v="777"/>
    <n v="14011.8"/>
  </r>
  <r>
    <n v="782"/>
    <x v="1"/>
    <n v="644"/>
    <n v="119"/>
    <x v="778"/>
    <x v="2"/>
    <n v="72804.2"/>
    <x v="513"/>
    <x v="329"/>
    <x v="7"/>
    <n v="1149.54"/>
    <n v="4981.3399999999965"/>
    <x v="778"/>
    <n v="73953.739999999991"/>
  </r>
  <r>
    <n v="783"/>
    <x v="0"/>
    <n v="941"/>
    <n v="16"/>
    <x v="779"/>
    <x v="6"/>
    <n v="14303.2"/>
    <x v="533"/>
    <x v="533"/>
    <x v="0"/>
    <n v="225.84"/>
    <n v="978.63999999999942"/>
    <x v="779"/>
    <n v="14529.04"/>
  </r>
  <r>
    <n v="784"/>
    <x v="2"/>
    <n v="604"/>
    <n v="1204"/>
    <x v="780"/>
    <x v="4"/>
    <n v="690855.2"/>
    <x v="534"/>
    <x v="534"/>
    <x v="0"/>
    <n v="10908.24"/>
    <n v="47269.040000000037"/>
    <x v="780"/>
    <n v="701763.44"/>
  </r>
  <r>
    <n v="785"/>
    <x v="1"/>
    <n v="620"/>
    <n v="289"/>
    <x v="781"/>
    <x v="9"/>
    <n v="170221"/>
    <x v="69"/>
    <x v="535"/>
    <x v="5"/>
    <n v="2687.7"/>
    <n v="11646.700000000012"/>
    <x v="781"/>
    <n v="172908.7"/>
  </r>
  <r>
    <n v="786"/>
    <x v="2"/>
    <n v="101"/>
    <n v="132"/>
    <x v="782"/>
    <x v="0"/>
    <n v="12665.4"/>
    <x v="139"/>
    <x v="245"/>
    <x v="0"/>
    <n v="199.98"/>
    <n v="866.57999999999993"/>
    <x v="782"/>
    <n v="12865.38"/>
  </r>
  <r>
    <n v="787"/>
    <x v="1"/>
    <n v="999"/>
    <n v="1483"/>
    <x v="783"/>
    <x v="0"/>
    <n v="1407441.15"/>
    <x v="535"/>
    <x v="252"/>
    <x v="0"/>
    <n v="22222.754999999997"/>
    <n v="96298.604999999981"/>
    <x v="783"/>
    <n v="1429663.9049999998"/>
  </r>
  <r>
    <n v="788"/>
    <x v="2"/>
    <n v="337"/>
    <n v="930"/>
    <x v="784"/>
    <x v="5"/>
    <n v="297739.5"/>
    <x v="536"/>
    <x v="189"/>
    <x v="7"/>
    <n v="4701.1499999999996"/>
    <n v="20371.650000000023"/>
    <x v="784"/>
    <n v="302440.65000000002"/>
  </r>
  <r>
    <n v="789"/>
    <x v="1"/>
    <n v="606"/>
    <n v="25"/>
    <x v="785"/>
    <x v="7"/>
    <n v="14392.5"/>
    <x v="537"/>
    <x v="331"/>
    <x v="6"/>
    <n v="227.25"/>
    <n v="984.75"/>
    <x v="785"/>
    <n v="14619.75"/>
  </r>
  <r>
    <n v="790"/>
    <x v="0"/>
    <n v="835"/>
    <n v="38"/>
    <x v="786"/>
    <x v="2"/>
    <n v="30143.5"/>
    <x v="357"/>
    <x v="104"/>
    <x v="0"/>
    <n v="475.95"/>
    <n v="2062.4500000000007"/>
    <x v="786"/>
    <n v="30619.45"/>
  </r>
  <r>
    <n v="791"/>
    <x v="2"/>
    <n v="779"/>
    <n v="984"/>
    <x v="787"/>
    <x v="5"/>
    <n v="728209.2"/>
    <x v="461"/>
    <x v="307"/>
    <x v="6"/>
    <n v="11498.039999999999"/>
    <n v="49824.840000000084"/>
    <x v="787"/>
    <n v="739707.24"/>
  </r>
  <r>
    <n v="792"/>
    <x v="2"/>
    <n v="923"/>
    <n v="927"/>
    <x v="788"/>
    <x v="5"/>
    <n v="812839.95"/>
    <x v="401"/>
    <x v="211"/>
    <x v="3"/>
    <n v="12834.314999999999"/>
    <n v="55615.364999999991"/>
    <x v="788"/>
    <n v="825674.2649999999"/>
  </r>
  <r>
    <n v="793"/>
    <x v="2"/>
    <n v="549"/>
    <n v="204"/>
    <x v="789"/>
    <x v="0"/>
    <n v="106396.2"/>
    <x v="182"/>
    <x v="414"/>
    <x v="3"/>
    <n v="1679.9399999999998"/>
    <n v="7279.7400000000052"/>
    <x v="789"/>
    <n v="108076.14"/>
  </r>
  <r>
    <n v="794"/>
    <x v="2"/>
    <n v="675"/>
    <n v="199"/>
    <x v="790"/>
    <x v="0"/>
    <n v="127608.75"/>
    <x v="165"/>
    <x v="471"/>
    <x v="3"/>
    <n v="2014.875"/>
    <n v="8731.125"/>
    <x v="790"/>
    <n v="129623.625"/>
  </r>
  <r>
    <n v="795"/>
    <x v="2"/>
    <n v="550"/>
    <n v="1183"/>
    <x v="791"/>
    <x v="4"/>
    <n v="618117.5"/>
    <x v="189"/>
    <x v="536"/>
    <x v="4"/>
    <n v="9759.75"/>
    <n v="42292.25"/>
    <x v="791"/>
    <n v="627877.25"/>
  </r>
  <r>
    <n v="796"/>
    <x v="1"/>
    <n v="169"/>
    <n v="877"/>
    <x v="792"/>
    <x v="0"/>
    <n v="140802.35"/>
    <x v="301"/>
    <x v="118"/>
    <x v="3"/>
    <n v="2223.1949999999997"/>
    <n v="9633.8450000000012"/>
    <x v="792"/>
    <n v="143025.54500000001"/>
  </r>
  <r>
    <n v="797"/>
    <x v="1"/>
    <n v="365"/>
    <n v="1351"/>
    <x v="793"/>
    <x v="12"/>
    <n v="468459.25"/>
    <x v="234"/>
    <x v="238"/>
    <x v="4"/>
    <n v="7396.7249999999995"/>
    <n v="32052.474999999977"/>
    <x v="793"/>
    <n v="475855.97499999998"/>
  </r>
  <r>
    <n v="798"/>
    <x v="2"/>
    <n v="448"/>
    <n v="1081"/>
    <x v="794"/>
    <x v="10"/>
    <n v="460073.6"/>
    <x v="107"/>
    <x v="367"/>
    <x v="4"/>
    <n v="7264.32"/>
    <n v="31478.72000000003"/>
    <x v="794"/>
    <n v="467337.92"/>
  </r>
  <r>
    <n v="799"/>
    <x v="2"/>
    <n v="682"/>
    <n v="113"/>
    <x v="795"/>
    <x v="0"/>
    <n v="73212.7"/>
    <x v="538"/>
    <x v="537"/>
    <x v="8"/>
    <n v="1155.99"/>
    <n v="5009.2900000000081"/>
    <x v="795"/>
    <n v="74368.69"/>
  </r>
  <r>
    <n v="800"/>
    <x v="1"/>
    <n v="184"/>
    <n v="1659"/>
    <x v="796"/>
    <x v="0"/>
    <n v="289993.2"/>
    <x v="473"/>
    <x v="538"/>
    <x v="0"/>
    <n v="4578.84"/>
    <n v="19841.640000000014"/>
    <x v="796"/>
    <n v="294572.04000000004"/>
  </r>
  <r>
    <n v="801"/>
    <x v="1"/>
    <n v="823"/>
    <n v="250"/>
    <x v="797"/>
    <x v="2"/>
    <n v="195462.5"/>
    <x v="351"/>
    <x v="539"/>
    <x v="6"/>
    <n v="3086.25"/>
    <n v="13373.75"/>
    <x v="797"/>
    <n v="198548.75"/>
  </r>
  <r>
    <n v="802"/>
    <x v="2"/>
    <n v="956"/>
    <n v="1056"/>
    <x v="798"/>
    <x v="5"/>
    <n v="959059.2"/>
    <x v="441"/>
    <x v="540"/>
    <x v="8"/>
    <n v="15143.039999999999"/>
    <n v="65619.840000000084"/>
    <x v="798"/>
    <n v="974202.24"/>
  </r>
  <r>
    <n v="803"/>
    <x v="2"/>
    <n v="498"/>
    <n v="1426"/>
    <x v="799"/>
    <x v="4"/>
    <n v="674640.6"/>
    <x v="383"/>
    <x v="447"/>
    <x v="8"/>
    <n v="10652.22"/>
    <n v="46159.619999999995"/>
    <x v="799"/>
    <n v="685292.82"/>
  </r>
  <r>
    <n v="804"/>
    <x v="2"/>
    <n v="204"/>
    <n v="907"/>
    <x v="800"/>
    <x v="5"/>
    <n v="175776.6"/>
    <x v="488"/>
    <x v="261"/>
    <x v="0"/>
    <n v="2775.42"/>
    <n v="12026.820000000007"/>
    <x v="800"/>
    <n v="178552.02000000002"/>
  </r>
  <r>
    <n v="805"/>
    <x v="1"/>
    <n v="363"/>
    <n v="22"/>
    <x v="801"/>
    <x v="7"/>
    <n v="7586.7"/>
    <x v="528"/>
    <x v="541"/>
    <x v="6"/>
    <n v="119.78999999999999"/>
    <n v="519.09000000000015"/>
    <x v="801"/>
    <n v="7706.49"/>
  </r>
  <r>
    <n v="806"/>
    <x v="2"/>
    <n v="315"/>
    <n v="639"/>
    <x v="802"/>
    <x v="1"/>
    <n v="191220.75"/>
    <x v="528"/>
    <x v="438"/>
    <x v="2"/>
    <n v="3019.2750000000001"/>
    <n v="13083.524999999994"/>
    <x v="802"/>
    <n v="194240.02499999999"/>
  </r>
  <r>
    <n v="807"/>
    <x v="1"/>
    <n v="127"/>
    <n v="273"/>
    <x v="803"/>
    <x v="9"/>
    <n v="32937.449999999997"/>
    <x v="84"/>
    <x v="79"/>
    <x v="2"/>
    <n v="520.06499999999994"/>
    <n v="2253.6150000000052"/>
    <x v="803"/>
    <n v="33457.514999999999"/>
  </r>
  <r>
    <n v="808"/>
    <x v="2"/>
    <n v="639"/>
    <n v="749"/>
    <x v="804"/>
    <x v="1"/>
    <n v="454680.45"/>
    <x v="340"/>
    <x v="298"/>
    <x v="0"/>
    <n v="7179.165"/>
    <n v="31109.714999999967"/>
    <x v="804"/>
    <n v="461859.61499999999"/>
  </r>
  <r>
    <n v="809"/>
    <x v="1"/>
    <n v="87"/>
    <n v="1125"/>
    <x v="805"/>
    <x v="12"/>
    <n v="92981.25"/>
    <x v="215"/>
    <x v="220"/>
    <x v="6"/>
    <n v="1468.125"/>
    <n v="6361.875"/>
    <x v="805"/>
    <n v="94449.375"/>
  </r>
  <r>
    <n v="810"/>
    <x v="2"/>
    <n v="824"/>
    <n v="604"/>
    <x v="806"/>
    <x v="1"/>
    <n v="472811.2"/>
    <x v="208"/>
    <x v="455"/>
    <x v="2"/>
    <n v="7465.44"/>
    <n v="32350.239999999991"/>
    <x v="806"/>
    <n v="480276.64"/>
  </r>
  <r>
    <n v="811"/>
    <x v="1"/>
    <n v="903"/>
    <n v="1251"/>
    <x v="807"/>
    <x v="12"/>
    <n v="1073170.3500000001"/>
    <x v="280"/>
    <x v="15"/>
    <x v="0"/>
    <n v="16944.794999999998"/>
    <n v="73427.444999999832"/>
    <x v="807"/>
    <n v="1090115.145"/>
  </r>
  <r>
    <n v="812"/>
    <x v="2"/>
    <n v="165"/>
    <n v="183"/>
    <x v="808"/>
    <x v="4"/>
    <n v="28685.25"/>
    <x v="539"/>
    <x v="434"/>
    <x v="2"/>
    <n v="452.92500000000001"/>
    <n v="1962.6749999999993"/>
    <x v="808"/>
    <n v="29138.174999999999"/>
  </r>
  <r>
    <n v="813"/>
    <x v="1"/>
    <n v="334"/>
    <n v="106"/>
    <x v="809"/>
    <x v="8"/>
    <n v="33633.800000000003"/>
    <x v="72"/>
    <x v="193"/>
    <x v="0"/>
    <n v="531.05999999999995"/>
    <n v="2301.2599999999948"/>
    <x v="809"/>
    <n v="34164.86"/>
  </r>
  <r>
    <n v="814"/>
    <x v="2"/>
    <n v="771"/>
    <n v="666"/>
    <x v="810"/>
    <x v="1"/>
    <n v="487811.7"/>
    <x v="396"/>
    <x v="242"/>
    <x v="1"/>
    <n v="7702.29"/>
    <n v="33376.589999999967"/>
    <x v="810"/>
    <n v="495513.99"/>
  </r>
  <r>
    <n v="815"/>
    <x v="1"/>
    <n v="197"/>
    <n v="148"/>
    <x v="811"/>
    <x v="12"/>
    <n v="27698.2"/>
    <x v="540"/>
    <x v="214"/>
    <x v="0"/>
    <n v="437.34"/>
    <n v="1895.1399999999994"/>
    <x v="811"/>
    <n v="28135.54"/>
  </r>
  <r>
    <n v="816"/>
    <x v="1"/>
    <n v="838"/>
    <n v="1318"/>
    <x v="812"/>
    <x v="0"/>
    <n v="1049259.8"/>
    <x v="541"/>
    <x v="414"/>
    <x v="0"/>
    <n v="16567.259999999998"/>
    <n v="71791.459999999963"/>
    <x v="812"/>
    <n v="1065827.06"/>
  </r>
  <r>
    <n v="817"/>
    <x v="1"/>
    <n v="861"/>
    <n v="110"/>
    <x v="813"/>
    <x v="2"/>
    <n v="89974.5"/>
    <x v="542"/>
    <x v="60"/>
    <x v="3"/>
    <n v="1420.6499999999999"/>
    <n v="6156.1499999999942"/>
    <x v="813"/>
    <n v="91395.15"/>
  </r>
  <r>
    <n v="818"/>
    <x v="2"/>
    <n v="883"/>
    <n v="1273"/>
    <x v="814"/>
    <x v="4"/>
    <n v="1067856.05"/>
    <x v="174"/>
    <x v="542"/>
    <x v="2"/>
    <n v="16860.884999999998"/>
    <n v="73063.834999999963"/>
    <x v="814"/>
    <n v="1084716.9350000001"/>
  </r>
  <r>
    <n v="819"/>
    <x v="0"/>
    <n v="594"/>
    <n v="61"/>
    <x v="815"/>
    <x v="6"/>
    <n v="34422.300000000003"/>
    <x v="543"/>
    <x v="543"/>
    <x v="8"/>
    <n v="543.51"/>
    <n v="2355.2099999999991"/>
    <x v="815"/>
    <n v="34965.810000000005"/>
  </r>
  <r>
    <n v="820"/>
    <x v="1"/>
    <n v="153"/>
    <n v="1604"/>
    <x v="816"/>
    <x v="0"/>
    <n v="233141.4"/>
    <x v="544"/>
    <x v="89"/>
    <x v="8"/>
    <n v="3681.18"/>
    <n v="15951.779999999999"/>
    <x v="816"/>
    <n v="236822.58"/>
  </r>
  <r>
    <n v="821"/>
    <x v="1"/>
    <n v="739"/>
    <n v="27"/>
    <x v="817"/>
    <x v="7"/>
    <n v="18955.349999999999"/>
    <x v="367"/>
    <x v="544"/>
    <x v="8"/>
    <n v="299.29500000000002"/>
    <n v="1296.9449999999997"/>
    <x v="817"/>
    <n v="19254.644999999997"/>
  </r>
  <r>
    <n v="822"/>
    <x v="2"/>
    <n v="119"/>
    <n v="108"/>
    <x v="818"/>
    <x v="0"/>
    <n v="12209.4"/>
    <x v="251"/>
    <x v="545"/>
    <x v="6"/>
    <n v="192.78"/>
    <n v="835.38000000000102"/>
    <x v="818"/>
    <n v="12402.18"/>
  </r>
  <r>
    <n v="823"/>
    <x v="2"/>
    <n v="875"/>
    <n v="1121"/>
    <x v="819"/>
    <x v="10"/>
    <n v="931831.25"/>
    <x v="545"/>
    <x v="465"/>
    <x v="1"/>
    <n v="14713.125"/>
    <n v="63756.875"/>
    <x v="819"/>
    <n v="946544.375"/>
  </r>
  <r>
    <n v="824"/>
    <x v="2"/>
    <n v="319"/>
    <n v="954"/>
    <x v="820"/>
    <x v="5"/>
    <n v="289109.7"/>
    <x v="513"/>
    <x v="353"/>
    <x v="1"/>
    <n v="4564.8899999999994"/>
    <n v="19781.190000000002"/>
    <x v="820"/>
    <n v="293674.59000000003"/>
  </r>
  <r>
    <n v="825"/>
    <x v="2"/>
    <n v="775"/>
    <n v="1283"/>
    <x v="821"/>
    <x v="4"/>
    <n v="944608.75"/>
    <x v="306"/>
    <x v="546"/>
    <x v="4"/>
    <n v="14914.875"/>
    <n v="64631.125"/>
    <x v="821"/>
    <n v="959523.625"/>
  </r>
  <r>
    <n v="826"/>
    <x v="2"/>
    <n v="257"/>
    <n v="1118"/>
    <x v="822"/>
    <x v="10"/>
    <n v="272959.7"/>
    <x v="546"/>
    <x v="341"/>
    <x v="8"/>
    <n v="4309.8899999999994"/>
    <n v="18676.190000000002"/>
    <x v="822"/>
    <n v="277269.59000000003"/>
  </r>
  <r>
    <n v="827"/>
    <x v="1"/>
    <n v="141"/>
    <n v="325"/>
    <x v="823"/>
    <x v="9"/>
    <n v="43533.75"/>
    <x v="547"/>
    <x v="441"/>
    <x v="1"/>
    <n v="687.375"/>
    <n v="2978.625"/>
    <x v="823"/>
    <n v="44221.125"/>
  </r>
  <r>
    <n v="828"/>
    <x v="2"/>
    <n v="133"/>
    <n v="640"/>
    <x v="824"/>
    <x v="1"/>
    <n v="80864"/>
    <x v="153"/>
    <x v="237"/>
    <x v="0"/>
    <n v="1276.8"/>
    <n v="5532.8000000000029"/>
    <x v="824"/>
    <n v="82140.800000000003"/>
  </r>
  <r>
    <n v="829"/>
    <x v="1"/>
    <n v="420"/>
    <n v="157"/>
    <x v="825"/>
    <x v="12"/>
    <n v="62643"/>
    <x v="525"/>
    <x v="137"/>
    <x v="2"/>
    <n v="989.09999999999991"/>
    <n v="4286.1000000000058"/>
    <x v="825"/>
    <n v="63632.1"/>
  </r>
  <r>
    <n v="830"/>
    <x v="2"/>
    <n v="696"/>
    <n v="932"/>
    <x v="826"/>
    <x v="3"/>
    <n v="616238.4"/>
    <x v="548"/>
    <x v="547"/>
    <x v="2"/>
    <n v="9730.08"/>
    <n v="42163.679999999935"/>
    <x v="826"/>
    <n v="625968.48"/>
  </r>
  <r>
    <n v="831"/>
    <x v="2"/>
    <n v="998"/>
    <n v="847"/>
    <x v="827"/>
    <x v="3"/>
    <n v="803040.7"/>
    <x v="330"/>
    <x v="440"/>
    <x v="3"/>
    <n v="12679.59"/>
    <n v="54944.890000000014"/>
    <x v="827"/>
    <n v="815720.28999999992"/>
  </r>
  <r>
    <n v="832"/>
    <x v="2"/>
    <n v="616"/>
    <n v="847"/>
    <x v="828"/>
    <x v="5"/>
    <n v="495664.4"/>
    <x v="549"/>
    <x v="548"/>
    <x v="2"/>
    <n v="7826.28"/>
    <n v="33913.880000000005"/>
    <x v="828"/>
    <n v="503490.68000000005"/>
  </r>
  <r>
    <n v="833"/>
    <x v="2"/>
    <n v="875"/>
    <n v="1051"/>
    <x v="829"/>
    <x v="5"/>
    <n v="873643.75"/>
    <x v="550"/>
    <x v="140"/>
    <x v="6"/>
    <n v="13794.375"/>
    <n v="59775.625"/>
    <x v="829"/>
    <n v="887438.125"/>
  </r>
  <r>
    <n v="834"/>
    <x v="1"/>
    <n v="220"/>
    <n v="1679"/>
    <x v="830"/>
    <x v="0"/>
    <n v="350911"/>
    <x v="110"/>
    <x v="32"/>
    <x v="8"/>
    <n v="5540.7"/>
    <n v="24009.700000000012"/>
    <x v="830"/>
    <n v="356451.7"/>
  </r>
  <r>
    <n v="835"/>
    <x v="1"/>
    <n v="70"/>
    <n v="882"/>
    <x v="831"/>
    <x v="0"/>
    <n v="58653"/>
    <x v="104"/>
    <x v="549"/>
    <x v="0"/>
    <n v="926.09999999999991"/>
    <n v="4013.0999999999985"/>
    <x v="831"/>
    <n v="59579.1"/>
  </r>
  <r>
    <n v="836"/>
    <x v="1"/>
    <n v="590"/>
    <n v="130"/>
    <x v="832"/>
    <x v="2"/>
    <n v="72865"/>
    <x v="551"/>
    <x v="4"/>
    <x v="2"/>
    <n v="1150.5"/>
    <n v="4985.5"/>
    <x v="832"/>
    <n v="74015.5"/>
  </r>
  <r>
    <n v="837"/>
    <x v="2"/>
    <n v="255"/>
    <n v="544"/>
    <x v="833"/>
    <x v="1"/>
    <n v="131784"/>
    <x v="54"/>
    <x v="18"/>
    <x v="8"/>
    <n v="2080.7999999999997"/>
    <n v="9016.7999999999884"/>
    <x v="833"/>
    <n v="133864.79999999999"/>
  </r>
  <r>
    <n v="838"/>
    <x v="2"/>
    <n v="240"/>
    <n v="868"/>
    <x v="834"/>
    <x v="5"/>
    <n v="197904"/>
    <x v="471"/>
    <x v="300"/>
    <x v="0"/>
    <n v="3124.7999999999997"/>
    <n v="13540.799999999988"/>
    <x v="834"/>
    <n v="201028.8"/>
  </r>
  <r>
    <n v="839"/>
    <x v="2"/>
    <n v="731"/>
    <n v="867"/>
    <x v="835"/>
    <x v="3"/>
    <n v="602088.15"/>
    <x v="88"/>
    <x v="344"/>
    <x v="6"/>
    <n v="9506.6549999999988"/>
    <n v="41195.505000000005"/>
    <x v="835"/>
    <n v="611594.80500000005"/>
  </r>
  <r>
    <n v="840"/>
    <x v="0"/>
    <n v="595"/>
    <n v="16"/>
    <x v="836"/>
    <x v="6"/>
    <n v="9044"/>
    <x v="25"/>
    <x v="469"/>
    <x v="1"/>
    <n v="142.79999999999998"/>
    <n v="618.79999999999927"/>
    <x v="836"/>
    <n v="9186.7999999999993"/>
  </r>
  <r>
    <n v="841"/>
    <x v="0"/>
    <n v="215"/>
    <n v="55"/>
    <x v="837"/>
    <x v="2"/>
    <n v="11233.75"/>
    <x v="552"/>
    <x v="550"/>
    <x v="2"/>
    <n v="177.375"/>
    <n v="768.625"/>
    <x v="837"/>
    <n v="11411.125"/>
  </r>
  <r>
    <n v="842"/>
    <x v="1"/>
    <n v="625"/>
    <n v="115"/>
    <x v="838"/>
    <x v="2"/>
    <n v="68281.25"/>
    <x v="176"/>
    <x v="551"/>
    <x v="6"/>
    <n v="1078.125"/>
    <n v="4671.875"/>
    <x v="838"/>
    <n v="69359.375"/>
  </r>
  <r>
    <n v="843"/>
    <x v="2"/>
    <n v="796"/>
    <n v="656"/>
    <x v="839"/>
    <x v="1"/>
    <n v="496067.2"/>
    <x v="553"/>
    <x v="552"/>
    <x v="7"/>
    <n v="7832.6399999999994"/>
    <n v="33941.440000000002"/>
    <x v="839"/>
    <n v="503899.84"/>
  </r>
  <r>
    <n v="844"/>
    <x v="1"/>
    <n v="151"/>
    <n v="1504"/>
    <x v="840"/>
    <x v="0"/>
    <n v="215748.8"/>
    <x v="554"/>
    <x v="246"/>
    <x v="6"/>
    <n v="3406.56"/>
    <n v="14761.760000000009"/>
    <x v="840"/>
    <n v="219155.36"/>
  </r>
  <r>
    <n v="845"/>
    <x v="2"/>
    <n v="191"/>
    <n v="864"/>
    <x v="841"/>
    <x v="3"/>
    <n v="156772.79999999999"/>
    <x v="370"/>
    <x v="553"/>
    <x v="2"/>
    <n v="2475.36"/>
    <n v="10726.559999999998"/>
    <x v="841"/>
    <n v="159248.15999999997"/>
  </r>
  <r>
    <n v="846"/>
    <x v="2"/>
    <n v="443"/>
    <n v="77"/>
    <x v="842"/>
    <x v="11"/>
    <n v="32405.45"/>
    <x v="555"/>
    <x v="554"/>
    <x v="5"/>
    <n v="511.66499999999996"/>
    <n v="2217.2150000000001"/>
    <x v="842"/>
    <n v="32917.114999999998"/>
  </r>
  <r>
    <n v="847"/>
    <x v="2"/>
    <n v="670"/>
    <n v="679"/>
    <x v="843"/>
    <x v="1"/>
    <n v="432183.5"/>
    <x v="57"/>
    <x v="4"/>
    <x v="2"/>
    <n v="6823.95"/>
    <n v="29570.450000000012"/>
    <x v="843"/>
    <n v="439007.45"/>
  </r>
  <r>
    <n v="848"/>
    <x v="2"/>
    <n v="538"/>
    <n v="1034"/>
    <x v="844"/>
    <x v="5"/>
    <n v="528477.4"/>
    <x v="39"/>
    <x v="23"/>
    <x v="6"/>
    <n v="8344.3799999999992"/>
    <n v="36158.979999999981"/>
    <x v="844"/>
    <n v="536821.78"/>
  </r>
  <r>
    <n v="849"/>
    <x v="2"/>
    <n v="483"/>
    <n v="645"/>
    <x v="845"/>
    <x v="1"/>
    <n v="295958.25"/>
    <x v="92"/>
    <x v="157"/>
    <x v="0"/>
    <n v="4673.0249999999996"/>
    <n v="20249.775000000023"/>
    <x v="845"/>
    <n v="300631.27500000002"/>
  </r>
  <r>
    <n v="850"/>
    <x v="1"/>
    <n v="824"/>
    <n v="325"/>
    <x v="846"/>
    <x v="9"/>
    <n v="254410"/>
    <x v="556"/>
    <x v="394"/>
    <x v="0"/>
    <n v="4017"/>
    <n v="17407"/>
    <x v="846"/>
    <n v="258427"/>
  </r>
  <r>
    <n v="851"/>
    <x v="1"/>
    <n v="328"/>
    <n v="117"/>
    <x v="847"/>
    <x v="2"/>
    <n v="36457.199999999997"/>
    <x v="21"/>
    <x v="221"/>
    <x v="2"/>
    <n v="575.64"/>
    <n v="2494.4400000000023"/>
    <x v="847"/>
    <n v="37032.839999999997"/>
  </r>
  <r>
    <n v="852"/>
    <x v="0"/>
    <n v="915"/>
    <n v="54"/>
    <x v="848"/>
    <x v="6"/>
    <n v="46939.5"/>
    <x v="118"/>
    <x v="555"/>
    <x v="1"/>
    <n v="741.15"/>
    <n v="3211.6500000000015"/>
    <x v="848"/>
    <n v="47680.65"/>
  </r>
  <r>
    <n v="853"/>
    <x v="2"/>
    <n v="396"/>
    <n v="123"/>
    <x v="849"/>
    <x v="0"/>
    <n v="46272.6"/>
    <x v="66"/>
    <x v="518"/>
    <x v="2"/>
    <n v="730.62"/>
    <n v="3166.0200000000041"/>
    <x v="849"/>
    <n v="47003.22"/>
  </r>
  <r>
    <n v="854"/>
    <x v="1"/>
    <n v="869"/>
    <n v="140"/>
    <x v="850"/>
    <x v="12"/>
    <n v="115577"/>
    <x v="202"/>
    <x v="93"/>
    <x v="3"/>
    <n v="1824.8999999999999"/>
    <n v="7907.8999999999942"/>
    <x v="850"/>
    <n v="117401.9"/>
  </r>
  <r>
    <n v="855"/>
    <x v="2"/>
    <n v="610"/>
    <n v="921"/>
    <x v="851"/>
    <x v="3"/>
    <n v="533719.5"/>
    <x v="557"/>
    <x v="188"/>
    <x v="2"/>
    <n v="8427.15"/>
    <n v="36517.650000000023"/>
    <x v="851"/>
    <n v="542146.65"/>
  </r>
  <r>
    <n v="856"/>
    <x v="2"/>
    <n v="827"/>
    <n v="114"/>
    <x v="852"/>
    <x v="0"/>
    <n v="89564.1"/>
    <x v="558"/>
    <x v="476"/>
    <x v="1"/>
    <n v="1414.1699999999998"/>
    <n v="6128.0699999999924"/>
    <x v="852"/>
    <n v="90978.27"/>
  </r>
  <r>
    <n v="857"/>
    <x v="2"/>
    <n v="922"/>
    <n v="117"/>
    <x v="853"/>
    <x v="0"/>
    <n v="102480.3"/>
    <x v="559"/>
    <x v="201"/>
    <x v="5"/>
    <n v="1618.11"/>
    <n v="7011.8099999999977"/>
    <x v="853"/>
    <n v="104098.41"/>
  </r>
  <r>
    <n v="858"/>
    <x v="2"/>
    <n v="529"/>
    <n v="187"/>
    <x v="854"/>
    <x v="4"/>
    <n v="93976.85"/>
    <x v="173"/>
    <x v="334"/>
    <x v="0"/>
    <n v="1483.845"/>
    <n v="6429.9949999999953"/>
    <x v="854"/>
    <n v="95460.695000000007"/>
  </r>
  <r>
    <n v="859"/>
    <x v="2"/>
    <n v="425"/>
    <n v="1004"/>
    <x v="855"/>
    <x v="5"/>
    <n v="405365"/>
    <x v="406"/>
    <x v="419"/>
    <x v="8"/>
    <n v="6400.5"/>
    <n v="27735.5"/>
    <x v="855"/>
    <n v="411765.5"/>
  </r>
  <r>
    <n v="860"/>
    <x v="2"/>
    <n v="199"/>
    <n v="907"/>
    <x v="856"/>
    <x v="3"/>
    <n v="171468.35"/>
    <x v="560"/>
    <x v="556"/>
    <x v="6"/>
    <n v="2707.395"/>
    <n v="11732.044999999984"/>
    <x v="856"/>
    <n v="174175.745"/>
  </r>
  <r>
    <n v="861"/>
    <x v="1"/>
    <n v="730"/>
    <n v="294"/>
    <x v="857"/>
    <x v="9"/>
    <n v="203889"/>
    <x v="518"/>
    <x v="447"/>
    <x v="0"/>
    <n v="3219.2999999999997"/>
    <n v="13950.299999999988"/>
    <x v="857"/>
    <n v="207108.3"/>
  </r>
  <r>
    <n v="862"/>
    <x v="1"/>
    <n v="312"/>
    <n v="294"/>
    <x v="858"/>
    <x v="9"/>
    <n v="87141.6"/>
    <x v="561"/>
    <x v="146"/>
    <x v="0"/>
    <n v="1375.9199999999998"/>
    <n v="5962.3199999999924"/>
    <x v="858"/>
    <n v="88517.52"/>
  </r>
  <r>
    <n v="863"/>
    <x v="2"/>
    <n v="834"/>
    <n v="1249"/>
    <x v="859"/>
    <x v="4"/>
    <n v="989582.7"/>
    <x v="562"/>
    <x v="313"/>
    <x v="3"/>
    <n v="15624.99"/>
    <n v="67708.290000000037"/>
    <x v="859"/>
    <n v="1005207.69"/>
  </r>
  <r>
    <n v="864"/>
    <x v="1"/>
    <n v="241"/>
    <n v="270"/>
    <x v="860"/>
    <x v="9"/>
    <n v="61816.5"/>
    <x v="175"/>
    <x v="557"/>
    <x v="2"/>
    <n v="976.05"/>
    <n v="4229.5500000000029"/>
    <x v="860"/>
    <n v="62792.55"/>
  </r>
  <r>
    <n v="865"/>
    <x v="2"/>
    <n v="94"/>
    <n v="1060"/>
    <x v="861"/>
    <x v="10"/>
    <n v="94658"/>
    <x v="563"/>
    <x v="284"/>
    <x v="6"/>
    <n v="1494.6"/>
    <n v="6476.6000000000058"/>
    <x v="861"/>
    <n v="96152.6"/>
  </r>
  <r>
    <n v="866"/>
    <x v="1"/>
    <n v="374"/>
    <n v="157"/>
    <x v="862"/>
    <x v="12"/>
    <n v="55782.1"/>
    <x v="241"/>
    <x v="9"/>
    <x v="2"/>
    <n v="880.77"/>
    <n v="3816.6699999999983"/>
    <x v="862"/>
    <n v="56662.869999999995"/>
  </r>
  <r>
    <n v="867"/>
    <x v="1"/>
    <n v="298"/>
    <n v="133"/>
    <x v="863"/>
    <x v="12"/>
    <n v="37652.300000000003"/>
    <x v="519"/>
    <x v="558"/>
    <x v="3"/>
    <n v="594.51"/>
    <n v="2576.2099999999991"/>
    <x v="863"/>
    <n v="38246.810000000005"/>
  </r>
  <r>
    <n v="868"/>
    <x v="2"/>
    <n v="289"/>
    <n v="638"/>
    <x v="864"/>
    <x v="1"/>
    <n v="175162.9"/>
    <x v="382"/>
    <x v="559"/>
    <x v="3"/>
    <n v="2765.73"/>
    <n v="11984.830000000016"/>
    <x v="864"/>
    <n v="177928.63"/>
  </r>
  <r>
    <n v="869"/>
    <x v="0"/>
    <n v="945"/>
    <n v="14"/>
    <x v="865"/>
    <x v="6"/>
    <n v="12568.5"/>
    <x v="109"/>
    <x v="279"/>
    <x v="6"/>
    <n v="198.45"/>
    <n v="859.95000000000073"/>
    <x v="865"/>
    <n v="12766.95"/>
  </r>
  <r>
    <n v="870"/>
    <x v="1"/>
    <n v="98"/>
    <n v="870"/>
    <x v="866"/>
    <x v="0"/>
    <n v="80997"/>
    <x v="42"/>
    <x v="6"/>
    <x v="3"/>
    <n v="1278.8999999999999"/>
    <n v="5541.8999999999942"/>
    <x v="866"/>
    <n v="82275.899999999994"/>
  </r>
  <r>
    <n v="871"/>
    <x v="0"/>
    <n v="536"/>
    <n v="30"/>
    <x v="867"/>
    <x v="2"/>
    <n v="15276"/>
    <x v="336"/>
    <x v="560"/>
    <x v="5"/>
    <n v="241.2"/>
    <n v="1045.2000000000007"/>
    <x v="867"/>
    <n v="15517.2"/>
  </r>
  <r>
    <n v="872"/>
    <x v="2"/>
    <n v="781"/>
    <n v="222"/>
    <x v="868"/>
    <x v="0"/>
    <n v="164712.9"/>
    <x v="564"/>
    <x v="41"/>
    <x v="3"/>
    <n v="2600.73"/>
    <n v="11269.830000000016"/>
    <x v="868"/>
    <n v="167313.63"/>
  </r>
  <r>
    <n v="873"/>
    <x v="1"/>
    <n v="580"/>
    <n v="254"/>
    <x v="869"/>
    <x v="2"/>
    <n v="139954"/>
    <x v="23"/>
    <x v="448"/>
    <x v="6"/>
    <n v="2209.7999999999997"/>
    <n v="9575.7999999999884"/>
    <x v="869"/>
    <n v="142163.79999999999"/>
  </r>
  <r>
    <n v="874"/>
    <x v="2"/>
    <n v="892"/>
    <n v="659"/>
    <x v="870"/>
    <x v="1"/>
    <n v="558436.6"/>
    <x v="205"/>
    <x v="464"/>
    <x v="3"/>
    <n v="8817.42"/>
    <n v="38208.820000000065"/>
    <x v="870"/>
    <n v="567254.02"/>
  </r>
  <r>
    <n v="875"/>
    <x v="1"/>
    <n v="169"/>
    <n v="111"/>
    <x v="871"/>
    <x v="2"/>
    <n v="17821.05"/>
    <x v="387"/>
    <x v="561"/>
    <x v="6"/>
    <n v="281.38499999999999"/>
    <n v="1219.3349999999991"/>
    <x v="871"/>
    <n v="18102.434999999998"/>
  </r>
  <r>
    <n v="876"/>
    <x v="2"/>
    <n v="455"/>
    <n v="1024"/>
    <x v="872"/>
    <x v="5"/>
    <n v="442624"/>
    <x v="544"/>
    <x v="344"/>
    <x v="5"/>
    <n v="6988.8"/>
    <n v="30284.799999999988"/>
    <x v="872"/>
    <n v="449612.79999999999"/>
  </r>
  <r>
    <n v="877"/>
    <x v="2"/>
    <n v="932"/>
    <n v="210"/>
    <x v="873"/>
    <x v="4"/>
    <n v="185934"/>
    <x v="565"/>
    <x v="562"/>
    <x v="5"/>
    <n v="2935.7999999999997"/>
    <n v="12721.799999999988"/>
    <x v="873"/>
    <n v="188869.8"/>
  </r>
  <r>
    <n v="878"/>
    <x v="1"/>
    <n v="526"/>
    <n v="1521"/>
    <x v="874"/>
    <x v="0"/>
    <n v="760043.7"/>
    <x v="485"/>
    <x v="340"/>
    <x v="6"/>
    <n v="12000.689999999999"/>
    <n v="52002.989999999991"/>
    <x v="874"/>
    <n v="772044.3899999999"/>
  </r>
  <r>
    <n v="879"/>
    <x v="2"/>
    <n v="377"/>
    <n v="75"/>
    <x v="875"/>
    <x v="11"/>
    <n v="26861.25"/>
    <x v="179"/>
    <x v="14"/>
    <x v="1"/>
    <n v="424.125"/>
    <n v="1837.875"/>
    <x v="875"/>
    <n v="27285.375"/>
  </r>
  <r>
    <n v="880"/>
    <x v="1"/>
    <n v="869"/>
    <n v="1073"/>
    <x v="876"/>
    <x v="12"/>
    <n v="885815.15"/>
    <x v="566"/>
    <x v="195"/>
    <x v="2"/>
    <n v="13986.555"/>
    <n v="60608.405000000028"/>
    <x v="876"/>
    <n v="899801.70500000007"/>
  </r>
  <r>
    <n v="881"/>
    <x v="2"/>
    <n v="205"/>
    <n v="219"/>
    <x v="877"/>
    <x v="0"/>
    <n v="42650.25"/>
    <x v="465"/>
    <x v="104"/>
    <x v="2"/>
    <n v="673.42499999999995"/>
    <n v="2918.1750000000029"/>
    <x v="877"/>
    <n v="43323.675000000003"/>
  </r>
  <r>
    <n v="882"/>
    <x v="1"/>
    <n v="718"/>
    <n v="102"/>
    <x v="878"/>
    <x v="8"/>
    <n v="69574.2"/>
    <x v="72"/>
    <x v="563"/>
    <x v="8"/>
    <n v="1098.54"/>
    <n v="4760.3399999999965"/>
    <x v="878"/>
    <n v="70672.739999999991"/>
  </r>
  <r>
    <n v="883"/>
    <x v="1"/>
    <n v="737"/>
    <n v="27"/>
    <x v="879"/>
    <x v="7"/>
    <n v="18904.05"/>
    <x v="304"/>
    <x v="144"/>
    <x v="4"/>
    <n v="298.48500000000001"/>
    <n v="1293.4350000000013"/>
    <x v="879"/>
    <n v="19202.535"/>
  </r>
  <r>
    <n v="884"/>
    <x v="1"/>
    <n v="233"/>
    <n v="238"/>
    <x v="880"/>
    <x v="2"/>
    <n v="52681.3"/>
    <x v="468"/>
    <x v="564"/>
    <x v="6"/>
    <n v="831.81"/>
    <n v="3604.5099999999948"/>
    <x v="880"/>
    <n v="53513.11"/>
  </r>
  <r>
    <n v="885"/>
    <x v="1"/>
    <n v="526"/>
    <n v="989"/>
    <x v="881"/>
    <x v="0"/>
    <n v="494203.3"/>
    <x v="104"/>
    <x v="357"/>
    <x v="5"/>
    <n v="7803.21"/>
    <n v="33813.909999999974"/>
    <x v="881"/>
    <n v="502006.51"/>
  </r>
  <r>
    <n v="886"/>
    <x v="0"/>
    <n v="853"/>
    <n v="35"/>
    <x v="882"/>
    <x v="2"/>
    <n v="28362.25"/>
    <x v="567"/>
    <x v="565"/>
    <x v="4"/>
    <n v="447.82499999999999"/>
    <n v="1940.5750000000007"/>
    <x v="882"/>
    <n v="28810.075000000001"/>
  </r>
  <r>
    <n v="887"/>
    <x v="2"/>
    <n v="524"/>
    <n v="867"/>
    <x v="883"/>
    <x v="5"/>
    <n v="431592.6"/>
    <x v="486"/>
    <x v="566"/>
    <x v="3"/>
    <n v="6814.62"/>
    <n v="29530.020000000019"/>
    <x v="883"/>
    <n v="438407.22"/>
  </r>
  <r>
    <n v="888"/>
    <x v="0"/>
    <n v="343"/>
    <n v="35"/>
    <x v="884"/>
    <x v="2"/>
    <n v="11404.75"/>
    <x v="568"/>
    <x v="567"/>
    <x v="2"/>
    <n v="180.07499999999999"/>
    <n v="780.32500000000073"/>
    <x v="884"/>
    <n v="11584.825000000001"/>
  </r>
  <r>
    <n v="889"/>
    <x v="1"/>
    <n v="149"/>
    <n v="278"/>
    <x v="885"/>
    <x v="9"/>
    <n v="39350.9"/>
    <x v="5"/>
    <x v="427"/>
    <x v="0"/>
    <n v="621.32999999999993"/>
    <n v="2692.4300000000003"/>
    <x v="885"/>
    <n v="39972.230000000003"/>
  </r>
  <r>
    <n v="890"/>
    <x v="0"/>
    <n v="517"/>
    <n v="38"/>
    <x v="886"/>
    <x v="2"/>
    <n v="18663.7"/>
    <x v="289"/>
    <x v="337"/>
    <x v="0"/>
    <n v="294.69"/>
    <n v="1276.989999999998"/>
    <x v="886"/>
    <n v="18958.39"/>
  </r>
  <r>
    <n v="891"/>
    <x v="2"/>
    <n v="832"/>
    <n v="1017"/>
    <x v="887"/>
    <x v="5"/>
    <n v="803836.8"/>
    <x v="569"/>
    <x v="241"/>
    <x v="2"/>
    <n v="12692.16"/>
    <n v="54999.359999999986"/>
    <x v="887"/>
    <n v="816528.96000000008"/>
  </r>
  <r>
    <n v="892"/>
    <x v="0"/>
    <n v="84"/>
    <n v="54"/>
    <x v="888"/>
    <x v="6"/>
    <n v="4309.2"/>
    <x v="398"/>
    <x v="169"/>
    <x v="2"/>
    <n v="68.039999999999992"/>
    <n v="294.84000000000015"/>
    <x v="888"/>
    <n v="4377.24"/>
  </r>
  <r>
    <n v="893"/>
    <x v="1"/>
    <n v="453"/>
    <n v="854"/>
    <x v="889"/>
    <x v="0"/>
    <n v="367518.9"/>
    <x v="407"/>
    <x v="325"/>
    <x v="0"/>
    <n v="5802.9299999999994"/>
    <n v="25146.02999999997"/>
    <x v="889"/>
    <n v="373321.83"/>
  </r>
  <r>
    <n v="894"/>
    <x v="2"/>
    <n v="181"/>
    <n v="965"/>
    <x v="890"/>
    <x v="5"/>
    <n v="165931.75"/>
    <x v="366"/>
    <x v="469"/>
    <x v="0"/>
    <n v="2619.9749999999999"/>
    <n v="11353.225000000006"/>
    <x v="890"/>
    <n v="168551.72500000001"/>
  </r>
  <r>
    <n v="895"/>
    <x v="2"/>
    <n v="277"/>
    <n v="184"/>
    <x v="891"/>
    <x v="0"/>
    <n v="48419.6"/>
    <x v="338"/>
    <x v="370"/>
    <x v="1"/>
    <n v="764.52"/>
    <n v="3312.9199999999983"/>
    <x v="891"/>
    <n v="49184.119999999995"/>
  </r>
  <r>
    <n v="896"/>
    <x v="0"/>
    <n v="964"/>
    <n v="35"/>
    <x v="892"/>
    <x v="2"/>
    <n v="32053"/>
    <x v="353"/>
    <x v="231"/>
    <x v="2"/>
    <n v="506.09999999999997"/>
    <n v="2193.0999999999985"/>
    <x v="892"/>
    <n v="32559.1"/>
  </r>
  <r>
    <n v="897"/>
    <x v="2"/>
    <n v="619"/>
    <n v="1184"/>
    <x v="893"/>
    <x v="4"/>
    <n v="696251.2"/>
    <x v="482"/>
    <x v="568"/>
    <x v="1"/>
    <n v="10993.439999999999"/>
    <n v="47638.239999999991"/>
    <x v="893"/>
    <n v="707244.6399999999"/>
  </r>
  <r>
    <n v="898"/>
    <x v="2"/>
    <n v="273"/>
    <n v="932"/>
    <x v="894"/>
    <x v="5"/>
    <n v="241714.2"/>
    <x v="417"/>
    <x v="347"/>
    <x v="3"/>
    <n v="3816.54"/>
    <n v="16538.339999999997"/>
    <x v="894"/>
    <n v="245530.74000000002"/>
  </r>
  <r>
    <n v="899"/>
    <x v="2"/>
    <n v="690"/>
    <n v="77"/>
    <x v="895"/>
    <x v="11"/>
    <n v="50473.5"/>
    <x v="570"/>
    <x v="132"/>
    <x v="0"/>
    <n v="796.94999999999993"/>
    <n v="3453.4499999999971"/>
    <x v="895"/>
    <n v="51270.45"/>
  </r>
  <r>
    <n v="900"/>
    <x v="2"/>
    <n v="381"/>
    <n v="63"/>
    <x v="896"/>
    <x v="11"/>
    <n v="22802.85"/>
    <x v="571"/>
    <x v="388"/>
    <x v="4"/>
    <n v="360.04499999999996"/>
    <n v="1560.1949999999997"/>
    <x v="896"/>
    <n v="23162.894999999997"/>
  </r>
  <r>
    <n v="901"/>
    <x v="0"/>
    <n v="373"/>
    <n v="59"/>
    <x v="897"/>
    <x v="6"/>
    <n v="20906.650000000001"/>
    <x v="178"/>
    <x v="320"/>
    <x v="5"/>
    <n v="330.10499999999996"/>
    <n v="1430.4549999999981"/>
    <x v="897"/>
    <n v="21236.755000000001"/>
  </r>
  <r>
    <n v="902"/>
    <x v="0"/>
    <n v="489"/>
    <n v="16"/>
    <x v="898"/>
    <x v="6"/>
    <n v="7432.8"/>
    <x v="123"/>
    <x v="569"/>
    <x v="7"/>
    <n v="117.36"/>
    <n v="508.55999999999949"/>
    <x v="898"/>
    <n v="7550.16"/>
  </r>
  <r>
    <n v="903"/>
    <x v="1"/>
    <n v="560"/>
    <n v="26"/>
    <x v="899"/>
    <x v="7"/>
    <n v="13832"/>
    <x v="502"/>
    <x v="291"/>
    <x v="6"/>
    <n v="218.4"/>
    <n v="946.39999999999964"/>
    <x v="899"/>
    <n v="14050.4"/>
  </r>
  <r>
    <n v="904"/>
    <x v="1"/>
    <n v="135"/>
    <n v="969"/>
    <x v="900"/>
    <x v="0"/>
    <n v="124274.25"/>
    <x v="298"/>
    <x v="570"/>
    <x v="0"/>
    <n v="1962.2249999999999"/>
    <n v="8502.9750000000058"/>
    <x v="900"/>
    <n v="126236.47500000001"/>
  </r>
  <r>
    <n v="905"/>
    <x v="2"/>
    <n v="393"/>
    <n v="177"/>
    <x v="901"/>
    <x v="0"/>
    <n v="66082.95"/>
    <x v="140"/>
    <x v="81"/>
    <x v="0"/>
    <n v="1043.415"/>
    <n v="4521.4649999999965"/>
    <x v="901"/>
    <n v="67126.364999999991"/>
  </r>
  <r>
    <n v="906"/>
    <x v="2"/>
    <n v="552"/>
    <n v="1151"/>
    <x v="902"/>
    <x v="4"/>
    <n v="603584.4"/>
    <x v="572"/>
    <x v="571"/>
    <x v="0"/>
    <n v="9530.2799999999988"/>
    <n v="41297.880000000005"/>
    <x v="902"/>
    <n v="613114.68000000005"/>
  </r>
  <r>
    <n v="907"/>
    <x v="2"/>
    <n v="746"/>
    <n v="865"/>
    <x v="903"/>
    <x v="5"/>
    <n v="613025.5"/>
    <x v="431"/>
    <x v="211"/>
    <x v="3"/>
    <n v="9679.35"/>
    <n v="41943.849999999977"/>
    <x v="903"/>
    <n v="622704.85"/>
  </r>
  <r>
    <n v="908"/>
    <x v="2"/>
    <n v="543"/>
    <n v="877"/>
    <x v="904"/>
    <x v="10"/>
    <n v="452400.45"/>
    <x v="410"/>
    <x v="572"/>
    <x v="2"/>
    <n v="7143.165"/>
    <n v="30953.714999999967"/>
    <x v="904"/>
    <n v="459543.61499999999"/>
  </r>
  <r>
    <n v="909"/>
    <x v="2"/>
    <n v="351"/>
    <n v="835"/>
    <x v="905"/>
    <x v="5"/>
    <n v="278430.75"/>
    <x v="573"/>
    <x v="451"/>
    <x v="1"/>
    <n v="4396.2749999999996"/>
    <n v="19050.525000000023"/>
    <x v="905"/>
    <n v="282827.02500000002"/>
  </r>
  <r>
    <n v="910"/>
    <x v="2"/>
    <n v="235"/>
    <n v="975"/>
    <x v="906"/>
    <x v="10"/>
    <n v="217668.75"/>
    <x v="547"/>
    <x v="573"/>
    <x v="8"/>
    <n v="3436.875"/>
    <n v="14893.125"/>
    <x v="906"/>
    <n v="221105.625"/>
  </r>
  <r>
    <n v="911"/>
    <x v="1"/>
    <n v="221"/>
    <n v="48"/>
    <x v="907"/>
    <x v="4"/>
    <n v="10077.6"/>
    <x v="574"/>
    <x v="574"/>
    <x v="8"/>
    <n v="159.12"/>
    <n v="689.52000000000044"/>
    <x v="907"/>
    <n v="10236.720000000001"/>
  </r>
  <r>
    <n v="912"/>
    <x v="1"/>
    <n v="273"/>
    <n v="989"/>
    <x v="908"/>
    <x v="0"/>
    <n v="256497.15"/>
    <x v="575"/>
    <x v="575"/>
    <x v="3"/>
    <n v="4049.9549999999999"/>
    <n v="17549.805000000022"/>
    <x v="908"/>
    <n v="260547.10499999998"/>
  </r>
  <r>
    <n v="913"/>
    <x v="2"/>
    <n v="220"/>
    <n v="1382"/>
    <x v="909"/>
    <x v="4"/>
    <n v="288838"/>
    <x v="542"/>
    <x v="60"/>
    <x v="7"/>
    <n v="4560.5999999999995"/>
    <n v="19762.599999999977"/>
    <x v="909"/>
    <n v="293398.59999999998"/>
  </r>
  <r>
    <n v="914"/>
    <x v="1"/>
    <n v="809"/>
    <n v="913"/>
    <x v="910"/>
    <x v="0"/>
    <n v="701686.15"/>
    <x v="576"/>
    <x v="576"/>
    <x v="4"/>
    <n v="11079.254999999999"/>
    <n v="48010.104999999981"/>
    <x v="910"/>
    <n v="712765.40500000003"/>
  </r>
  <r>
    <n v="915"/>
    <x v="1"/>
    <n v="267"/>
    <n v="22"/>
    <x v="911"/>
    <x v="7"/>
    <n v="5580.3"/>
    <x v="577"/>
    <x v="577"/>
    <x v="5"/>
    <n v="88.11"/>
    <n v="381.80999999999949"/>
    <x v="911"/>
    <n v="5668.41"/>
  </r>
  <r>
    <n v="916"/>
    <x v="2"/>
    <n v="420"/>
    <n v="965"/>
    <x v="912"/>
    <x v="5"/>
    <n v="385035"/>
    <x v="578"/>
    <x v="550"/>
    <x v="3"/>
    <n v="6079.5"/>
    <n v="26344.5"/>
    <x v="912"/>
    <n v="391114.5"/>
  </r>
  <r>
    <n v="917"/>
    <x v="2"/>
    <n v="483"/>
    <n v="917"/>
    <x v="913"/>
    <x v="5"/>
    <n v="420765.45"/>
    <x v="579"/>
    <x v="401"/>
    <x v="6"/>
    <n v="6643.665"/>
    <n v="28789.214999999967"/>
    <x v="913"/>
    <n v="427409.11499999999"/>
  </r>
  <r>
    <n v="918"/>
    <x v="1"/>
    <n v="810"/>
    <n v="275"/>
    <x v="914"/>
    <x v="9"/>
    <n v="211612.5"/>
    <x v="484"/>
    <x v="541"/>
    <x v="3"/>
    <n v="3341.25"/>
    <n v="14478.75"/>
    <x v="914"/>
    <n v="214953.75"/>
  </r>
  <r>
    <n v="919"/>
    <x v="1"/>
    <n v="590"/>
    <n v="240"/>
    <x v="915"/>
    <x v="2"/>
    <n v="134520"/>
    <x v="580"/>
    <x v="136"/>
    <x v="4"/>
    <n v="2124"/>
    <n v="9204"/>
    <x v="915"/>
    <n v="136644"/>
  </r>
  <r>
    <n v="920"/>
    <x v="2"/>
    <n v="734"/>
    <n v="179"/>
    <x v="916"/>
    <x v="0"/>
    <n v="124816.7"/>
    <x v="185"/>
    <x v="308"/>
    <x v="1"/>
    <n v="1970.79"/>
    <n v="8540.0900000000111"/>
    <x v="916"/>
    <n v="126787.48999999999"/>
  </r>
  <r>
    <n v="921"/>
    <x v="2"/>
    <n v="942"/>
    <n v="614"/>
    <x v="917"/>
    <x v="1"/>
    <n v="549468.6"/>
    <x v="274"/>
    <x v="287"/>
    <x v="4"/>
    <n v="8675.82"/>
    <n v="37595.219999999972"/>
    <x v="917"/>
    <n v="558144.41999999993"/>
  </r>
  <r>
    <n v="922"/>
    <x v="1"/>
    <n v="498"/>
    <n v="102"/>
    <x v="918"/>
    <x v="8"/>
    <n v="48256.2"/>
    <x v="60"/>
    <x v="465"/>
    <x v="6"/>
    <n v="761.93999999999994"/>
    <n v="3301.7400000000052"/>
    <x v="918"/>
    <n v="49018.14"/>
  </r>
  <r>
    <n v="923"/>
    <x v="1"/>
    <n v="666"/>
    <n v="105"/>
    <x v="919"/>
    <x v="8"/>
    <n v="66433.5"/>
    <x v="526"/>
    <x v="578"/>
    <x v="8"/>
    <n v="1048.95"/>
    <n v="4545.4499999999971"/>
    <x v="919"/>
    <n v="67482.45"/>
  </r>
  <r>
    <n v="924"/>
    <x v="0"/>
    <n v="959"/>
    <n v="55"/>
    <x v="920"/>
    <x v="6"/>
    <n v="50107.75"/>
    <x v="581"/>
    <x v="214"/>
    <x v="1"/>
    <n v="791.17499999999995"/>
    <n v="3428.4250000000029"/>
    <x v="920"/>
    <n v="50898.925000000003"/>
  </r>
  <r>
    <n v="925"/>
    <x v="2"/>
    <n v="580"/>
    <n v="1027"/>
    <x v="921"/>
    <x v="10"/>
    <n v="565877"/>
    <x v="164"/>
    <x v="49"/>
    <x v="2"/>
    <n v="8934.9"/>
    <n v="38717.900000000023"/>
    <x v="921"/>
    <n v="574811.9"/>
  </r>
  <r>
    <n v="926"/>
    <x v="1"/>
    <n v="332"/>
    <n v="314"/>
    <x v="922"/>
    <x v="9"/>
    <n v="99035.6"/>
    <x v="474"/>
    <x v="579"/>
    <x v="2"/>
    <n v="1563.72"/>
    <n v="6776.1199999999953"/>
    <x v="922"/>
    <n v="100599.32"/>
  </r>
  <r>
    <n v="927"/>
    <x v="1"/>
    <n v="309"/>
    <n v="157"/>
    <x v="923"/>
    <x v="12"/>
    <n v="46087.35"/>
    <x v="582"/>
    <x v="580"/>
    <x v="3"/>
    <n v="727.69499999999994"/>
    <n v="3153.3450000000012"/>
    <x v="923"/>
    <n v="46815.044999999998"/>
  </r>
  <r>
    <n v="928"/>
    <x v="0"/>
    <n v="135"/>
    <n v="52"/>
    <x v="924"/>
    <x v="6"/>
    <n v="6669"/>
    <x v="583"/>
    <x v="388"/>
    <x v="0"/>
    <n v="105.3"/>
    <n v="456.30000000000018"/>
    <x v="924"/>
    <n v="6774.3"/>
  </r>
  <r>
    <n v="929"/>
    <x v="2"/>
    <n v="549"/>
    <n v="823"/>
    <x v="925"/>
    <x v="3"/>
    <n v="429235.65"/>
    <x v="167"/>
    <x v="462"/>
    <x v="0"/>
    <n v="6777.4049999999997"/>
    <n v="29368.755000000005"/>
    <x v="925"/>
    <n v="436013.05500000005"/>
  </r>
  <r>
    <n v="930"/>
    <x v="2"/>
    <n v="830"/>
    <n v="1076"/>
    <x v="926"/>
    <x v="10"/>
    <n v="848426"/>
    <x v="584"/>
    <x v="581"/>
    <x v="8"/>
    <n v="13396.199999999999"/>
    <n v="58050.199999999953"/>
    <x v="926"/>
    <n v="861822.2"/>
  </r>
  <r>
    <n v="931"/>
    <x v="1"/>
    <n v="393"/>
    <n v="89"/>
    <x v="927"/>
    <x v="8"/>
    <n v="33228.15"/>
    <x v="585"/>
    <x v="490"/>
    <x v="6"/>
    <n v="524.65499999999997"/>
    <n v="2273.5049999999974"/>
    <x v="927"/>
    <n v="33752.805"/>
  </r>
  <r>
    <n v="932"/>
    <x v="1"/>
    <n v="528"/>
    <n v="944"/>
    <x v="928"/>
    <x v="0"/>
    <n v="473510.40000000002"/>
    <x v="586"/>
    <x v="582"/>
    <x v="4"/>
    <n v="7476.48"/>
    <n v="32398.079999999958"/>
    <x v="928"/>
    <n v="480986.88"/>
  </r>
  <r>
    <n v="933"/>
    <x v="1"/>
    <n v="281"/>
    <n v="219"/>
    <x v="929"/>
    <x v="2"/>
    <n v="58462.05"/>
    <x v="587"/>
    <x v="418"/>
    <x v="2"/>
    <n v="923.08499999999992"/>
    <n v="4000.0349999999962"/>
    <x v="929"/>
    <n v="59385.135000000002"/>
  </r>
  <r>
    <n v="934"/>
    <x v="2"/>
    <n v="474"/>
    <n v="673"/>
    <x v="930"/>
    <x v="1"/>
    <n v="303051.90000000002"/>
    <x v="66"/>
    <x v="116"/>
    <x v="4"/>
    <n v="4785.03"/>
    <n v="20735.130000000005"/>
    <x v="930"/>
    <n v="307836.93000000005"/>
  </r>
  <r>
    <n v="935"/>
    <x v="1"/>
    <n v="182"/>
    <n v="23"/>
    <x v="931"/>
    <x v="7"/>
    <n v="3976.7"/>
    <x v="588"/>
    <x v="432"/>
    <x v="6"/>
    <n v="62.79"/>
    <n v="272.09000000000015"/>
    <x v="931"/>
    <n v="4039.49"/>
  </r>
  <r>
    <n v="936"/>
    <x v="1"/>
    <n v="144"/>
    <n v="270"/>
    <x v="932"/>
    <x v="9"/>
    <n v="36936"/>
    <x v="4"/>
    <x v="180"/>
    <x v="0"/>
    <n v="583.19999999999993"/>
    <n v="2527.1999999999971"/>
    <x v="932"/>
    <n v="37519.199999999997"/>
  </r>
  <r>
    <n v="937"/>
    <x v="2"/>
    <n v="355"/>
    <n v="208"/>
    <x v="933"/>
    <x v="0"/>
    <n v="70148"/>
    <x v="257"/>
    <x v="435"/>
    <x v="4"/>
    <n v="1107.5999999999999"/>
    <n v="4799.6000000000058"/>
    <x v="933"/>
    <n v="71255.600000000006"/>
  </r>
  <r>
    <n v="938"/>
    <x v="2"/>
    <n v="406"/>
    <n v="181"/>
    <x v="934"/>
    <x v="0"/>
    <n v="69811.7"/>
    <x v="103"/>
    <x v="583"/>
    <x v="6"/>
    <n v="1102.29"/>
    <n v="4776.5899999999965"/>
    <x v="934"/>
    <n v="70913.989999999991"/>
  </r>
  <r>
    <n v="939"/>
    <x v="1"/>
    <n v="143"/>
    <n v="333"/>
    <x v="935"/>
    <x v="9"/>
    <n v="45238.05"/>
    <x v="589"/>
    <x v="107"/>
    <x v="6"/>
    <n v="714.28499999999997"/>
    <n v="3095.2350000000006"/>
    <x v="935"/>
    <n v="45952.335000000006"/>
  </r>
  <r>
    <n v="940"/>
    <x v="2"/>
    <n v="421"/>
    <n v="70"/>
    <x v="936"/>
    <x v="11"/>
    <n v="27996.5"/>
    <x v="331"/>
    <x v="371"/>
    <x v="2"/>
    <n v="442.05"/>
    <n v="1915.5499999999993"/>
    <x v="936"/>
    <n v="28438.55"/>
  </r>
  <r>
    <n v="941"/>
    <x v="2"/>
    <n v="748"/>
    <n v="784"/>
    <x v="937"/>
    <x v="1"/>
    <n v="557110.4"/>
    <x v="590"/>
    <x v="233"/>
    <x v="7"/>
    <n v="8796.48"/>
    <n v="38118.079999999958"/>
    <x v="937"/>
    <n v="565906.88"/>
  </r>
  <r>
    <n v="942"/>
    <x v="2"/>
    <n v="70"/>
    <n v="1405"/>
    <x v="938"/>
    <x v="4"/>
    <n v="93432.5"/>
    <x v="289"/>
    <x v="584"/>
    <x v="3"/>
    <n v="1475.25"/>
    <n v="6392.75"/>
    <x v="938"/>
    <n v="94907.75"/>
  </r>
  <r>
    <n v="943"/>
    <x v="1"/>
    <n v="829"/>
    <n v="22"/>
    <x v="939"/>
    <x v="7"/>
    <n v="17326.099999999999"/>
    <x v="172"/>
    <x v="61"/>
    <x v="8"/>
    <n v="273.57"/>
    <n v="1185.4700000000012"/>
    <x v="939"/>
    <n v="17599.669999999998"/>
  </r>
  <r>
    <n v="944"/>
    <x v="1"/>
    <n v="502"/>
    <n v="133"/>
    <x v="940"/>
    <x v="2"/>
    <n v="63427.7"/>
    <x v="575"/>
    <x v="463"/>
    <x v="2"/>
    <n v="1001.49"/>
    <n v="4339.7900000000081"/>
    <x v="940"/>
    <n v="64429.189999999995"/>
  </r>
  <r>
    <n v="945"/>
    <x v="2"/>
    <n v="342"/>
    <n v="788"/>
    <x v="941"/>
    <x v="3"/>
    <n v="256021.2"/>
    <x v="32"/>
    <x v="585"/>
    <x v="0"/>
    <n v="4042.44"/>
    <n v="17517.239999999991"/>
    <x v="941"/>
    <n v="260063.64"/>
  </r>
  <r>
    <n v="946"/>
    <x v="1"/>
    <n v="709"/>
    <n v="88"/>
    <x v="942"/>
    <x v="8"/>
    <n v="59272.4"/>
    <x v="111"/>
    <x v="586"/>
    <x v="0"/>
    <n v="935.88"/>
    <n v="4055.4799999999959"/>
    <x v="942"/>
    <n v="60208.28"/>
  </r>
  <r>
    <n v="947"/>
    <x v="0"/>
    <n v="931"/>
    <n v="62"/>
    <x v="943"/>
    <x v="2"/>
    <n v="54835.9"/>
    <x v="382"/>
    <x v="68"/>
    <x v="3"/>
    <n v="865.82999999999993"/>
    <n v="3751.9300000000003"/>
    <x v="943"/>
    <n v="55701.73"/>
  </r>
  <r>
    <n v="948"/>
    <x v="2"/>
    <n v="288"/>
    <n v="190"/>
    <x v="944"/>
    <x v="0"/>
    <n v="51984"/>
    <x v="102"/>
    <x v="108"/>
    <x v="8"/>
    <n v="820.8"/>
    <n v="3556.8000000000029"/>
    <x v="944"/>
    <n v="52804.800000000003"/>
  </r>
  <r>
    <n v="949"/>
    <x v="1"/>
    <n v="974"/>
    <n v="25"/>
    <x v="945"/>
    <x v="7"/>
    <n v="23132.5"/>
    <x v="381"/>
    <x v="396"/>
    <x v="2"/>
    <n v="365.25"/>
    <n v="1582.75"/>
    <x v="945"/>
    <n v="23497.75"/>
  </r>
  <r>
    <n v="950"/>
    <x v="2"/>
    <n v="465"/>
    <n v="204"/>
    <x v="946"/>
    <x v="0"/>
    <n v="90117"/>
    <x v="591"/>
    <x v="560"/>
    <x v="0"/>
    <n v="1422.8999999999999"/>
    <n v="6165.8999999999942"/>
    <x v="946"/>
    <n v="91539.9"/>
  </r>
  <r>
    <n v="951"/>
    <x v="2"/>
    <n v="459"/>
    <n v="834"/>
    <x v="947"/>
    <x v="5"/>
    <n v="363665.7"/>
    <x v="592"/>
    <x v="16"/>
    <x v="2"/>
    <n v="5742.09"/>
    <n v="24882.390000000014"/>
    <x v="947"/>
    <n v="369407.79000000004"/>
  </r>
  <r>
    <n v="952"/>
    <x v="1"/>
    <n v="891"/>
    <n v="1497"/>
    <x v="948"/>
    <x v="0"/>
    <n v="1267135.6499999999"/>
    <x v="593"/>
    <x v="587"/>
    <x v="2"/>
    <n v="20007.404999999999"/>
    <n v="86698.755000000121"/>
    <x v="948"/>
    <n v="1287143.0549999999"/>
  </r>
  <r>
    <n v="953"/>
    <x v="2"/>
    <n v="865"/>
    <n v="875"/>
    <x v="949"/>
    <x v="10"/>
    <n v="719031.25"/>
    <x v="293"/>
    <x v="424"/>
    <x v="6"/>
    <n v="11353.125"/>
    <n v="49196.875"/>
    <x v="949"/>
    <n v="730384.375"/>
  </r>
  <r>
    <n v="954"/>
    <x v="1"/>
    <n v="565"/>
    <n v="882"/>
    <x v="950"/>
    <x v="0"/>
    <n v="473413.5"/>
    <x v="351"/>
    <x v="588"/>
    <x v="2"/>
    <n v="7474.95"/>
    <n v="32391.450000000012"/>
    <x v="950"/>
    <n v="480888.45"/>
  </r>
  <r>
    <n v="955"/>
    <x v="2"/>
    <n v="538"/>
    <n v="662"/>
    <x v="951"/>
    <x v="1"/>
    <n v="338348.2"/>
    <x v="594"/>
    <x v="589"/>
    <x v="0"/>
    <n v="5342.34"/>
    <n v="23150.140000000014"/>
    <x v="951"/>
    <n v="343690.54000000004"/>
  </r>
  <r>
    <n v="956"/>
    <x v="0"/>
    <n v="968"/>
    <n v="61"/>
    <x v="952"/>
    <x v="2"/>
    <n v="56095.6"/>
    <x v="595"/>
    <x v="271"/>
    <x v="7"/>
    <n v="885.71999999999991"/>
    <n v="3838.1200000000026"/>
    <x v="952"/>
    <n v="56981.32"/>
  </r>
  <r>
    <n v="957"/>
    <x v="0"/>
    <n v="191"/>
    <n v="16"/>
    <x v="953"/>
    <x v="6"/>
    <n v="2903.2"/>
    <x v="448"/>
    <x v="381"/>
    <x v="0"/>
    <n v="45.839999999999996"/>
    <n v="198.64000000000033"/>
    <x v="953"/>
    <n v="2949.04"/>
  </r>
  <r>
    <n v="958"/>
    <x v="2"/>
    <n v="798"/>
    <n v="1238"/>
    <x v="954"/>
    <x v="4"/>
    <n v="938527.8"/>
    <x v="273"/>
    <x v="256"/>
    <x v="0"/>
    <n v="14818.859999999999"/>
    <n v="64215.059999999939"/>
    <x v="954"/>
    <n v="953346.66"/>
  </r>
  <r>
    <n v="959"/>
    <x v="2"/>
    <n v="183"/>
    <n v="779"/>
    <x v="955"/>
    <x v="1"/>
    <n v="135429.15"/>
    <x v="451"/>
    <x v="132"/>
    <x v="2"/>
    <n v="2138.355"/>
    <n v="9266.2050000000163"/>
    <x v="955"/>
    <n v="137567.505"/>
  </r>
  <r>
    <n v="960"/>
    <x v="1"/>
    <n v="214"/>
    <n v="276"/>
    <x v="956"/>
    <x v="9"/>
    <n v="56110.8"/>
    <x v="589"/>
    <x v="57"/>
    <x v="3"/>
    <n v="885.95999999999992"/>
    <n v="3839.1599999999962"/>
    <x v="956"/>
    <n v="56996.76"/>
  </r>
  <r>
    <n v="961"/>
    <x v="2"/>
    <n v="253"/>
    <n v="77"/>
    <x v="957"/>
    <x v="11"/>
    <n v="18506.95"/>
    <x v="123"/>
    <x v="590"/>
    <x v="8"/>
    <n v="292.21499999999997"/>
    <n v="1266.2649999999994"/>
    <x v="957"/>
    <n v="18799.165000000001"/>
  </r>
  <r>
    <n v="962"/>
    <x v="1"/>
    <n v="973"/>
    <n v="26"/>
    <x v="958"/>
    <x v="7"/>
    <n v="24033.1"/>
    <x v="252"/>
    <x v="235"/>
    <x v="3"/>
    <n v="379.46999999999997"/>
    <n v="1644.3700000000026"/>
    <x v="958"/>
    <n v="24412.57"/>
  </r>
  <r>
    <n v="963"/>
    <x v="2"/>
    <n v="372"/>
    <n v="975"/>
    <x v="959"/>
    <x v="3"/>
    <n v="344565"/>
    <x v="596"/>
    <x v="591"/>
    <x v="6"/>
    <n v="5440.5"/>
    <n v="23575.5"/>
    <x v="959"/>
    <n v="350005.5"/>
  </r>
  <r>
    <n v="964"/>
    <x v="0"/>
    <n v="901"/>
    <n v="49"/>
    <x v="960"/>
    <x v="2"/>
    <n v="41941.550000000003"/>
    <x v="597"/>
    <x v="224"/>
    <x v="0"/>
    <n v="662.23500000000001"/>
    <n v="2869.6849999999977"/>
    <x v="960"/>
    <n v="42603.785000000003"/>
  </r>
  <r>
    <n v="965"/>
    <x v="1"/>
    <n v="456"/>
    <n v="1336"/>
    <x v="961"/>
    <x v="0"/>
    <n v="578755.19999999995"/>
    <x v="598"/>
    <x v="361"/>
    <x v="6"/>
    <n v="9138.24"/>
    <n v="39599.040000000037"/>
    <x v="961"/>
    <n v="587893.43999999994"/>
  </r>
  <r>
    <n v="966"/>
    <x v="2"/>
    <n v="490"/>
    <n v="212"/>
    <x v="962"/>
    <x v="4"/>
    <n v="98686"/>
    <x v="351"/>
    <x v="488"/>
    <x v="4"/>
    <n v="1558.2"/>
    <n v="6752.1999999999971"/>
    <x v="962"/>
    <n v="100244.2"/>
  </r>
  <r>
    <n v="967"/>
    <x v="2"/>
    <n v="733"/>
    <n v="185"/>
    <x v="963"/>
    <x v="0"/>
    <n v="128824.75"/>
    <x v="599"/>
    <x v="238"/>
    <x v="3"/>
    <n v="2034.0749999999998"/>
    <n v="8814.3250000000116"/>
    <x v="963"/>
    <n v="130858.825"/>
  </r>
  <r>
    <n v="968"/>
    <x v="1"/>
    <n v="377"/>
    <n v="96"/>
    <x v="964"/>
    <x v="8"/>
    <n v="34382.400000000001"/>
    <x v="600"/>
    <x v="517"/>
    <x v="8"/>
    <n v="542.88"/>
    <n v="2352.4799999999959"/>
    <x v="964"/>
    <n v="34925.279999999999"/>
  </r>
  <r>
    <n v="969"/>
    <x v="2"/>
    <n v="976"/>
    <n v="47"/>
    <x v="965"/>
    <x v="0"/>
    <n v="43578.400000000001"/>
    <x v="7"/>
    <x v="592"/>
    <x v="2"/>
    <n v="688.07999999999993"/>
    <n v="2981.6800000000003"/>
    <x v="965"/>
    <n v="44266.48"/>
  </r>
  <r>
    <n v="970"/>
    <x v="1"/>
    <n v="319"/>
    <n v="51"/>
    <x v="966"/>
    <x v="4"/>
    <n v="15455.55"/>
    <x v="601"/>
    <x v="406"/>
    <x v="3"/>
    <n v="244.035"/>
    <n v="1057.4850000000006"/>
    <x v="966"/>
    <n v="15699.584999999999"/>
  </r>
  <r>
    <n v="971"/>
    <x v="1"/>
    <n v="625"/>
    <n v="916"/>
    <x v="967"/>
    <x v="0"/>
    <n v="543875"/>
    <x v="602"/>
    <x v="593"/>
    <x v="7"/>
    <n v="8587.5"/>
    <n v="37212.5"/>
    <x v="967"/>
    <n v="552462.5"/>
  </r>
  <r>
    <n v="972"/>
    <x v="0"/>
    <n v="729"/>
    <n v="58"/>
    <x v="968"/>
    <x v="2"/>
    <n v="40167.9"/>
    <x v="401"/>
    <x v="80"/>
    <x v="6"/>
    <n v="634.23"/>
    <n v="2748.3300000000017"/>
    <x v="968"/>
    <n v="40802.130000000005"/>
  </r>
  <r>
    <n v="973"/>
    <x v="0"/>
    <n v="304"/>
    <n v="15"/>
    <x v="969"/>
    <x v="6"/>
    <n v="4332"/>
    <x v="41"/>
    <x v="594"/>
    <x v="2"/>
    <n v="68.399999999999991"/>
    <n v="296.39999999999964"/>
    <x v="969"/>
    <n v="4400.3999999999996"/>
  </r>
  <r>
    <n v="974"/>
    <x v="0"/>
    <n v="583"/>
    <n v="34"/>
    <x v="970"/>
    <x v="2"/>
    <n v="18830.900000000001"/>
    <x v="505"/>
    <x v="562"/>
    <x v="0"/>
    <n v="297.33"/>
    <n v="1288.4300000000003"/>
    <x v="970"/>
    <n v="19128.230000000003"/>
  </r>
  <r>
    <n v="975"/>
    <x v="2"/>
    <n v="890"/>
    <n v="964"/>
    <x v="971"/>
    <x v="10"/>
    <n v="815062"/>
    <x v="603"/>
    <x v="227"/>
    <x v="1"/>
    <n v="12869.4"/>
    <n v="55767.400000000023"/>
    <x v="971"/>
    <n v="827931.4"/>
  </r>
  <r>
    <n v="976"/>
    <x v="2"/>
    <n v="187"/>
    <n v="203"/>
    <x v="972"/>
    <x v="0"/>
    <n v="36062.949999999997"/>
    <x v="403"/>
    <x v="547"/>
    <x v="2"/>
    <n v="569.41499999999996"/>
    <n v="2467.4650000000038"/>
    <x v="972"/>
    <n v="36632.364999999998"/>
  </r>
  <r>
    <n v="977"/>
    <x v="1"/>
    <n v="334"/>
    <n v="996"/>
    <x v="973"/>
    <x v="0"/>
    <n v="316030.8"/>
    <x v="76"/>
    <x v="595"/>
    <x v="2"/>
    <n v="4989.96"/>
    <n v="21623.160000000033"/>
    <x v="973"/>
    <n v="321020.76"/>
  </r>
  <r>
    <n v="978"/>
    <x v="2"/>
    <n v="189"/>
    <n v="848"/>
    <x v="974"/>
    <x v="5"/>
    <n v="152258.4"/>
    <x v="604"/>
    <x v="145"/>
    <x v="0"/>
    <n v="2404.08"/>
    <n v="10417.679999999993"/>
    <x v="974"/>
    <n v="154662.47999999998"/>
  </r>
  <r>
    <n v="979"/>
    <x v="2"/>
    <n v="573"/>
    <n v="772"/>
    <x v="975"/>
    <x v="1"/>
    <n v="420238.2"/>
    <x v="240"/>
    <x v="249"/>
    <x v="4"/>
    <n v="6635.34"/>
    <n v="28753.140000000014"/>
    <x v="975"/>
    <n v="426873.54000000004"/>
  </r>
  <r>
    <n v="980"/>
    <x v="1"/>
    <n v="453"/>
    <n v="109"/>
    <x v="976"/>
    <x v="8"/>
    <n v="46908.15"/>
    <x v="3"/>
    <x v="3"/>
    <x v="0"/>
    <n v="740.65499999999997"/>
    <n v="3209.5049999999974"/>
    <x v="976"/>
    <n v="47648.805"/>
  </r>
  <r>
    <n v="981"/>
    <x v="2"/>
    <n v="945"/>
    <n v="180"/>
    <x v="977"/>
    <x v="0"/>
    <n v="161595"/>
    <x v="21"/>
    <x v="118"/>
    <x v="0"/>
    <n v="2551.5"/>
    <n v="11056.5"/>
    <x v="977"/>
    <n v="164146.5"/>
  </r>
  <r>
    <n v="982"/>
    <x v="1"/>
    <n v="655"/>
    <n v="956"/>
    <x v="978"/>
    <x v="0"/>
    <n v="594871"/>
    <x v="605"/>
    <x v="562"/>
    <x v="0"/>
    <n v="9392.6999999999989"/>
    <n v="40701.699999999953"/>
    <x v="978"/>
    <n v="604263.69999999995"/>
  </r>
  <r>
    <n v="983"/>
    <x v="1"/>
    <n v="446"/>
    <n v="46"/>
    <x v="979"/>
    <x v="4"/>
    <n v="19490.2"/>
    <x v="606"/>
    <x v="596"/>
    <x v="1"/>
    <n v="307.74"/>
    <n v="1333.5400000000009"/>
    <x v="979"/>
    <n v="19797.940000000002"/>
  </r>
  <r>
    <n v="984"/>
    <x v="0"/>
    <n v="994"/>
    <n v="38"/>
    <x v="980"/>
    <x v="2"/>
    <n v="35883.4"/>
    <x v="607"/>
    <x v="244"/>
    <x v="7"/>
    <n v="566.57999999999993"/>
    <n v="2455.1800000000003"/>
    <x v="980"/>
    <n v="36449.980000000003"/>
  </r>
  <r>
    <n v="985"/>
    <x v="0"/>
    <n v="182"/>
    <n v="61"/>
    <x v="981"/>
    <x v="2"/>
    <n v="10546.9"/>
    <x v="508"/>
    <x v="597"/>
    <x v="6"/>
    <n v="166.53"/>
    <n v="721.63000000000102"/>
    <x v="981"/>
    <n v="10713.43"/>
  </r>
  <r>
    <n v="986"/>
    <x v="0"/>
    <n v="407"/>
    <n v="49"/>
    <x v="982"/>
    <x v="2"/>
    <n v="18945.849999999999"/>
    <x v="110"/>
    <x v="32"/>
    <x v="0"/>
    <n v="299.14499999999998"/>
    <n v="1296.2950000000019"/>
    <x v="982"/>
    <n v="19244.994999999999"/>
  </r>
  <r>
    <n v="987"/>
    <x v="2"/>
    <n v="949"/>
    <n v="1315"/>
    <x v="983"/>
    <x v="4"/>
    <n v="1185538.25"/>
    <x v="608"/>
    <x v="598"/>
    <x v="3"/>
    <n v="18719.024999999998"/>
    <n v="81115.774999999907"/>
    <x v="983"/>
    <n v="1204257.2749999999"/>
  </r>
  <r>
    <n v="988"/>
    <x v="2"/>
    <n v="932"/>
    <n v="777"/>
    <x v="984"/>
    <x v="1"/>
    <n v="687955.8"/>
    <x v="521"/>
    <x v="599"/>
    <x v="7"/>
    <n v="10862.46"/>
    <n v="47070.659999999916"/>
    <x v="984"/>
    <n v="698818.26"/>
  </r>
  <r>
    <n v="989"/>
    <x v="2"/>
    <n v="176"/>
    <n v="980"/>
    <x v="985"/>
    <x v="3"/>
    <n v="163856"/>
    <x v="113"/>
    <x v="600"/>
    <x v="2"/>
    <n v="2587.1999999999998"/>
    <n v="11211.200000000012"/>
    <x v="985"/>
    <n v="166443.20000000001"/>
  </r>
  <r>
    <n v="990"/>
    <x v="1"/>
    <n v="285"/>
    <n v="281"/>
    <x v="986"/>
    <x v="9"/>
    <n v="76080.75"/>
    <x v="243"/>
    <x v="138"/>
    <x v="0"/>
    <n v="1201.2749999999999"/>
    <n v="5205.5249999999942"/>
    <x v="986"/>
    <n v="77282.024999999994"/>
  </r>
  <r>
    <n v="991"/>
    <x v="0"/>
    <n v="144"/>
    <n v="37"/>
    <x v="987"/>
    <x v="2"/>
    <n v="5061.6000000000004"/>
    <x v="151"/>
    <x v="569"/>
    <x v="6"/>
    <n v="79.92"/>
    <n v="346.31999999999971"/>
    <x v="987"/>
    <n v="5141.5200000000004"/>
  </r>
  <r>
    <n v="992"/>
    <x v="2"/>
    <n v="843"/>
    <n v="784"/>
    <x v="988"/>
    <x v="1"/>
    <n v="627866.4"/>
    <x v="609"/>
    <x v="322"/>
    <x v="0"/>
    <n v="9913.68"/>
    <n v="42959.280000000028"/>
    <x v="988"/>
    <n v="637780.08000000007"/>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r>
    <m/>
    <x v="3"/>
    <m/>
    <m/>
    <x v="989"/>
    <x v="13"/>
    <m/>
    <x v="610"/>
    <x v="601"/>
    <x v="9"/>
    <m/>
    <m/>
    <x v="98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otal of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0">
    <pivotField dataField="1" showAll="0"/>
    <pivotField showAll="0"/>
    <pivotField showAll="0"/>
    <pivotField showAll="0"/>
    <pivotField showAll="0"/>
    <pivotField numFmtId="14" showAll="0"/>
    <pivotField numFmtId="14" showAll="0"/>
    <pivotField showAll="0"/>
    <pivotField showAll="0"/>
    <pivotField showAll="0"/>
  </pivotFields>
  <rowItems count="1">
    <i/>
  </rowItems>
  <colItems count="1">
    <i/>
  </colItems>
  <dataFields count="1">
    <dataField name="Sum of Q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rofit per Exp-country"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fieldListSortAscending="1">
  <location ref="AF12:AG22" firstHeaderRow="1" firstDataRow="1" firstDataCol="1"/>
  <pivotFields count="16">
    <pivotField showAll="0"/>
    <pivotField showAll="0"/>
    <pivotField showAll="0"/>
    <pivotField showAll="0"/>
    <pivotField showAll="0"/>
    <pivotField showAll="0"/>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axis="axisRow" showAll="0" sortType="descending">
      <items count="11">
        <item x="7"/>
        <item x="0"/>
        <item x="8"/>
        <item x="3"/>
        <item x="4"/>
        <item x="5"/>
        <item x="1"/>
        <item x="2"/>
        <item x="6"/>
        <item h="1"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items count="6">
        <item x="0"/>
        <item x="1"/>
        <item x="2"/>
        <item x="3"/>
        <item x="4"/>
        <item x="5"/>
      </items>
    </pivotField>
    <pivotField showAll="0" defaultSubtotal="0">
      <items count="5">
        <item h="1" x="0"/>
        <item h="1" x="1"/>
        <item x="2"/>
        <item h="1" x="3"/>
        <item h="1" x="4"/>
      </items>
    </pivotField>
  </pivotFields>
  <rowFields count="1">
    <field x="9"/>
  </rowFields>
  <rowItems count="10">
    <i>
      <x v="1"/>
    </i>
    <i>
      <x v="7"/>
    </i>
    <i>
      <x v="3"/>
    </i>
    <i>
      <x v="2"/>
    </i>
    <i>
      <x v="8"/>
    </i>
    <i>
      <x v="4"/>
    </i>
    <i>
      <x/>
    </i>
    <i>
      <x v="6"/>
    </i>
    <i>
      <x v="5"/>
    </i>
    <i t="grand">
      <x/>
    </i>
  </rowItems>
  <colItems count="1">
    <i/>
  </colItems>
  <dataFields count="1">
    <dataField name="Sum of profi" fld="11" baseField="9" baseItem="0"/>
  </dataFields>
  <chartFormats count="11">
    <chartFormat chart="0" format="22" series="1">
      <pivotArea type="data" outline="0" fieldPosition="0">
        <references count="1">
          <reference field="4294967294" count="1" selected="0">
            <x v="0"/>
          </reference>
        </references>
      </pivotArea>
    </chartFormat>
    <chartFormat chart="0" format="23">
      <pivotArea type="data" outline="0" fieldPosition="0">
        <references count="2">
          <reference field="4294967294" count="1" selected="0">
            <x v="0"/>
          </reference>
          <reference field="9" count="1" selected="0">
            <x v="1"/>
          </reference>
        </references>
      </pivotArea>
    </chartFormat>
    <chartFormat chart="0" format="24">
      <pivotArea type="data" outline="0" fieldPosition="0">
        <references count="2">
          <reference field="4294967294" count="1" selected="0">
            <x v="0"/>
          </reference>
          <reference field="9" count="1" selected="0">
            <x v="7"/>
          </reference>
        </references>
      </pivotArea>
    </chartFormat>
    <chartFormat chart="0" format="25">
      <pivotArea type="data" outline="0" fieldPosition="0">
        <references count="2">
          <reference field="4294967294" count="1" selected="0">
            <x v="0"/>
          </reference>
          <reference field="9" count="1" selected="0">
            <x v="3"/>
          </reference>
        </references>
      </pivotArea>
    </chartFormat>
    <chartFormat chart="0" format="26">
      <pivotArea type="data" outline="0" fieldPosition="0">
        <references count="2">
          <reference field="4294967294" count="1" selected="0">
            <x v="0"/>
          </reference>
          <reference field="9" count="1" selected="0">
            <x v="2"/>
          </reference>
        </references>
      </pivotArea>
    </chartFormat>
    <chartFormat chart="0" format="27">
      <pivotArea type="data" outline="0" fieldPosition="0">
        <references count="2">
          <reference field="4294967294" count="1" selected="0">
            <x v="0"/>
          </reference>
          <reference field="9" count="1" selected="0">
            <x v="8"/>
          </reference>
        </references>
      </pivotArea>
    </chartFormat>
    <chartFormat chart="0" format="28">
      <pivotArea type="data" outline="0" fieldPosition="0">
        <references count="2">
          <reference field="4294967294" count="1" selected="0">
            <x v="0"/>
          </reference>
          <reference field="9" count="1" selected="0">
            <x v="4"/>
          </reference>
        </references>
      </pivotArea>
    </chartFormat>
    <chartFormat chart="0" format="29">
      <pivotArea type="data" outline="0" fieldPosition="0">
        <references count="2">
          <reference field="4294967294" count="1" selected="0">
            <x v="0"/>
          </reference>
          <reference field="9" count="1" selected="0">
            <x v="6"/>
          </reference>
        </references>
      </pivotArea>
    </chartFormat>
    <chartFormat chart="0" format="30">
      <pivotArea type="data" outline="0" fieldPosition="0">
        <references count="2">
          <reference field="4294967294" count="1" selected="0">
            <x v="0"/>
          </reference>
          <reference field="9" count="1" selected="0">
            <x v="0"/>
          </reference>
        </references>
      </pivotArea>
    </chartFormat>
    <chartFormat chart="0" format="31">
      <pivotArea type="data" outline="0" fieldPosition="0">
        <references count="2">
          <reference field="4294967294" count="1" selected="0">
            <x v="0"/>
          </reference>
          <reference field="9" count="1" selected="0">
            <x v="5"/>
          </reference>
        </references>
      </pivotArea>
    </chartFormat>
    <chartFormat chart="8" format="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Exp-order"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fieldListSortAscending="1">
  <location ref="A46:C49" firstHeaderRow="1" firstDataRow="2" firstDataCol="1"/>
  <pivotFields count="16">
    <pivotField showAll="0"/>
    <pivotField axis="axisCol" showAll="0">
      <items count="5">
        <item x="1"/>
        <item h="1" x="2"/>
        <item h="1" x="0"/>
        <item h="1" x="3"/>
        <item t="default"/>
      </items>
    </pivotField>
    <pivotField dataField="1" showAll="0"/>
    <pivotField showAll="0"/>
    <pivotField showAll="0"/>
    <pivotField showAll="0">
      <items count="15">
        <item h="1" x="11"/>
        <item h="1" x="0"/>
        <item h="1" x="12"/>
        <item h="1" x="2"/>
        <item h="1" x="1"/>
        <item h="1" x="5"/>
        <item h="1" x="6"/>
        <item x="7"/>
        <item h="1" x="8"/>
        <item h="1" x="3"/>
        <item h="1" x="4"/>
        <item h="1" x="9"/>
        <item h="1" x="10"/>
        <item h="1" x="13"/>
        <item t="default"/>
      </items>
    </pivotField>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axis="axisRow" showAll="0">
      <items count="11">
        <item h="1" x="7"/>
        <item h="1" x="0"/>
        <item h="1" x="8"/>
        <item h="1" x="3"/>
        <item x="4"/>
        <item h="1" x="5"/>
        <item h="1" x="1"/>
        <item h="1" x="2"/>
        <item h="1" x="6"/>
        <item h="1" x="9"/>
        <item t="default"/>
      </items>
    </pivotField>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9"/>
  </rowFields>
  <rowItems count="2">
    <i>
      <x v="4"/>
    </i>
    <i t="grand">
      <x/>
    </i>
  </rowItems>
  <colFields count="1">
    <field x="1"/>
  </colFields>
  <colItems count="2">
    <i>
      <x/>
    </i>
    <i t="grand">
      <x/>
    </i>
  </colItems>
  <dataFields count="1">
    <dataField name="Count of no#order" fld="2" subtotal="count" baseField="0" baseItem="0"/>
  </dataFields>
  <chartFormats count="10">
    <chartFormat chart="0" format="13" series="1">
      <pivotArea type="data" outline="0" fieldPosition="0">
        <references count="2">
          <reference field="4294967294" count="1" selected="0">
            <x v="0"/>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2"/>
          </reference>
        </references>
      </pivotArea>
    </chartFormat>
    <chartFormat chart="6" format="19" series="1">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2">
          <reference field="4294967294" count="1" selected="0">
            <x v="0"/>
          </reference>
          <reference field="1" count="1" selected="0">
            <x v="2"/>
          </reference>
        </references>
      </pivotArea>
    </chartFormat>
    <chartFormat chart="6" format="22"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6" format="23" series="1">
      <pivotArea type="data" outline="0" fieldPosition="0">
        <references count="2">
          <reference field="4294967294" count="1" selected="0">
            <x v="0"/>
          </reference>
          <reference field="1" count="1" selected="0">
            <x v="3"/>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otal profit-Exp"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N9:N10" firstHeaderRow="1" firstDataRow="1" firstDataCol="0"/>
  <pivotFields count="16">
    <pivotField showAll="0"/>
    <pivotField showAll="0"/>
    <pivotField showAll="0"/>
    <pivotField showAll="0"/>
    <pivotField showAll="0"/>
    <pivotField showAll="0"/>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total profit-Exp" fld="11"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O112:P139" firstHeaderRow="1" firstDataRow="1" firstDataCol="1"/>
  <pivotFields count="16">
    <pivotField showAll="0"/>
    <pivotField showAll="0"/>
    <pivotField showAll="0"/>
    <pivotField showAll="0"/>
    <pivotField showAll="0"/>
    <pivotField axis="axisRow" showAll="0" sortType="descending">
      <items count="15">
        <item x="11"/>
        <item x="0"/>
        <item x="12"/>
        <item x="2"/>
        <item x="1"/>
        <item x="5"/>
        <item x="6"/>
        <item x="7"/>
        <item x="8"/>
        <item x="3"/>
        <item x="4"/>
        <item x="9"/>
        <item x="10"/>
        <item x="13"/>
        <item t="default"/>
      </items>
      <autoSortScope>
        <pivotArea dataOnly="0" outline="0" fieldPosition="0">
          <references count="1">
            <reference field="4294967294" count="1" selected="0">
              <x v="0"/>
            </reference>
          </references>
        </pivotArea>
      </autoSortScope>
    </pivotField>
    <pivotField showAll="0"/>
    <pivotField axis="axisRow" showAll="0">
      <items count="6">
        <item h="1" x="0"/>
        <item h="1" x="1"/>
        <item h="1" x="2"/>
        <item x="3"/>
        <item h="1"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2">
    <field x="5"/>
    <field x="7"/>
  </rowFields>
  <rowItems count="27">
    <i>
      <x v="1"/>
    </i>
    <i r="1">
      <x v="3"/>
    </i>
    <i>
      <x v="5"/>
    </i>
    <i r="1">
      <x v="3"/>
    </i>
    <i>
      <x v="4"/>
    </i>
    <i r="1">
      <x v="3"/>
    </i>
    <i>
      <x v="9"/>
    </i>
    <i r="1">
      <x v="3"/>
    </i>
    <i>
      <x v="10"/>
    </i>
    <i r="1">
      <x v="3"/>
    </i>
    <i>
      <x v="2"/>
    </i>
    <i r="1">
      <x v="3"/>
    </i>
    <i>
      <x v="12"/>
    </i>
    <i r="1">
      <x v="3"/>
    </i>
    <i>
      <x v="11"/>
    </i>
    <i r="1">
      <x v="3"/>
    </i>
    <i>
      <x v="3"/>
    </i>
    <i r="1">
      <x v="3"/>
    </i>
    <i>
      <x/>
    </i>
    <i r="1">
      <x v="3"/>
    </i>
    <i>
      <x v="8"/>
    </i>
    <i r="1">
      <x v="3"/>
    </i>
    <i>
      <x v="6"/>
    </i>
    <i r="1">
      <x v="3"/>
    </i>
    <i>
      <x v="7"/>
    </i>
    <i r="1">
      <x v="3"/>
    </i>
    <i t="grand">
      <x/>
    </i>
  </rowItems>
  <colItems count="1">
    <i/>
  </colItems>
  <dataFields count="1">
    <dataField name="Sum of Total cost" fld="1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rofit per country out"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N84:R99" firstHeaderRow="1" firstDataRow="2" firstDataCol="1"/>
  <pivotFields count="16">
    <pivotField showAll="0"/>
    <pivotField axis="axisCol" showAll="0">
      <items count="5">
        <item x="1"/>
        <item x="2"/>
        <item x="0"/>
        <item x="3"/>
        <item t="default"/>
      </items>
    </pivotField>
    <pivotField showAll="0"/>
    <pivotField showAll="0"/>
    <pivotField showAll="0"/>
    <pivotField axis="axisRow" showAll="0" sortType="descending">
      <items count="15">
        <item x="11"/>
        <item x="0"/>
        <item x="12"/>
        <item x="2"/>
        <item x="1"/>
        <item x="5"/>
        <item x="6"/>
        <item x="7"/>
        <item x="8"/>
        <item x="3"/>
        <item x="4"/>
        <item x="9"/>
        <item x="10"/>
        <item h="1" x="13"/>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5"/>
  </rowFields>
  <rowItems count="14">
    <i>
      <x v="1"/>
    </i>
    <i>
      <x v="5"/>
    </i>
    <i>
      <x v="10"/>
    </i>
    <i>
      <x v="4"/>
    </i>
    <i>
      <x v="9"/>
    </i>
    <i>
      <x v="12"/>
    </i>
    <i>
      <x v="2"/>
    </i>
    <i>
      <x v="11"/>
    </i>
    <i>
      <x v="3"/>
    </i>
    <i>
      <x v="8"/>
    </i>
    <i>
      <x v="6"/>
    </i>
    <i>
      <x/>
    </i>
    <i>
      <x v="7"/>
    </i>
    <i t="grand">
      <x/>
    </i>
  </rowItems>
  <colFields count="1">
    <field x="1"/>
  </colFields>
  <colItems count="4">
    <i>
      <x/>
    </i>
    <i>
      <x v="1"/>
    </i>
    <i>
      <x v="2"/>
    </i>
    <i t="grand">
      <x/>
    </i>
  </colItems>
  <dataFields count="1">
    <dataField name="Sum of profi" fld="11" baseField="5" baseItem="1"/>
  </dataFields>
  <chartFormats count="3">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rofit per category"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fieldListSortAscending="1">
  <location ref="N14:O18" firstHeaderRow="1" firstDataRow="1" firstDataCol="1"/>
  <pivotFields count="16">
    <pivotField showAll="0"/>
    <pivotField axis="axisRow" showAll="0">
      <items count="5">
        <item x="1"/>
        <item x="2"/>
        <item x="0"/>
        <item h="1" x="3"/>
        <item t="default"/>
      </items>
    </pivotField>
    <pivotField showAll="0"/>
    <pivotField showAll="0"/>
    <pivotField showAll="0"/>
    <pivotField showAll="0">
      <items count="15">
        <item x="11"/>
        <item x="0"/>
        <item x="12"/>
        <item x="2"/>
        <item x="1"/>
        <item x="5"/>
        <item x="6"/>
        <item x="7"/>
        <item x="8"/>
        <item x="3"/>
        <item x="4"/>
        <item x="9"/>
        <item x="10"/>
        <item x="13"/>
        <item t="default"/>
      </items>
    </pivotField>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defaultSubtotal="0">
      <items count="6">
        <item x="0"/>
        <item x="1"/>
        <item x="2"/>
        <item x="3"/>
        <item x="4"/>
        <item x="5"/>
      </items>
    </pivotField>
    <pivotField showAll="0" defaultSubtotal="0">
      <items count="5">
        <item h="1" x="0"/>
        <item h="1" x="1"/>
        <item x="2"/>
        <item h="1" x="3"/>
        <item h="1" x="4"/>
      </items>
    </pivotField>
  </pivotFields>
  <rowFields count="1">
    <field x="1"/>
  </rowFields>
  <rowItems count="4">
    <i>
      <x/>
    </i>
    <i>
      <x v="1"/>
    </i>
    <i>
      <x v="2"/>
    </i>
    <i t="grand">
      <x/>
    </i>
  </rowItems>
  <colItems count="1">
    <i/>
  </colItems>
  <dataFields count="1">
    <dataField name="profit per category" fld="11" baseField="1" baseItem="0"/>
  </dataFields>
  <chartFormats count="9">
    <chartFormat chart="0" format="1"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1" count="1" selected="0">
            <x v="0"/>
          </reference>
        </references>
      </pivotArea>
    </chartFormat>
    <chartFormat chart="2" format="33">
      <pivotArea type="data" outline="0" fieldPosition="0">
        <references count="2">
          <reference field="4294967294" count="1" selected="0">
            <x v="0"/>
          </reference>
          <reference field="1" count="1" selected="0">
            <x v="1"/>
          </reference>
        </references>
      </pivotArea>
    </chartFormat>
    <chartFormat chart="2" format="34">
      <pivotArea type="data" outline="0" fieldPosition="0">
        <references count="2">
          <reference field="4294967294" count="1" selected="0">
            <x v="0"/>
          </reference>
          <reference field="1" count="1" selected="0">
            <x v="2"/>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1" count="1" selected="0">
            <x v="0"/>
          </reference>
        </references>
      </pivotArea>
    </chartFormat>
    <chartFormat chart="9" format="41">
      <pivotArea type="data" outline="0" fieldPosition="0">
        <references count="2">
          <reference field="4294967294" count="1" selected="0">
            <x v="0"/>
          </reference>
          <reference field="1" count="1" selected="0">
            <x v="1"/>
          </reference>
        </references>
      </pivotArea>
    </chartFormat>
    <chartFormat chart="9" format="4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total cost per category"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80:B84" firstHeaderRow="1" firstDataRow="1" firstDataCol="1"/>
  <pivotFields count="16">
    <pivotField showAll="0"/>
    <pivotField axis="axisRow" showAll="0">
      <items count="5">
        <item x="1"/>
        <item x="2"/>
        <item x="0"/>
        <item h="1" x="3"/>
        <item t="default"/>
      </items>
    </pivotField>
    <pivotField showAll="0"/>
    <pivotField showAll="0"/>
    <pivotField showAll="0"/>
    <pivotField showAll="0" sortType="descending">
      <items count="15">
        <item x="11"/>
        <item x="0"/>
        <item x="12"/>
        <item x="2"/>
        <item x="1"/>
        <item x="5"/>
        <item x="6"/>
        <item x="7"/>
        <item x="8"/>
        <item x="3"/>
        <item x="4"/>
        <item x="9"/>
        <item x="10"/>
        <item h="1" x="13"/>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sortType="descending">
      <items count="991">
        <item x="33"/>
        <item x="386"/>
        <item x="365"/>
        <item x="6"/>
        <item x="24"/>
        <item x="953"/>
        <item x="738"/>
        <item x="253"/>
        <item x="931"/>
        <item x="488"/>
        <item x="621"/>
        <item x="512"/>
        <item x="888"/>
        <item x="969"/>
        <item x="222"/>
        <item x="225"/>
        <item x="438"/>
        <item x="295"/>
        <item x="987"/>
        <item x="719"/>
        <item x="214"/>
        <item x="144"/>
        <item x="247"/>
        <item x="560"/>
        <item x="911"/>
        <item x="529"/>
        <item x="267"/>
        <item x="330"/>
        <item x="764"/>
        <item x="466"/>
        <item x="760"/>
        <item x="751"/>
        <item x="924"/>
        <item x="504"/>
        <item x="239"/>
        <item x="148"/>
        <item x="156"/>
        <item x="500"/>
        <item x="263"/>
        <item x="5"/>
        <item x="385"/>
        <item x="898"/>
        <item x="0"/>
        <item x="419"/>
        <item x="801"/>
        <item x="332"/>
        <item x="183"/>
        <item x="473"/>
        <item x="715"/>
        <item x="252"/>
        <item x="28"/>
        <item x="426"/>
        <item x="228"/>
        <item x="298"/>
        <item x="489"/>
        <item x="636"/>
        <item x="279"/>
        <item x="367"/>
        <item x="836"/>
        <item x="700"/>
        <item x="447"/>
        <item x="113"/>
        <item x="552"/>
        <item x="907"/>
        <item x="436"/>
        <item x="420"/>
        <item x="495"/>
        <item x="721"/>
        <item x="981"/>
        <item x="599"/>
        <item x="627"/>
        <item x="477"/>
        <item x="283"/>
        <item x="34"/>
        <item x="837"/>
        <item x="80"/>
        <item x="884"/>
        <item x="404"/>
        <item x="47"/>
        <item x="264"/>
        <item x="683"/>
        <item x="165"/>
        <item x="433"/>
        <item x="818"/>
        <item x="308"/>
        <item x="865"/>
        <item x="782"/>
        <item x="474"/>
        <item x="256"/>
        <item x="725"/>
        <item x="13"/>
        <item x="396"/>
        <item x="593"/>
        <item x="532"/>
        <item x="476"/>
        <item x="434"/>
        <item x="364"/>
        <item x="657"/>
        <item x="195"/>
        <item x="317"/>
        <item x="69"/>
        <item x="260"/>
        <item x="177"/>
        <item x="777"/>
        <item x="899"/>
        <item x="357"/>
        <item x="218"/>
        <item x="155"/>
        <item x="779"/>
        <item x="497"/>
        <item x="658"/>
        <item x="785"/>
        <item x="501"/>
        <item x="342"/>
        <item x="78"/>
        <item x="867"/>
        <item x="594"/>
        <item x="966"/>
        <item x="269"/>
        <item x="382"/>
        <item x="360"/>
        <item x="638"/>
        <item x="939"/>
        <item x="445"/>
        <item x="490"/>
        <item x="546"/>
        <item x="871"/>
        <item x="424"/>
        <item x="182"/>
        <item x="140"/>
        <item x="622"/>
        <item x="463"/>
        <item x="30"/>
        <item x="957"/>
        <item x="886"/>
        <item x="970"/>
        <item x="879"/>
        <item x="982"/>
        <item x="482"/>
        <item x="817"/>
        <item x="479"/>
        <item x="261"/>
        <item x="979"/>
        <item x="435"/>
        <item x="119"/>
        <item x="111"/>
        <item x="533"/>
        <item x="706"/>
        <item x="336"/>
        <item x="210"/>
        <item x="55"/>
        <item x="897"/>
        <item x="609"/>
        <item x="406"/>
        <item x="142"/>
        <item x="507"/>
        <item x="413"/>
        <item x="407"/>
        <item x="57"/>
        <item x="61"/>
        <item x="896"/>
        <item x="606"/>
        <item x="945"/>
        <item x="84"/>
        <item x="741"/>
        <item x="122"/>
        <item x="244"/>
        <item x="581"/>
        <item x="958"/>
        <item x="534"/>
        <item x="442"/>
        <item x="390"/>
        <item x="85"/>
        <item x="4"/>
        <item x="418"/>
        <item x="71"/>
        <item x="462"/>
        <item x="237"/>
        <item x="471"/>
        <item x="403"/>
        <item x="748"/>
        <item x="448"/>
        <item x="776"/>
        <item x="348"/>
        <item x="170"/>
        <item x="15"/>
        <item x="875"/>
        <item x="353"/>
        <item x="526"/>
        <item x="811"/>
        <item x="619"/>
        <item x="936"/>
        <item x="126"/>
        <item x="882"/>
        <item x="704"/>
        <item x="808"/>
        <item x="300"/>
        <item x="740"/>
        <item x="306"/>
        <item x="205"/>
        <item x="786"/>
        <item x="662"/>
        <item x="196"/>
        <item x="325"/>
        <item x="644"/>
        <item x="601"/>
        <item x="361"/>
        <item x="759"/>
        <item x="892"/>
        <item x="524"/>
        <item x="842"/>
        <item x="765"/>
        <item x="133"/>
        <item x="168"/>
        <item x="258"/>
        <item x="694"/>
        <item x="803"/>
        <item x="702"/>
        <item x="927"/>
        <item x="312"/>
        <item x="731"/>
        <item x="713"/>
        <item x="129"/>
        <item x="809"/>
        <item x="104"/>
        <item x="964"/>
        <item x="815"/>
        <item x="544"/>
        <item x="27"/>
        <item x="234"/>
        <item x="671"/>
        <item x="677"/>
        <item x="309"/>
        <item x="697"/>
        <item x="179"/>
        <item x="429"/>
        <item x="626"/>
        <item x="167"/>
        <item x="254"/>
        <item x="980"/>
        <item x="604"/>
        <item x="972"/>
        <item x="340"/>
        <item x="847"/>
        <item x="344"/>
        <item x="322"/>
        <item x="932"/>
        <item x="520"/>
        <item x="863"/>
        <item x="162"/>
        <item x="372"/>
        <item x="659"/>
        <item x="460"/>
        <item x="304"/>
        <item x="885"/>
        <item x="722"/>
        <item x="29"/>
        <item x="316"/>
        <item x="150"/>
        <item x="457"/>
        <item x="146"/>
        <item x="968"/>
        <item x="337"/>
        <item x="645"/>
        <item x="563"/>
        <item x="454"/>
        <item x="705"/>
        <item x="960"/>
        <item x="555"/>
        <item x="536"/>
        <item x="877"/>
        <item x="430"/>
        <item x="485"/>
        <item x="397"/>
        <item x="723"/>
        <item x="823"/>
        <item x="965"/>
        <item x="175"/>
        <item x="665"/>
        <item x="408"/>
        <item x="70"/>
        <item x="64"/>
        <item x="91"/>
        <item x="935"/>
        <item x="651"/>
        <item x="432"/>
        <item x="923"/>
        <item x="81"/>
        <item x="849"/>
        <item x="380"/>
        <item x="976"/>
        <item x="848"/>
        <item x="393"/>
        <item x="918"/>
        <item x="277"/>
        <item x="891"/>
        <item x="86"/>
        <item x="231"/>
        <item x="48"/>
        <item x="221"/>
        <item x="712"/>
        <item x="558"/>
        <item x="920"/>
        <item x="251"/>
        <item x="895"/>
        <item x="572"/>
        <item x="49"/>
        <item x="762"/>
        <item x="944"/>
        <item x="692"/>
        <item x="880"/>
        <item x="527"/>
        <item x="505"/>
        <item x="514"/>
        <item x="345"/>
        <item x="943"/>
        <item x="89"/>
        <item x="136"/>
        <item x="37"/>
        <item x="862"/>
        <item x="548"/>
        <item x="952"/>
        <item x="956"/>
        <item x="36"/>
        <item x="266"/>
        <item x="773"/>
        <item x="648"/>
        <item x="605"/>
        <item x="641"/>
        <item x="565"/>
        <item x="929"/>
        <item x="831"/>
        <item x="942"/>
        <item x="530"/>
        <item x="518"/>
        <item x="411"/>
        <item x="224"/>
        <item x="860"/>
        <item x="46"/>
        <item x="825"/>
        <item x="756"/>
        <item x="101"/>
        <item x="940"/>
        <item x="467"/>
        <item x="96"/>
        <item x="45"/>
        <item x="493"/>
        <item x="189"/>
        <item x="77"/>
        <item x="425"/>
        <item x="901"/>
        <item x="919"/>
        <item x="88"/>
        <item x="634"/>
        <item x="108"/>
        <item x="125"/>
        <item x="620"/>
        <item x="583"/>
        <item x="838"/>
        <item x="761"/>
        <item x="878"/>
        <item x="934"/>
        <item x="933"/>
        <item x="82"/>
        <item x="110"/>
        <item x="538"/>
        <item x="151"/>
        <item x="94"/>
        <item x="31"/>
        <item x="774"/>
        <item x="510"/>
        <item x="633"/>
        <item x="778"/>
        <item x="832"/>
        <item x="749"/>
        <item x="795"/>
        <item x="535"/>
        <item x="197"/>
        <item x="63"/>
        <item x="550"/>
        <item x="451"/>
        <item x="67"/>
        <item x="986"/>
        <item x="766"/>
        <item x="201"/>
        <item x="440"/>
        <item x="571"/>
        <item x="772"/>
        <item x="733"/>
        <item x="333"/>
        <item x="667"/>
        <item x="132"/>
        <item x="409"/>
        <item x="824"/>
        <item x="866"/>
        <item x="487"/>
        <item x="335"/>
        <item x="562"/>
        <item x="327"/>
        <item x="522"/>
        <item x="32"/>
        <item x="215"/>
        <item x="272"/>
        <item x="576"/>
        <item x="320"/>
        <item x="858"/>
        <item x="687"/>
        <item x="481"/>
        <item x="216"/>
        <item x="735"/>
        <item x="739"/>
        <item x="79"/>
        <item x="852"/>
        <item x="649"/>
        <item x="441"/>
        <item x="813"/>
        <item x="315"/>
        <item x="946"/>
        <item x="120"/>
        <item x="449"/>
        <item x="728"/>
        <item x="805"/>
        <item x="209"/>
        <item x="938"/>
        <item x="854"/>
        <item x="861"/>
        <item x="161"/>
        <item x="587"/>
        <item x="301"/>
        <item x="422"/>
        <item x="682"/>
        <item x="230"/>
        <item x="575"/>
        <item x="962"/>
        <item x="922"/>
        <item x="10"/>
        <item x="616"/>
        <item x="450"/>
        <item x="171"/>
        <item x="472"/>
        <item x="278"/>
        <item x="236"/>
        <item x="709"/>
        <item x="281"/>
        <item x="853"/>
        <item x="20"/>
        <item x="199"/>
        <item x="402"/>
        <item x="789"/>
        <item x="326"/>
        <item x="573"/>
        <item x="461"/>
        <item x="369"/>
        <item x="551"/>
        <item x="769"/>
        <item x="711"/>
        <item x="248"/>
        <item x="483"/>
        <item x="296"/>
        <item x="646"/>
        <item x="517"/>
        <item x="850"/>
        <item x="767"/>
        <item x="698"/>
        <item x="703"/>
        <item x="431"/>
        <item x="153"/>
        <item x="412"/>
        <item x="498"/>
        <item x="618"/>
        <item x="900"/>
        <item x="202"/>
        <item x="916"/>
        <item x="484"/>
        <item x="708"/>
        <item x="688"/>
        <item x="755"/>
        <item x="331"/>
        <item x="18"/>
        <item x="669"/>
        <item x="790"/>
        <item x="12"/>
        <item x="131"/>
        <item x="963"/>
        <item x="173"/>
        <item x="655"/>
        <item x="181"/>
        <item x="623"/>
        <item x="745"/>
        <item x="499"/>
        <item x="685"/>
        <item x="752"/>
        <item x="280"/>
        <item x="637"/>
        <item x="833"/>
        <item x="286"/>
        <item x="328"/>
        <item x="401"/>
        <item x="632"/>
        <item x="22"/>
        <item x="74"/>
        <item x="915"/>
        <item x="955"/>
        <item x="176"/>
        <item x="66"/>
        <item x="566"/>
        <item x="39"/>
        <item x="869"/>
        <item x="792"/>
        <item x="736"/>
        <item x="689"/>
        <item x="354"/>
        <item x="95"/>
        <item x="511"/>
        <item x="157"/>
        <item x="255"/>
        <item x="387"/>
        <item x="720"/>
        <item x="395"/>
        <item x="192"/>
        <item x="68"/>
        <item x="635"/>
        <item x="639"/>
        <item x="206"/>
        <item x="974"/>
        <item x="452"/>
        <item x="186"/>
        <item x="324"/>
        <item x="400"/>
        <item x="598"/>
        <item x="44"/>
        <item x="686"/>
        <item x="642"/>
        <item x="389"/>
        <item x="464"/>
        <item x="841"/>
        <item x="53"/>
        <item x="257"/>
        <item x="249"/>
        <item x="240"/>
        <item x="615"/>
        <item x="673"/>
        <item x="629"/>
        <item x="347"/>
        <item x="768"/>
        <item x="977"/>
        <item x="753"/>
        <item x="154"/>
        <item x="985"/>
        <item x="672"/>
        <item x="763"/>
        <item x="868"/>
        <item x="169"/>
        <item x="890"/>
        <item x="596"/>
        <item x="502"/>
        <item x="219"/>
        <item x="537"/>
        <item x="781"/>
        <item x="399"/>
        <item x="582"/>
        <item x="314"/>
        <item x="856"/>
        <item x="607"/>
        <item x="597"/>
        <item x="282"/>
        <item x="864"/>
        <item x="800"/>
        <item x="585"/>
        <item x="158"/>
        <item x="246"/>
        <item x="147"/>
        <item x="525"/>
        <item x="297"/>
        <item x="93"/>
        <item x="701"/>
        <item x="159"/>
        <item x="873"/>
        <item x="163"/>
        <item x="653"/>
        <item x="184"/>
        <item x="310"/>
        <item x="696"/>
        <item x="141"/>
        <item x="302"/>
        <item x="802"/>
        <item x="478"/>
        <item x="238"/>
        <item x="303"/>
        <item x="124"/>
        <item x="127"/>
        <item x="679"/>
        <item x="797"/>
        <item x="376"/>
        <item x="76"/>
        <item x="373"/>
        <item x="834"/>
        <item x="338"/>
        <item x="62"/>
        <item x="109"/>
        <item x="710"/>
        <item x="554"/>
        <item x="857"/>
        <item x="681"/>
        <item x="453"/>
        <item x="99"/>
        <item x="670"/>
        <item x="586"/>
        <item x="421"/>
        <item x="914"/>
        <item x="117"/>
        <item x="103"/>
        <item x="840"/>
        <item x="114"/>
        <item x="470"/>
        <item x="610"/>
        <item x="349"/>
        <item x="208"/>
        <item x="906"/>
        <item x="754"/>
        <item x="9"/>
        <item x="693"/>
        <item x="270"/>
        <item x="381"/>
        <item x="213"/>
        <item x="668"/>
        <item x="743"/>
        <item x="568"/>
        <item x="180"/>
        <item x="816"/>
        <item x="443"/>
        <item x="190"/>
        <item x="235"/>
        <item x="339"/>
        <item x="23"/>
        <item x="284"/>
        <item x="590"/>
        <item x="17"/>
        <item x="894"/>
        <item x="676"/>
        <item x="614"/>
        <item x="757"/>
        <item x="204"/>
        <item x="545"/>
        <item x="578"/>
        <item x="83"/>
        <item x="846"/>
        <item x="410"/>
        <item x="941"/>
        <item x="908"/>
        <item x="608"/>
        <item x="577"/>
        <item x="242"/>
        <item x="656"/>
        <item x="549"/>
        <item x="305"/>
        <item x="405"/>
        <item x="822"/>
        <item x="707"/>
        <item x="647"/>
        <item x="905"/>
        <item x="16"/>
        <item x="220"/>
        <item x="628"/>
        <item x="631"/>
        <item x="909"/>
        <item x="820"/>
        <item x="796"/>
        <item x="139"/>
        <item x="135"/>
        <item x="732"/>
        <item x="845"/>
        <item x="417"/>
        <item x="784"/>
        <item x="663"/>
        <item x="178"/>
        <item x="584"/>
        <item x="392"/>
        <item x="528"/>
        <item x="666"/>
        <item x="930"/>
        <item x="329"/>
        <item x="271"/>
        <item x="243"/>
        <item x="203"/>
        <item x="134"/>
        <item x="172"/>
        <item x="75"/>
        <item x="973"/>
        <item x="716"/>
        <item x="51"/>
        <item x="212"/>
        <item x="391"/>
        <item x="313"/>
        <item x="951"/>
        <item x="580"/>
        <item x="115"/>
        <item x="198"/>
        <item x="519"/>
        <item x="42"/>
        <item x="750"/>
        <item x="959"/>
        <item x="98"/>
        <item x="394"/>
        <item x="830"/>
        <item x="947"/>
        <item x="26"/>
        <item x="569"/>
        <item x="423"/>
        <item x="889"/>
        <item x="427"/>
        <item x="747"/>
        <item x="574"/>
        <item x="724"/>
        <item x="718"/>
        <item x="321"/>
        <item x="311"/>
        <item x="368"/>
        <item x="40"/>
        <item x="912"/>
        <item x="233"/>
        <item x="288"/>
        <item x="737"/>
        <item x="516"/>
        <item x="624"/>
        <item x="191"/>
        <item x="855"/>
        <item x="491"/>
        <item x="102"/>
        <item x="307"/>
        <item x="73"/>
        <item x="556"/>
        <item x="229"/>
        <item x="744"/>
        <item x="107"/>
        <item x="174"/>
        <item x="475"/>
        <item x="444"/>
        <item x="351"/>
        <item x="38"/>
        <item x="975"/>
        <item x="913"/>
        <item x="727"/>
        <item x="341"/>
        <item x="378"/>
        <item x="925"/>
        <item x="480"/>
        <item x="883"/>
        <item x="843"/>
        <item x="90"/>
        <item x="50"/>
        <item x="521"/>
        <item x="691"/>
        <item x="613"/>
        <item x="872"/>
        <item x="285"/>
        <item x="543"/>
        <item x="41"/>
        <item x="459"/>
        <item x="123"/>
        <item x="904"/>
        <item x="804"/>
        <item x="14"/>
        <item x="794"/>
        <item x="245"/>
        <item x="654"/>
        <item x="793"/>
        <item x="323"/>
        <item x="602"/>
        <item x="356"/>
        <item x="379"/>
        <item x="318"/>
        <item x="806"/>
        <item x="1"/>
        <item x="509"/>
        <item x="579"/>
        <item x="950"/>
        <item x="928"/>
        <item x="200"/>
        <item x="149"/>
        <item x="7"/>
        <item x="630"/>
        <item x="152"/>
        <item x="542"/>
        <item x="2"/>
        <item x="742"/>
        <item x="232"/>
        <item x="714"/>
        <item x="652"/>
        <item x="211"/>
        <item x="810"/>
        <item x="881"/>
        <item x="366"/>
        <item x="828"/>
        <item x="839"/>
        <item x="121"/>
        <item x="515"/>
        <item x="58"/>
        <item x="19"/>
        <item x="660"/>
        <item x="726"/>
        <item x="116"/>
        <item x="60"/>
        <item x="292"/>
        <item x="539"/>
        <item x="844"/>
        <item x="561"/>
        <item x="87"/>
        <item x="564"/>
        <item x="851"/>
        <item x="758"/>
        <item x="138"/>
        <item x="290"/>
        <item x="439"/>
        <item x="967"/>
        <item x="193"/>
        <item x="143"/>
        <item x="917"/>
        <item x="383"/>
        <item x="374"/>
        <item x="650"/>
        <item x="388"/>
        <item x="223"/>
        <item x="937"/>
        <item x="870"/>
        <item x="370"/>
        <item x="217"/>
        <item x="541"/>
        <item x="921"/>
        <item x="194"/>
        <item x="398"/>
        <item x="145"/>
        <item x="377"/>
        <item x="729"/>
        <item x="559"/>
        <item x="503"/>
        <item x="362"/>
        <item x="961"/>
        <item x="334"/>
        <item x="43"/>
        <item x="446"/>
        <item x="746"/>
        <item x="72"/>
        <item x="600"/>
        <item x="612"/>
        <item x="226"/>
        <item x="978"/>
        <item x="717"/>
        <item x="835"/>
        <item x="902"/>
        <item x="289"/>
        <item x="513"/>
        <item x="523"/>
        <item x="903"/>
        <item x="595"/>
        <item x="465"/>
        <item x="617"/>
        <item x="826"/>
        <item x="791"/>
        <item x="699"/>
        <item x="570"/>
        <item x="506"/>
        <item x="988"/>
        <item x="35"/>
        <item x="350"/>
        <item x="92"/>
        <item x="187"/>
        <item x="458"/>
        <item x="363"/>
        <item x="343"/>
        <item x="678"/>
        <item x="259"/>
        <item x="661"/>
        <item x="588"/>
        <item x="455"/>
        <item x="105"/>
        <item x="557"/>
        <item x="592"/>
        <item x="799"/>
        <item x="65"/>
        <item x="695"/>
        <item x="675"/>
        <item x="164"/>
        <item x="273"/>
        <item x="664"/>
        <item x="486"/>
        <item x="984"/>
        <item x="130"/>
        <item x="780"/>
        <item x="352"/>
        <item x="428"/>
        <item x="494"/>
        <item x="188"/>
        <item x="893"/>
        <item x="160"/>
        <item x="625"/>
        <item x="910"/>
        <item x="291"/>
        <item x="299"/>
        <item x="359"/>
        <item x="384"/>
        <item x="734"/>
        <item x="540"/>
        <item x="166"/>
        <item x="771"/>
        <item x="949"/>
        <item x="97"/>
        <item x="21"/>
        <item x="787"/>
        <item x="275"/>
        <item x="25"/>
        <item x="643"/>
        <item x="416"/>
        <item x="775"/>
        <item x="52"/>
        <item x="874"/>
        <item x="730"/>
        <item x="118"/>
        <item x="680"/>
        <item x="106"/>
        <item x="241"/>
        <item x="468"/>
        <item x="437"/>
        <item x="827"/>
        <item x="887"/>
        <item x="414"/>
        <item x="137"/>
        <item x="11"/>
        <item x="640"/>
        <item x="788"/>
        <item x="971"/>
        <item x="547"/>
        <item x="250"/>
        <item x="508"/>
        <item x="926"/>
        <item x="690"/>
        <item x="268"/>
        <item x="829"/>
        <item x="56"/>
        <item x="265"/>
        <item x="591"/>
        <item x="227"/>
        <item x="684"/>
        <item x="876"/>
        <item x="358"/>
        <item x="276"/>
        <item x="274"/>
        <item x="603"/>
        <item x="207"/>
        <item x="128"/>
        <item x="496"/>
        <item x="346"/>
        <item x="100"/>
        <item x="492"/>
        <item x="371"/>
        <item x="611"/>
        <item x="319"/>
        <item x="819"/>
        <item x="954"/>
        <item x="355"/>
        <item x="3"/>
        <item x="821"/>
        <item x="54"/>
        <item x="798"/>
        <item x="8"/>
        <item x="770"/>
        <item x="469"/>
        <item x="456"/>
        <item x="859"/>
        <item x="531"/>
        <item x="293"/>
        <item x="375"/>
        <item x="287"/>
        <item x="553"/>
        <item x="185"/>
        <item x="262"/>
        <item x="812"/>
        <item x="814"/>
        <item x="589"/>
        <item x="807"/>
        <item x="112"/>
        <item x="59"/>
        <item x="983"/>
        <item x="294"/>
        <item x="567"/>
        <item x="948"/>
        <item x="415"/>
        <item x="674"/>
        <item x="783"/>
        <item x="989"/>
        <item t="default"/>
      </items>
      <autoSortScope>
        <pivotArea dataOnly="0" outline="0" fieldPosition="0">
          <references count="1">
            <reference field="4294967294" count="1" selected="0">
              <x v="0"/>
            </reference>
          </references>
        </pivotArea>
      </autoSortScope>
    </pivotField>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4">
    <i>
      <x/>
    </i>
    <i>
      <x v="1"/>
    </i>
    <i>
      <x v="2"/>
    </i>
    <i t="grand">
      <x/>
    </i>
  </rowItems>
  <colItems count="1">
    <i/>
  </colItems>
  <dataFields count="1">
    <dataField name="Sum of Total cost" fld="13" baseField="1" baseItem="0"/>
  </dataFields>
  <chartFormats count="8">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total profit-Imp"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AF9:AF10" firstHeaderRow="1" firstDataRow="1" firstDataCol="0"/>
  <pivotFields count="16">
    <pivotField showAll="0"/>
    <pivotField showAll="0">
      <items count="5">
        <item x="1"/>
        <item x="2"/>
        <item x="0"/>
        <item x="3"/>
        <item t="default"/>
      </items>
    </pivotField>
    <pivotField showAll="0"/>
    <pivotField showAll="0"/>
    <pivotField showAll="0"/>
    <pivotField showAll="0"/>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sortType="descending">
      <items count="11">
        <item x="7"/>
        <item x="0"/>
        <item x="8"/>
        <item x="3"/>
        <item x="4"/>
        <item x="5"/>
        <item x="1"/>
        <item x="2"/>
        <item x="6"/>
        <item h="1"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total profit-Imp" fld="1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rofit per Imp-country"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N41:O55" firstHeaderRow="1" firstDataRow="1" firstDataCol="1"/>
  <pivotFields count="16">
    <pivotField showAll="0"/>
    <pivotField showAll="0"/>
    <pivotField showAll="0"/>
    <pivotField showAll="0"/>
    <pivotField showAll="0"/>
    <pivotField axis="axisRow" showAll="0" sortType="descending">
      <items count="15">
        <item x="11"/>
        <item x="0"/>
        <item x="12"/>
        <item x="2"/>
        <item x="1"/>
        <item x="5"/>
        <item x="6"/>
        <item x="7"/>
        <item x="8"/>
        <item x="3"/>
        <item x="4"/>
        <item x="9"/>
        <item x="10"/>
        <item x="13"/>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 showAll="0">
      <items count="15">
        <item h="1" x="0"/>
        <item x="1"/>
        <item x="2"/>
        <item x="3"/>
        <item x="4"/>
        <item x="5"/>
        <item x="6"/>
        <item x="7"/>
        <item x="8"/>
        <item x="9"/>
        <item x="10"/>
        <item x="11"/>
        <item x="12"/>
        <item x="13"/>
        <item t="default"/>
      </items>
    </pivotField>
    <pivotField showAll="0"/>
    <pivotField showAll="0"/>
    <pivotField dataField="1" showAll="0"/>
    <pivotField showAll="0"/>
    <pivotField showAll="0"/>
    <pivotField showAll="0" defaultSubtotal="0">
      <items count="6">
        <item sd="0" x="0"/>
        <item sd="0" x="1"/>
        <item sd="0" x="2"/>
        <item sd="0" x="3"/>
        <item sd="0" x="4"/>
        <item sd="0" x="5"/>
      </items>
    </pivotField>
    <pivotField showAll="0" defaultSubtotal="0">
      <items count="5">
        <item h="1" sd="0" x="0"/>
        <item h="1" sd="0" x="1"/>
        <item sd="0" x="2"/>
        <item h="1" sd="0" x="3"/>
        <item h="1" sd="0" x="4"/>
      </items>
    </pivotField>
  </pivotFields>
  <rowFields count="1">
    <field x="5"/>
  </rowFields>
  <rowItems count="14">
    <i>
      <x v="1"/>
    </i>
    <i>
      <x v="5"/>
    </i>
    <i>
      <x v="10"/>
    </i>
    <i>
      <x v="4"/>
    </i>
    <i>
      <x v="9"/>
    </i>
    <i>
      <x v="12"/>
    </i>
    <i>
      <x v="2"/>
    </i>
    <i>
      <x v="3"/>
    </i>
    <i>
      <x v="11"/>
    </i>
    <i>
      <x v="8"/>
    </i>
    <i>
      <x v="6"/>
    </i>
    <i>
      <x/>
    </i>
    <i>
      <x v="7"/>
    </i>
    <i t="grand">
      <x/>
    </i>
  </rowItems>
  <colItems count="1">
    <i/>
  </colItems>
  <dataFields count="1">
    <dataField name="Sum of profi" fld="11" baseField="0" baseItem="0"/>
  </dataFields>
  <chartFormats count="5">
    <chartFormat chart="0" format="7"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1"/>
          </reference>
        </references>
      </pivotArea>
    </chartFormat>
    <chartFormat chart="3" format="14">
      <pivotArea type="data" outline="0" fieldPosition="0">
        <references count="2">
          <reference field="4294967294" count="1" selected="0">
            <x v="0"/>
          </reference>
          <reference field="5" count="1" selected="0">
            <x v="5"/>
          </reference>
        </references>
      </pivotArea>
    </chartFormat>
    <chartFormat chart="3" format="15">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No.of Orders"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9:A10" firstHeaderRow="1" firstDataRow="1" firstDataCol="0"/>
  <pivotFields count="14">
    <pivotField showAll="0"/>
    <pivotField showAll="0"/>
    <pivotField dataField="1" showAll="0" defaultSubtotal="0"/>
    <pivotField showAll="0"/>
    <pivotField showAll="0" defaultSubtotal="0"/>
    <pivotField showAll="0"/>
    <pivotField showAll="0"/>
    <pivotField showAll="0"/>
    <pivotField showAll="0"/>
    <pivotField showAll="0"/>
    <pivotField showAll="0"/>
    <pivotField showAll="0"/>
    <pivotField showAll="0" defaultSubtotal="0"/>
    <pivotField showAll="0" defaultSubtotal="0"/>
  </pivotFields>
  <rowItems count="1">
    <i/>
  </rowItems>
  <colItems count="1">
    <i/>
  </colItems>
  <dataFields count="1">
    <dataField name="No.of Orders" fld="2" subtotal="count" baseField="0" baseItem="1"/>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1:L38" firstHeaderRow="1" firstDataRow="1" firstDataCol="0"/>
  <pivotFields count="10">
    <pivotField showAll="0"/>
    <pivotField showAll="0"/>
    <pivotField showAll="0"/>
    <pivotField showAll="0"/>
    <pivotField showAll="0"/>
    <pivotField numFmtId="14" showAll="0"/>
    <pivotField numFmtId="14"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Qut per exp count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H32" firstHeaderRow="1" firstDataRow="2" firstDataCol="1"/>
  <pivotFields count="12">
    <pivotField showAll="0"/>
    <pivotField axis="axisCol" showAll="0">
      <items count="4">
        <item x="1"/>
        <item x="2"/>
        <item x="0"/>
        <item t="default"/>
      </items>
    </pivotField>
    <pivotField dataField="1" showAll="0"/>
    <pivotField showAll="0"/>
    <pivotField showAll="0"/>
    <pivotField showAll="0"/>
    <pivotField showAll="0"/>
    <pivotField numFmtId="14" showAll="0"/>
    <pivotField numFmtId="14" showAll="0"/>
    <pivotField axis="axisRow" showAll="0">
      <items count="10">
        <item x="7"/>
        <item x="0"/>
        <item x="8"/>
        <item x="3"/>
        <item x="4"/>
        <item x="5"/>
        <item x="1"/>
        <item x="2"/>
        <item x="6"/>
        <item t="default"/>
      </items>
    </pivotField>
    <pivotField showAll="0"/>
    <pivotField showAll="0"/>
  </pivotFields>
  <rowFields count="1">
    <field x="9"/>
  </rowFields>
  <rowItems count="10">
    <i>
      <x/>
    </i>
    <i>
      <x v="1"/>
    </i>
    <i>
      <x v="2"/>
    </i>
    <i>
      <x v="3"/>
    </i>
    <i>
      <x v="4"/>
    </i>
    <i>
      <x v="5"/>
    </i>
    <i>
      <x v="6"/>
    </i>
    <i>
      <x v="7"/>
    </i>
    <i>
      <x v="8"/>
    </i>
    <i t="grand">
      <x/>
    </i>
  </rowItems>
  <colFields count="1">
    <field x="1"/>
  </colFields>
  <colItems count="4">
    <i>
      <x/>
    </i>
    <i>
      <x v="1"/>
    </i>
    <i>
      <x v="2"/>
    </i>
    <i t="grand">
      <x/>
    </i>
  </colItems>
  <dataFields count="1">
    <dataField name="Sum of Q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Qut Per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31" firstHeaderRow="1" firstDataRow="1" firstDataCol="1"/>
  <pivotFields count="10">
    <pivotField dataField="1" showAll="0"/>
    <pivotField showAll="0"/>
    <pivotField showAll="0"/>
    <pivotField showAll="0"/>
    <pivotField showAll="0"/>
    <pivotField numFmtId="14" showAll="0"/>
    <pivotField numFmtId="14" showAll="0"/>
    <pivotField axis="axisRow" showAll="0">
      <items count="10">
        <item x="7"/>
        <item x="0"/>
        <item x="8"/>
        <item x="3"/>
        <item x="4"/>
        <item x="5"/>
        <item x="1"/>
        <item x="2"/>
        <item x="6"/>
        <item t="default"/>
      </items>
    </pivotField>
    <pivotField showAll="0"/>
    <pivotField showAll="0"/>
  </pivotFields>
  <rowFields count="1">
    <field x="7"/>
  </rowFields>
  <rowItems count="10">
    <i>
      <x/>
    </i>
    <i>
      <x v="1"/>
    </i>
    <i>
      <x v="2"/>
    </i>
    <i>
      <x v="3"/>
    </i>
    <i>
      <x v="4"/>
    </i>
    <i>
      <x v="5"/>
    </i>
    <i>
      <x v="6"/>
    </i>
    <i>
      <x v="7"/>
    </i>
    <i>
      <x v="8"/>
    </i>
    <i t="grand">
      <x/>
    </i>
  </rowItems>
  <colItems count="1">
    <i/>
  </colItems>
  <dataFields count="1">
    <dataField name="Sum of Q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demand product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K17" firstHeaderRow="1" firstDataRow="2" firstDataCol="1"/>
  <pivotFields count="12">
    <pivotField showAll="0"/>
    <pivotField axis="axisCol" showAll="0">
      <items count="4">
        <item x="1"/>
        <item x="2"/>
        <item x="0"/>
        <item t="default"/>
      </items>
    </pivotField>
    <pivotField dataField="1" showAll="0"/>
    <pivotField showAll="0"/>
    <pivotField showAll="0"/>
    <pivotField axis="axisRow" showAll="0">
      <items count="14">
        <item x="11"/>
        <item x="0"/>
        <item x="12"/>
        <item x="2"/>
        <item x="1"/>
        <item x="5"/>
        <item x="6"/>
        <item x="7"/>
        <item x="8"/>
        <item x="3"/>
        <item x="4"/>
        <item x="9"/>
        <item x="10"/>
        <item t="default"/>
      </items>
    </pivotField>
    <pivotField showAll="0"/>
    <pivotField numFmtId="14" showAll="0"/>
    <pivotField numFmtId="14" showAll="0"/>
    <pivotField showAll="0"/>
    <pivotField showAll="0"/>
    <pivotField showAll="0"/>
  </pivotFields>
  <rowFields count="1">
    <field x="5"/>
  </rowFields>
  <rowItems count="14">
    <i>
      <x/>
    </i>
    <i>
      <x v="1"/>
    </i>
    <i>
      <x v="2"/>
    </i>
    <i>
      <x v="3"/>
    </i>
    <i>
      <x v="4"/>
    </i>
    <i>
      <x v="5"/>
    </i>
    <i>
      <x v="6"/>
    </i>
    <i>
      <x v="7"/>
    </i>
    <i>
      <x v="8"/>
    </i>
    <i>
      <x v="9"/>
    </i>
    <i>
      <x v="10"/>
    </i>
    <i>
      <x v="11"/>
    </i>
    <i>
      <x v="12"/>
    </i>
    <i t="grand">
      <x/>
    </i>
  </rowItems>
  <colFields count="1">
    <field x="1"/>
  </colFields>
  <colItems count="4">
    <i>
      <x/>
    </i>
    <i>
      <x v="1"/>
    </i>
    <i>
      <x v="2"/>
    </i>
    <i t="grand">
      <x/>
    </i>
  </colItems>
  <dataFields count="1">
    <dataField name="Sum of Q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Out Per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6" firstHeaderRow="1" firstDataRow="1" firstDataCol="1"/>
  <pivotFields count="12">
    <pivotField showAll="0"/>
    <pivotField axis="axisRow" showAll="0">
      <items count="4">
        <item x="1"/>
        <item x="2"/>
        <item x="0"/>
        <item t="default"/>
      </items>
    </pivotField>
    <pivotField dataField="1" showAll="0"/>
    <pivotField showAll="0"/>
    <pivotField showAll="0"/>
    <pivotField showAll="0"/>
    <pivotField showAll="0"/>
    <pivotField numFmtId="14" showAll="0"/>
    <pivotField numFmtId="14" showAll="0"/>
    <pivotField showAll="0"/>
    <pivotField showAll="0"/>
    <pivotField showAll="0"/>
  </pivotFields>
  <rowFields count="1">
    <field x="1"/>
  </rowFields>
  <rowItems count="4">
    <i>
      <x/>
    </i>
    <i>
      <x v="1"/>
    </i>
    <i>
      <x v="2"/>
    </i>
    <i t="grand">
      <x/>
    </i>
  </rowItems>
  <colItems count="1">
    <i/>
  </colItems>
  <dataFields count="1">
    <dataField name="Sum of Q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imp-orders"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A13:B16" firstHeaderRow="1" firstDataRow="1" firstDataCol="1"/>
  <pivotFields count="16">
    <pivotField showAll="0"/>
    <pivotField axis="axisRow" dataField="1"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defaultSubtotal="0"/>
    <pivotField showAll="0"/>
    <pivotField showAll="0" defaultSubtotal="0">
      <items count="990">
        <item x="386"/>
        <item x="365"/>
        <item x="953"/>
        <item x="738"/>
        <item x="253"/>
        <item x="931"/>
        <item x="488"/>
        <item x="621"/>
        <item x="512"/>
        <item x="888"/>
        <item x="969"/>
        <item x="222"/>
        <item x="225"/>
        <item x="438"/>
        <item x="295"/>
        <item x="987"/>
        <item x="719"/>
        <item x="214"/>
        <item x="144"/>
        <item x="247"/>
        <item x="560"/>
        <item x="911"/>
        <item x="529"/>
        <item x="267"/>
        <item x="330"/>
        <item x="764"/>
        <item x="466"/>
        <item x="760"/>
        <item x="751"/>
        <item x="924"/>
        <item x="504"/>
        <item x="239"/>
        <item x="148"/>
        <item x="156"/>
        <item x="500"/>
        <item x="263"/>
        <item x="385"/>
        <item x="898"/>
        <item x="0"/>
        <item x="419"/>
        <item x="801"/>
        <item x="332"/>
        <item x="183"/>
        <item x="473"/>
        <item x="715"/>
        <item x="252"/>
        <item x="28"/>
        <item x="426"/>
        <item x="228"/>
        <item x="298"/>
        <item x="489"/>
        <item x="636"/>
        <item x="279"/>
        <item x="367"/>
        <item x="836"/>
        <item x="700"/>
        <item x="447"/>
        <item x="113"/>
        <item x="552"/>
        <item x="907"/>
        <item x="436"/>
        <item x="420"/>
        <item x="495"/>
        <item x="721"/>
        <item x="981"/>
        <item x="599"/>
        <item x="627"/>
        <item x="477"/>
        <item x="283"/>
        <item x="34"/>
        <item x="837"/>
        <item x="80"/>
        <item x="884"/>
        <item x="404"/>
        <item x="47"/>
        <item x="264"/>
        <item x="683"/>
        <item x="165"/>
        <item x="433"/>
        <item x="818"/>
        <item x="308"/>
        <item x="865"/>
        <item x="782"/>
        <item x="474"/>
        <item x="256"/>
        <item x="725"/>
        <item x="13"/>
        <item x="396"/>
        <item x="593"/>
        <item x="532"/>
        <item x="476"/>
        <item x="434"/>
        <item x="364"/>
        <item x="657"/>
        <item x="195"/>
        <item x="317"/>
        <item x="69"/>
        <item x="260"/>
        <item x="177"/>
        <item x="777"/>
        <item x="899"/>
        <item x="357"/>
        <item x="218"/>
        <item x="155"/>
        <item x="779"/>
        <item x="497"/>
        <item x="658"/>
        <item x="785"/>
        <item x="501"/>
        <item x="342"/>
        <item x="78"/>
        <item x="867"/>
        <item x="594"/>
        <item x="966"/>
        <item x="269"/>
        <item x="382"/>
        <item x="360"/>
        <item x="638"/>
        <item x="939"/>
        <item x="445"/>
        <item x="490"/>
        <item x="546"/>
        <item x="871"/>
        <item x="424"/>
        <item x="182"/>
        <item x="140"/>
        <item x="622"/>
        <item x="463"/>
        <item x="30"/>
        <item x="957"/>
        <item x="886"/>
        <item x="970"/>
        <item x="879"/>
        <item x="982"/>
        <item x="482"/>
        <item x="817"/>
        <item x="479"/>
        <item x="261"/>
        <item x="979"/>
        <item x="435"/>
        <item x="119"/>
        <item x="111"/>
        <item x="533"/>
        <item x="706"/>
        <item x="336"/>
        <item x="210"/>
        <item x="55"/>
        <item x="897"/>
        <item x="609"/>
        <item x="406"/>
        <item x="142"/>
        <item x="507"/>
        <item x="413"/>
        <item x="407"/>
        <item x="57"/>
        <item x="61"/>
        <item x="896"/>
        <item x="606"/>
        <item x="945"/>
        <item x="84"/>
        <item x="741"/>
        <item x="122"/>
        <item x="244"/>
        <item x="581"/>
        <item x="958"/>
        <item x="534"/>
        <item x="442"/>
        <item x="390"/>
        <item x="85"/>
        <item x="4"/>
        <item x="418"/>
        <item x="71"/>
        <item x="462"/>
        <item x="237"/>
        <item x="471"/>
        <item x="403"/>
        <item x="748"/>
        <item x="448"/>
        <item x="776"/>
        <item x="348"/>
        <item x="170"/>
        <item x="15"/>
        <item x="875"/>
        <item x="353"/>
        <item x="526"/>
        <item x="811"/>
        <item x="619"/>
        <item x="936"/>
        <item x="126"/>
        <item x="882"/>
        <item x="704"/>
        <item x="808"/>
        <item x="300"/>
        <item x="740"/>
        <item x="306"/>
        <item x="205"/>
        <item x="786"/>
        <item x="662"/>
        <item x="196"/>
        <item x="325"/>
        <item x="644"/>
        <item x="601"/>
        <item x="361"/>
        <item x="759"/>
        <item x="892"/>
        <item x="524"/>
        <item x="842"/>
        <item x="765"/>
        <item x="133"/>
        <item x="168"/>
        <item x="258"/>
        <item x="694"/>
        <item x="803"/>
        <item x="702"/>
        <item x="927"/>
        <item x="312"/>
        <item x="731"/>
        <item x="713"/>
        <item x="129"/>
        <item x="809"/>
        <item x="104"/>
        <item x="964"/>
        <item x="815"/>
        <item x="544"/>
        <item x="27"/>
        <item x="234"/>
        <item x="671"/>
        <item x="677"/>
        <item x="309"/>
        <item x="697"/>
        <item x="179"/>
        <item x="429"/>
        <item x="626"/>
        <item x="167"/>
        <item x="254"/>
        <item x="980"/>
        <item x="604"/>
        <item x="972"/>
        <item x="340"/>
        <item x="847"/>
        <item x="344"/>
        <item x="322"/>
        <item x="932"/>
        <item x="520"/>
        <item x="863"/>
        <item x="162"/>
        <item x="372"/>
        <item x="659"/>
        <item x="460"/>
        <item x="304"/>
        <item x="885"/>
        <item x="722"/>
        <item x="29"/>
        <item x="316"/>
        <item x="150"/>
        <item x="457"/>
        <item x="146"/>
        <item x="968"/>
        <item x="337"/>
        <item x="645"/>
        <item x="563"/>
        <item x="454"/>
        <item x="705"/>
        <item x="960"/>
        <item x="555"/>
        <item x="536"/>
        <item x="877"/>
        <item x="430"/>
        <item x="485"/>
        <item x="397"/>
        <item x="723"/>
        <item x="823"/>
        <item x="965"/>
        <item x="175"/>
        <item x="665"/>
        <item x="408"/>
        <item x="70"/>
        <item x="64"/>
        <item x="91"/>
        <item x="935"/>
        <item x="651"/>
        <item x="432"/>
        <item x="923"/>
        <item x="81"/>
        <item x="849"/>
        <item x="380"/>
        <item x="976"/>
        <item x="848"/>
        <item x="393"/>
        <item x="918"/>
        <item x="277"/>
        <item x="891"/>
        <item x="86"/>
        <item x="231"/>
        <item x="48"/>
        <item x="221"/>
        <item x="712"/>
        <item x="558"/>
        <item x="920"/>
        <item x="251"/>
        <item x="895"/>
        <item x="572"/>
        <item x="49"/>
        <item x="762"/>
        <item x="944"/>
        <item x="692"/>
        <item x="880"/>
        <item x="527"/>
        <item x="505"/>
        <item x="514"/>
        <item x="345"/>
        <item x="943"/>
        <item x="89"/>
        <item x="136"/>
        <item x="37"/>
        <item x="862"/>
        <item x="548"/>
        <item x="952"/>
        <item x="956"/>
        <item x="36"/>
        <item x="266"/>
        <item x="773"/>
        <item x="648"/>
        <item x="605"/>
        <item x="641"/>
        <item x="565"/>
        <item x="929"/>
        <item x="831"/>
        <item x="942"/>
        <item x="530"/>
        <item x="518"/>
        <item x="411"/>
        <item x="224"/>
        <item x="860"/>
        <item x="46"/>
        <item x="825"/>
        <item x="756"/>
        <item x="101"/>
        <item x="940"/>
        <item x="467"/>
        <item x="96"/>
        <item x="45"/>
        <item x="493"/>
        <item x="189"/>
        <item x="77"/>
        <item x="425"/>
        <item x="901"/>
        <item x="919"/>
        <item x="88"/>
        <item x="634"/>
        <item x="108"/>
        <item x="125"/>
        <item x="620"/>
        <item x="583"/>
        <item x="838"/>
        <item x="761"/>
        <item x="878"/>
        <item x="934"/>
        <item x="933"/>
        <item x="82"/>
        <item x="110"/>
        <item x="538"/>
        <item x="151"/>
        <item x="94"/>
        <item x="31"/>
        <item x="774"/>
        <item x="510"/>
        <item x="633"/>
        <item x="778"/>
        <item x="832"/>
        <item x="749"/>
        <item x="795"/>
        <item x="535"/>
        <item x="197"/>
        <item x="63"/>
        <item x="550"/>
        <item x="451"/>
        <item x="67"/>
        <item x="986"/>
        <item x="766"/>
        <item x="201"/>
        <item x="440"/>
        <item x="571"/>
        <item x="772"/>
        <item x="733"/>
        <item x="333"/>
        <item x="667"/>
        <item x="132"/>
        <item x="409"/>
        <item x="824"/>
        <item x="866"/>
        <item x="487"/>
        <item x="335"/>
        <item x="562"/>
        <item x="327"/>
        <item x="522"/>
        <item x="32"/>
        <item x="215"/>
        <item x="272"/>
        <item x="576"/>
        <item x="320"/>
        <item x="858"/>
        <item x="687"/>
        <item x="481"/>
        <item x="216"/>
        <item x="735"/>
        <item x="739"/>
        <item x="79"/>
        <item x="852"/>
        <item x="649"/>
        <item x="441"/>
        <item x="813"/>
        <item x="315"/>
        <item x="946"/>
        <item x="120"/>
        <item x="449"/>
        <item x="728"/>
        <item x="805"/>
        <item x="209"/>
        <item x="938"/>
        <item x="854"/>
        <item x="861"/>
        <item x="161"/>
        <item x="587"/>
        <item x="301"/>
        <item x="422"/>
        <item x="682"/>
        <item x="230"/>
        <item x="575"/>
        <item x="962"/>
        <item x="33"/>
        <item x="922"/>
        <item x="10"/>
        <item x="616"/>
        <item x="450"/>
        <item x="171"/>
        <item x="472"/>
        <item x="278"/>
        <item x="236"/>
        <item x="709"/>
        <item x="281"/>
        <item x="853"/>
        <item x="20"/>
        <item x="199"/>
        <item x="402"/>
        <item x="789"/>
        <item x="326"/>
        <item x="573"/>
        <item x="461"/>
        <item x="369"/>
        <item x="551"/>
        <item x="769"/>
        <item x="711"/>
        <item x="248"/>
        <item x="483"/>
        <item x="296"/>
        <item x="646"/>
        <item x="517"/>
        <item x="850"/>
        <item x="767"/>
        <item x="698"/>
        <item x="703"/>
        <item x="431"/>
        <item x="153"/>
        <item x="412"/>
        <item x="498"/>
        <item x="618"/>
        <item x="900"/>
        <item x="202"/>
        <item x="916"/>
        <item x="484"/>
        <item x="708"/>
        <item x="688"/>
        <item x="755"/>
        <item x="331"/>
        <item x="18"/>
        <item x="669"/>
        <item x="790"/>
        <item x="12"/>
        <item x="131"/>
        <item x="963"/>
        <item x="173"/>
        <item x="655"/>
        <item x="181"/>
        <item x="623"/>
        <item x="745"/>
        <item x="499"/>
        <item x="685"/>
        <item x="752"/>
        <item x="280"/>
        <item x="637"/>
        <item x="833"/>
        <item x="286"/>
        <item x="328"/>
        <item x="401"/>
        <item x="632"/>
        <item x="22"/>
        <item x="74"/>
        <item x="915"/>
        <item x="955"/>
        <item x="176"/>
        <item x="66"/>
        <item x="566"/>
        <item x="39"/>
        <item x="869"/>
        <item x="792"/>
        <item x="736"/>
        <item x="689"/>
        <item x="354"/>
        <item x="95"/>
        <item x="511"/>
        <item x="157"/>
        <item x="255"/>
        <item x="387"/>
        <item x="720"/>
        <item x="395"/>
        <item x="192"/>
        <item x="68"/>
        <item x="635"/>
        <item x="639"/>
        <item x="206"/>
        <item x="974"/>
        <item x="452"/>
        <item x="186"/>
        <item x="324"/>
        <item x="400"/>
        <item x="598"/>
        <item x="44"/>
        <item x="686"/>
        <item x="6"/>
        <item x="642"/>
        <item x="389"/>
        <item x="464"/>
        <item x="841"/>
        <item x="53"/>
        <item x="257"/>
        <item x="24"/>
        <item x="249"/>
        <item x="240"/>
        <item x="615"/>
        <item x="673"/>
        <item x="629"/>
        <item x="347"/>
        <item x="768"/>
        <item x="977"/>
        <item x="753"/>
        <item x="154"/>
        <item x="985"/>
        <item x="672"/>
        <item x="763"/>
        <item x="868"/>
        <item x="169"/>
        <item x="890"/>
        <item x="596"/>
        <item x="502"/>
        <item x="219"/>
        <item x="537"/>
        <item x="781"/>
        <item x="399"/>
        <item x="582"/>
        <item x="314"/>
        <item x="856"/>
        <item x="607"/>
        <item x="597"/>
        <item x="282"/>
        <item x="864"/>
        <item x="800"/>
        <item x="585"/>
        <item x="158"/>
        <item x="246"/>
        <item x="147"/>
        <item x="525"/>
        <item x="297"/>
        <item x="93"/>
        <item x="701"/>
        <item x="159"/>
        <item x="873"/>
        <item x="163"/>
        <item x="653"/>
        <item x="184"/>
        <item x="310"/>
        <item x="696"/>
        <item x="141"/>
        <item x="302"/>
        <item x="802"/>
        <item x="478"/>
        <item x="238"/>
        <item x="303"/>
        <item x="124"/>
        <item x="127"/>
        <item x="679"/>
        <item x="797"/>
        <item x="376"/>
        <item x="76"/>
        <item x="373"/>
        <item x="834"/>
        <item x="338"/>
        <item x="62"/>
        <item x="109"/>
        <item x="710"/>
        <item x="554"/>
        <item x="857"/>
        <item x="681"/>
        <item x="453"/>
        <item x="99"/>
        <item x="670"/>
        <item x="586"/>
        <item x="421"/>
        <item x="914"/>
        <item x="117"/>
        <item x="103"/>
        <item x="840"/>
        <item x="114"/>
        <item x="470"/>
        <item x="610"/>
        <item x="349"/>
        <item x="208"/>
        <item x="906"/>
        <item x="754"/>
        <item x="9"/>
        <item x="693"/>
        <item x="270"/>
        <item x="381"/>
        <item x="213"/>
        <item x="668"/>
        <item x="743"/>
        <item x="568"/>
        <item x="180"/>
        <item x="816"/>
        <item x="443"/>
        <item x="190"/>
        <item x="235"/>
        <item x="339"/>
        <item x="23"/>
        <item x="284"/>
        <item x="590"/>
        <item x="17"/>
        <item x="894"/>
        <item x="676"/>
        <item x="614"/>
        <item x="757"/>
        <item x="204"/>
        <item x="545"/>
        <item x="578"/>
        <item x="83"/>
        <item x="846"/>
        <item x="410"/>
        <item x="941"/>
        <item x="908"/>
        <item x="608"/>
        <item x="577"/>
        <item x="242"/>
        <item x="656"/>
        <item x="549"/>
        <item x="305"/>
        <item x="405"/>
        <item x="822"/>
        <item x="707"/>
        <item x="647"/>
        <item x="905"/>
        <item x="16"/>
        <item x="220"/>
        <item x="628"/>
        <item x="631"/>
        <item x="909"/>
        <item x="820"/>
        <item x="796"/>
        <item x="139"/>
        <item x="135"/>
        <item x="732"/>
        <item x="845"/>
        <item x="417"/>
        <item x="784"/>
        <item x="663"/>
        <item x="178"/>
        <item x="584"/>
        <item x="392"/>
        <item x="528"/>
        <item x="666"/>
        <item x="930"/>
        <item x="329"/>
        <item x="271"/>
        <item x="243"/>
        <item x="203"/>
        <item x="134"/>
        <item x="172"/>
        <item x="75"/>
        <item x="973"/>
        <item x="716"/>
        <item x="51"/>
        <item x="212"/>
        <item x="391"/>
        <item x="313"/>
        <item x="951"/>
        <item x="580"/>
        <item x="115"/>
        <item x="198"/>
        <item x="519"/>
        <item x="42"/>
        <item x="750"/>
        <item x="959"/>
        <item x="98"/>
        <item x="394"/>
        <item x="830"/>
        <item x="947"/>
        <item x="26"/>
        <item x="569"/>
        <item x="423"/>
        <item x="889"/>
        <item x="427"/>
        <item x="747"/>
        <item x="574"/>
        <item x="724"/>
        <item x="718"/>
        <item x="321"/>
        <item x="311"/>
        <item x="368"/>
        <item x="40"/>
        <item x="912"/>
        <item x="233"/>
        <item x="288"/>
        <item x="737"/>
        <item x="516"/>
        <item x="624"/>
        <item x="191"/>
        <item x="855"/>
        <item x="491"/>
        <item x="102"/>
        <item x="307"/>
        <item x="73"/>
        <item x="556"/>
        <item x="229"/>
        <item x="744"/>
        <item x="107"/>
        <item x="174"/>
        <item x="475"/>
        <item x="444"/>
        <item x="351"/>
        <item x="38"/>
        <item x="975"/>
        <item x="913"/>
        <item x="727"/>
        <item x="341"/>
        <item x="378"/>
        <item x="925"/>
        <item x="480"/>
        <item x="883"/>
        <item x="843"/>
        <item x="90"/>
        <item x="50"/>
        <item x="521"/>
        <item x="691"/>
        <item x="613"/>
        <item x="872"/>
        <item x="285"/>
        <item x="543"/>
        <item x="5"/>
        <item x="41"/>
        <item x="459"/>
        <item x="123"/>
        <item x="904"/>
        <item x="804"/>
        <item x="14"/>
        <item x="794"/>
        <item x="245"/>
        <item x="654"/>
        <item x="793"/>
        <item x="323"/>
        <item x="602"/>
        <item x="356"/>
        <item x="379"/>
        <item x="318"/>
        <item x="806"/>
        <item x="1"/>
        <item x="509"/>
        <item x="579"/>
        <item x="950"/>
        <item x="928"/>
        <item x="200"/>
        <item x="149"/>
        <item x="7"/>
        <item x="630"/>
        <item x="152"/>
        <item x="542"/>
        <item x="2"/>
        <item x="742"/>
        <item x="232"/>
        <item x="714"/>
        <item x="652"/>
        <item x="211"/>
        <item x="810"/>
        <item x="881"/>
        <item x="366"/>
        <item x="828"/>
        <item x="839"/>
        <item x="121"/>
        <item x="515"/>
        <item x="58"/>
        <item x="19"/>
        <item x="660"/>
        <item x="726"/>
        <item x="116"/>
        <item x="60"/>
        <item x="292"/>
        <item x="539"/>
        <item x="844"/>
        <item x="561"/>
        <item x="87"/>
        <item x="564"/>
        <item x="851"/>
        <item x="758"/>
        <item x="138"/>
        <item x="290"/>
        <item x="439"/>
        <item x="967"/>
        <item x="193"/>
        <item x="143"/>
        <item x="917"/>
        <item x="383"/>
        <item x="374"/>
        <item x="650"/>
        <item x="388"/>
        <item x="223"/>
        <item x="937"/>
        <item x="870"/>
        <item x="370"/>
        <item x="217"/>
        <item x="541"/>
        <item x="921"/>
        <item x="194"/>
        <item x="398"/>
        <item x="145"/>
        <item x="377"/>
        <item x="729"/>
        <item x="559"/>
        <item x="503"/>
        <item x="362"/>
        <item x="961"/>
        <item x="334"/>
        <item x="43"/>
        <item x="446"/>
        <item x="746"/>
        <item x="72"/>
        <item x="600"/>
        <item x="612"/>
        <item x="226"/>
        <item x="978"/>
        <item x="717"/>
        <item x="835"/>
        <item x="902"/>
        <item x="289"/>
        <item x="513"/>
        <item x="523"/>
        <item x="903"/>
        <item x="595"/>
        <item x="465"/>
        <item x="617"/>
        <item x="826"/>
        <item x="791"/>
        <item x="699"/>
        <item x="570"/>
        <item x="506"/>
        <item x="988"/>
        <item x="35"/>
        <item x="350"/>
        <item x="92"/>
        <item x="187"/>
        <item x="458"/>
        <item x="363"/>
        <item x="343"/>
        <item x="678"/>
        <item x="259"/>
        <item x="661"/>
        <item x="588"/>
        <item x="455"/>
        <item x="105"/>
        <item x="557"/>
        <item x="592"/>
        <item x="799"/>
        <item x="65"/>
        <item x="695"/>
        <item x="675"/>
        <item x="164"/>
        <item x="273"/>
        <item x="664"/>
        <item x="486"/>
        <item x="984"/>
        <item x="130"/>
        <item x="780"/>
        <item x="352"/>
        <item x="428"/>
        <item x="494"/>
        <item x="188"/>
        <item x="893"/>
        <item x="160"/>
        <item x="625"/>
        <item x="910"/>
        <item x="291"/>
        <item x="299"/>
        <item x="359"/>
        <item x="384"/>
        <item x="734"/>
        <item x="540"/>
        <item x="166"/>
        <item x="771"/>
        <item x="949"/>
        <item x="97"/>
        <item x="21"/>
        <item x="787"/>
        <item x="275"/>
        <item x="25"/>
        <item x="643"/>
        <item x="416"/>
        <item x="775"/>
        <item x="52"/>
        <item x="874"/>
        <item x="730"/>
        <item x="118"/>
        <item x="680"/>
        <item x="106"/>
        <item x="241"/>
        <item x="468"/>
        <item x="437"/>
        <item x="827"/>
        <item x="887"/>
        <item x="414"/>
        <item x="137"/>
        <item x="11"/>
        <item x="640"/>
        <item x="788"/>
        <item x="971"/>
        <item x="547"/>
        <item x="250"/>
        <item x="508"/>
        <item x="926"/>
        <item x="690"/>
        <item x="268"/>
        <item x="829"/>
        <item x="56"/>
        <item x="265"/>
        <item x="591"/>
        <item x="227"/>
        <item x="684"/>
        <item x="876"/>
        <item x="358"/>
        <item x="276"/>
        <item x="274"/>
        <item x="603"/>
        <item x="207"/>
        <item x="128"/>
        <item x="496"/>
        <item x="346"/>
        <item x="100"/>
        <item x="492"/>
        <item x="371"/>
        <item x="611"/>
        <item x="319"/>
        <item x="819"/>
        <item x="954"/>
        <item x="355"/>
        <item x="3"/>
        <item x="821"/>
        <item x="54"/>
        <item x="798"/>
        <item x="8"/>
        <item x="770"/>
        <item x="469"/>
        <item x="456"/>
        <item x="859"/>
        <item x="531"/>
        <item x="293"/>
        <item x="375"/>
        <item x="287"/>
        <item x="553"/>
        <item x="185"/>
        <item x="262"/>
        <item x="812"/>
        <item x="814"/>
        <item x="589"/>
        <item x="807"/>
        <item x="112"/>
        <item x="59"/>
        <item x="983"/>
        <item x="294"/>
        <item x="567"/>
        <item x="948"/>
        <item x="415"/>
        <item x="674"/>
        <item x="783"/>
        <item x="989"/>
      </items>
    </pivotField>
    <pivotField showAll="0" sortType="descending">
      <items count="15">
        <item h="1" x="11"/>
        <item h="1" x="0"/>
        <item h="1" x="12"/>
        <item h="1" x="2"/>
        <item h="1" x="1"/>
        <item h="1" x="5"/>
        <item h="1" x="6"/>
        <item x="7"/>
        <item h="1" x="8"/>
        <item h="1" x="3"/>
        <item h="1" x="4"/>
        <item h="1" x="9"/>
        <item h="1" x="10"/>
        <item h="1" x="1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6">
        <item h="1" x="0"/>
        <item x="1"/>
        <item x="2"/>
        <item x="3"/>
        <item x="4"/>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11">
        <item h="1" x="7"/>
        <item h="1" x="0"/>
        <item h="1" x="8"/>
        <item h="1" x="3"/>
        <item x="4"/>
        <item h="1" x="5"/>
        <item h="1" x="1"/>
        <item h="1" x="2"/>
        <item h="1" x="6"/>
        <item h="1" x="9"/>
        <item t="default"/>
      </items>
    </pivotField>
    <pivotField showAll="0"/>
    <pivotField showAll="0"/>
    <pivotField showAll="0" defaultSubtota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2">
    <field x="1"/>
    <field x="7"/>
  </rowFields>
  <rowItems count="3">
    <i>
      <x/>
    </i>
    <i r="1">
      <x v="1"/>
    </i>
    <i t="grand">
      <x/>
    </i>
  </rowItems>
  <colItems count="1">
    <i/>
  </colItems>
  <dataFields count="1">
    <dataField name="Count of Category " fld="1" subtotal="count" baseField="0" baseItem="0"/>
  </dataFields>
  <chartFormats count="6">
    <chartFormat chart="0" format="11" series="1">
      <pivotArea type="data" outline="0" fieldPosition="0">
        <references count="2">
          <reference field="4294967294" count="1" selected="0">
            <x v="0"/>
          </reference>
          <reference field="1" count="1" selected="0">
            <x v="0"/>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series="1">
      <pivotArea type="data" outline="0" fieldPosition="0">
        <references count="2">
          <reference field="4294967294" count="1" selected="0">
            <x v="0"/>
          </reference>
          <reference field="1" count="1" selected="0">
            <x v="3"/>
          </reference>
        </references>
      </pivotArea>
    </chartFormat>
    <chartFormat chart="0" format="15"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rans-cost"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AF69:AG79" firstHeaderRow="1" firstDataRow="1" firstDataCol="1"/>
  <pivotFields count="16">
    <pivotField showAll="0"/>
    <pivotField showAll="0"/>
    <pivotField showAll="0"/>
    <pivotField showAll="0"/>
    <pivotField showAll="0"/>
    <pivotField showAll="0"/>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axis="axisRow" showAll="0" sortType="descending">
      <items count="11">
        <item x="7"/>
        <item x="0"/>
        <item x="8"/>
        <item x="3"/>
        <item x="4"/>
        <item x="5"/>
        <item x="1"/>
        <item x="2"/>
        <item x="6"/>
        <item h="1"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9"/>
  </rowFields>
  <rowItems count="10">
    <i>
      <x v="1"/>
    </i>
    <i>
      <x v="7"/>
    </i>
    <i>
      <x v="3"/>
    </i>
    <i>
      <x v="2"/>
    </i>
    <i>
      <x v="8"/>
    </i>
    <i>
      <x v="4"/>
    </i>
    <i>
      <x v="6"/>
    </i>
    <i>
      <x/>
    </i>
    <i>
      <x v="5"/>
    </i>
    <i t="grand">
      <x/>
    </i>
  </rowItems>
  <colItems count="1">
    <i/>
  </colItems>
  <dataFields count="1">
    <dataField name="Sum of Trans#cost" fld="10" baseField="9" baseItem="3"/>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otal cost"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76:A77" firstHeaderRow="1" firstDataRow="1" firstDataCol="0"/>
  <pivotFields count="16">
    <pivotField showAll="0"/>
    <pivotField showAll="0"/>
    <pivotField showAll="0"/>
    <pivotField showAll="0"/>
    <pivotField showAll="0"/>
    <pivotField showAll="0"/>
    <pivotField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Total cost" fld="13"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mp_date" sourceName="Imp#date ">
  <pivotTables>
    <pivotTable tabId="6" name="PivotTable1"/>
  </pivotTables>
  <data>
    <tabular pivotCacheId="1">
      <items count="5">
        <i x="1"/>
        <i x="2"/>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rofit per category"/>
    <pivotTable tabId="6" name="profit per Exp-country"/>
    <pivotTable tabId="6" name="profit per Imp-country"/>
  </pivotTables>
  <data>
    <tabular pivotCacheId="1">
      <items count="5">
        <i x="1"/>
        <i x="2" s="1"/>
        <i x="3"/>
        <i x="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
  <pivotTables>
    <pivotTable tabId="6" name="Exp-order"/>
    <pivotTable tabId="6" name="imp-orders"/>
  </pivotTables>
  <data>
    <tabular pivotCacheId="1">
      <items count="4">
        <i x="1" s="1"/>
        <i x="2" nd="1"/>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mp_from" sourceName="Imp#from">
  <pivotTables>
    <pivotTable tabId="6" name="imp-orders"/>
    <pivotTable tabId="6" name="Exp-order"/>
  </pivotTables>
  <data>
    <tabular pivotCacheId="1">
      <items count="14">
        <i x="0"/>
        <i x="12"/>
        <i x="2"/>
        <i x="7" s="1"/>
        <i x="8"/>
        <i x="4"/>
        <i x="9"/>
        <i x="11" nd="1"/>
        <i x="1" nd="1"/>
        <i x="5" nd="1"/>
        <i x="6" nd="1"/>
        <i x="3" nd="1"/>
        <i x="10" nd="1"/>
        <i x="1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xp_to" sourceName="Exp#to">
  <pivotTables>
    <pivotTable tabId="6" name="Exp-order"/>
    <pivotTable tabId="6" name="imp-orders"/>
  </pivotTables>
  <data>
    <tabular pivotCacheId="1">
      <items count="10">
        <i x="7"/>
        <i x="0"/>
        <i x="8"/>
        <i x="3"/>
        <i x="4" s="1"/>
        <i x="5"/>
        <i x="1"/>
        <i x="2"/>
        <i x="6"/>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 caption="Years" rowHeight="234950"/>
  <slicer name="Category  1" cache="Slicer_Category" caption="Category " rowHeight="234950"/>
  <slicer name="Imp#from 1" cache="Slicer_Imp_from" caption="Imp#from" rowHeight="234950"/>
  <slicer name="Exp#to 1" cache="Slicer_Exp_to" caption="Exp#to" startItem="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mp#date " cache="Slicer_Imp_date" caption="Imp#date " rowHeight="234950"/>
  <slicer name="Years" cache="Slicer_Years" caption="Years" rowHeight="234950"/>
  <slicer name="Category " cache="Slicer_Category" caption="Category " rowHeight="234950"/>
  <slicer name="Imp#from" cache="Slicer_Imp_from" caption="Imp#from" rowHeight="234950"/>
  <slicer name="Exp#to" cache="Slicer_Exp_to" caption="Exp#to"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microsoft.com/office/2007/relationships/slicer" Target="../slicers/slicer2.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7"/>
  <sheetViews>
    <sheetView topLeftCell="G1" zoomScale="85" zoomScaleNormal="10" workbookViewId="0">
      <selection activeCell="H1" sqref="H1"/>
    </sheetView>
  </sheetViews>
  <sheetFormatPr defaultColWidth="7.109375" defaultRowHeight="22.5" customHeight="1" x14ac:dyDescent="0.3"/>
  <cols>
    <col min="1" max="1" width="8.44140625" style="4" bestFit="1" customWidth="1"/>
    <col min="2" max="2" width="17.109375" style="4" bestFit="1" customWidth="1"/>
    <col min="3" max="3" width="15.5546875" style="4" customWidth="1"/>
    <col min="4" max="4" width="18.44140625" style="4" bestFit="1" customWidth="1"/>
    <col min="5" max="5" width="21.6640625" style="4" customWidth="1"/>
    <col min="6" max="6" width="20.6640625" style="4" customWidth="1"/>
    <col min="7" max="7" width="24.21875" style="4" customWidth="1"/>
    <col min="8" max="8" width="20" style="7" customWidth="1"/>
    <col min="9" max="9" width="21" style="7" customWidth="1"/>
    <col min="10" max="10" width="25" style="4" bestFit="1" customWidth="1"/>
    <col min="11" max="11" width="18.109375" style="4" bestFit="1" customWidth="1"/>
    <col min="12" max="12" width="15" style="3" bestFit="1" customWidth="1"/>
    <col min="13" max="13" width="22.44140625" style="4" customWidth="1"/>
    <col min="14" max="14" width="15.88671875" style="24" customWidth="1"/>
    <col min="15" max="16384" width="7.109375" style="4"/>
  </cols>
  <sheetData>
    <row r="1" spans="1:14" s="2" customFormat="1" ht="22.5" customHeight="1" x14ac:dyDescent="0.3">
      <c r="A1" s="1" t="s">
        <v>0</v>
      </c>
      <c r="B1" s="1" t="s">
        <v>1</v>
      </c>
      <c r="C1" s="1" t="s">
        <v>40</v>
      </c>
      <c r="D1" s="1" t="s">
        <v>2</v>
      </c>
      <c r="E1" s="1" t="s">
        <v>41</v>
      </c>
      <c r="F1" s="1" t="s">
        <v>3</v>
      </c>
      <c r="G1" s="1" t="s">
        <v>32</v>
      </c>
      <c r="H1" s="5" t="s">
        <v>4</v>
      </c>
      <c r="I1" s="5" t="s">
        <v>5</v>
      </c>
      <c r="J1" s="1" t="s">
        <v>6</v>
      </c>
      <c r="K1" s="8" t="s">
        <v>7</v>
      </c>
      <c r="L1" s="10" t="s">
        <v>34</v>
      </c>
      <c r="M1" s="2" t="e">
        <f>K1+G1</f>
        <v>#VALUE!</v>
      </c>
      <c r="N1" s="23" t="s">
        <v>42</v>
      </c>
    </row>
    <row r="2" spans="1:14" ht="22.5" customHeight="1" x14ac:dyDescent="0.3">
      <c r="A2" s="3">
        <v>1</v>
      </c>
      <c r="B2" s="3" t="s">
        <v>13</v>
      </c>
      <c r="C2" s="3">
        <v>563</v>
      </c>
      <c r="D2" s="3">
        <v>14</v>
      </c>
      <c r="E2" s="3">
        <f>D2*C2</f>
        <v>7882</v>
      </c>
      <c r="F2" s="3" t="s">
        <v>8</v>
      </c>
      <c r="G2" s="3">
        <v>7487.9</v>
      </c>
      <c r="H2" s="6">
        <v>42519</v>
      </c>
      <c r="I2" s="6">
        <v>42548</v>
      </c>
      <c r="J2" s="3" t="s">
        <v>33</v>
      </c>
      <c r="K2" s="9">
        <v>118.22999999999999</v>
      </c>
      <c r="L2" s="3">
        <f>(E2+K2)-G2</f>
        <v>512.32999999999993</v>
      </c>
      <c r="M2" s="2">
        <f t="shared" ref="M2:M65" si="0">K2+G2</f>
        <v>7606.1299999999992</v>
      </c>
      <c r="N2" s="24">
        <v>7606.1299999999992</v>
      </c>
    </row>
    <row r="3" spans="1:14" ht="22.5" customHeight="1" x14ac:dyDescent="0.3">
      <c r="A3" s="3">
        <v>2</v>
      </c>
      <c r="B3" s="3" t="s">
        <v>9</v>
      </c>
      <c r="C3" s="3">
        <v>569</v>
      </c>
      <c r="D3" s="3">
        <v>875</v>
      </c>
      <c r="E3" s="3">
        <f t="shared" ref="E3:E66" si="1">D3*C3</f>
        <v>497875</v>
      </c>
      <c r="F3" s="3" t="s">
        <v>8</v>
      </c>
      <c r="G3" s="3">
        <v>472981.25</v>
      </c>
      <c r="H3" s="6">
        <v>42814</v>
      </c>
      <c r="I3" s="6">
        <v>42825</v>
      </c>
      <c r="J3" s="3" t="s">
        <v>33</v>
      </c>
      <c r="K3" s="9">
        <v>7468.125</v>
      </c>
      <c r="L3" s="3">
        <f t="shared" ref="L3:L66" si="2">(E3+K3)-G3</f>
        <v>32361.875</v>
      </c>
      <c r="M3" s="2">
        <f t="shared" si="0"/>
        <v>480449.375</v>
      </c>
      <c r="N3" s="24">
        <v>480449.375</v>
      </c>
    </row>
    <row r="4" spans="1:14" ht="22.5" customHeight="1" x14ac:dyDescent="0.3">
      <c r="A4" s="3">
        <v>3</v>
      </c>
      <c r="B4" s="3" t="s">
        <v>10</v>
      </c>
      <c r="C4" s="3">
        <v>790</v>
      </c>
      <c r="D4" s="3">
        <v>640</v>
      </c>
      <c r="E4" s="3">
        <f t="shared" si="1"/>
        <v>505600</v>
      </c>
      <c r="F4" s="3" t="s">
        <v>11</v>
      </c>
      <c r="G4" s="3">
        <v>480320</v>
      </c>
      <c r="H4" s="6">
        <v>42691</v>
      </c>
      <c r="I4" s="6">
        <v>42713</v>
      </c>
      <c r="J4" s="3" t="s">
        <v>33</v>
      </c>
      <c r="K4" s="9">
        <v>7584</v>
      </c>
      <c r="L4" s="3">
        <f t="shared" si="2"/>
        <v>32864</v>
      </c>
      <c r="M4" s="2">
        <f t="shared" si="0"/>
        <v>487904</v>
      </c>
      <c r="N4" s="24">
        <v>487904</v>
      </c>
    </row>
    <row r="5" spans="1:14" ht="22.5" customHeight="1" x14ac:dyDescent="0.3">
      <c r="A5" s="3">
        <v>4</v>
      </c>
      <c r="B5" s="3" t="s">
        <v>9</v>
      </c>
      <c r="C5" s="3">
        <v>722</v>
      </c>
      <c r="D5" s="3">
        <v>1377</v>
      </c>
      <c r="E5" s="3">
        <f t="shared" si="1"/>
        <v>994194</v>
      </c>
      <c r="F5" s="3" t="s">
        <v>8</v>
      </c>
      <c r="G5" s="3">
        <v>944484.3</v>
      </c>
      <c r="H5" s="6">
        <v>42913</v>
      </c>
      <c r="I5" s="6">
        <v>42933</v>
      </c>
      <c r="J5" s="3" t="s">
        <v>12</v>
      </c>
      <c r="K5" s="9">
        <v>14912.91</v>
      </c>
      <c r="L5" s="3">
        <f t="shared" si="2"/>
        <v>64622.609999999986</v>
      </c>
      <c r="M5" s="2">
        <f t="shared" si="0"/>
        <v>959397.21000000008</v>
      </c>
      <c r="N5" s="24">
        <v>959397.21000000008</v>
      </c>
    </row>
    <row r="6" spans="1:14" ht="22.5" customHeight="1" x14ac:dyDescent="0.3">
      <c r="A6" s="3">
        <v>5</v>
      </c>
      <c r="B6" s="3" t="s">
        <v>13</v>
      </c>
      <c r="C6" s="3">
        <v>775</v>
      </c>
      <c r="D6" s="3">
        <v>34</v>
      </c>
      <c r="E6" s="3">
        <f t="shared" si="1"/>
        <v>26350</v>
      </c>
      <c r="F6" s="3" t="s">
        <v>14</v>
      </c>
      <c r="G6" s="3">
        <v>25032.5</v>
      </c>
      <c r="H6" s="6">
        <v>43168</v>
      </c>
      <c r="I6" s="6">
        <v>43198</v>
      </c>
      <c r="J6" s="3" t="s">
        <v>15</v>
      </c>
      <c r="K6" s="9">
        <v>395.25</v>
      </c>
      <c r="L6" s="3">
        <f t="shared" si="2"/>
        <v>1712.75</v>
      </c>
      <c r="M6" s="2">
        <f t="shared" si="0"/>
        <v>25427.75</v>
      </c>
      <c r="N6" s="24">
        <v>25427.75</v>
      </c>
    </row>
    <row r="7" spans="1:14" ht="22.5" customHeight="1" x14ac:dyDescent="0.3">
      <c r="A7" s="3">
        <v>6</v>
      </c>
      <c r="B7" s="3" t="s">
        <v>9</v>
      </c>
      <c r="C7" s="3">
        <v>539</v>
      </c>
      <c r="D7" s="3">
        <v>880</v>
      </c>
      <c r="E7" s="3">
        <f t="shared" si="1"/>
        <v>474320</v>
      </c>
      <c r="F7" s="3" t="s">
        <v>8</v>
      </c>
      <c r="G7" s="3">
        <v>400</v>
      </c>
      <c r="H7" s="6">
        <v>42949</v>
      </c>
      <c r="I7" s="6">
        <v>42979</v>
      </c>
      <c r="J7" s="3" t="s">
        <v>16</v>
      </c>
      <c r="K7" s="9">
        <v>7114.8</v>
      </c>
      <c r="L7" s="3">
        <f t="shared" si="2"/>
        <v>481034.8</v>
      </c>
      <c r="M7" s="2">
        <f t="shared" si="0"/>
        <v>7514.8</v>
      </c>
      <c r="N7" s="24">
        <v>7514.8</v>
      </c>
    </row>
    <row r="8" spans="1:14" ht="22.5" customHeight="1" x14ac:dyDescent="0.3">
      <c r="A8" s="3">
        <v>7</v>
      </c>
      <c r="B8" s="3" t="s">
        <v>10</v>
      </c>
      <c r="C8" s="3">
        <v>814</v>
      </c>
      <c r="D8" s="3">
        <v>200</v>
      </c>
      <c r="E8" s="3">
        <f t="shared" si="1"/>
        <v>162800</v>
      </c>
      <c r="F8" s="3" t="s">
        <v>8</v>
      </c>
      <c r="G8" s="3">
        <v>0</v>
      </c>
      <c r="H8" s="6">
        <v>43036</v>
      </c>
      <c r="I8" s="6">
        <v>43060</v>
      </c>
      <c r="J8" s="3" t="s">
        <v>15</v>
      </c>
      <c r="K8" s="9">
        <v>2442</v>
      </c>
      <c r="L8" s="3">
        <f t="shared" si="2"/>
        <v>165242</v>
      </c>
      <c r="M8" s="2">
        <f t="shared" si="0"/>
        <v>2442</v>
      </c>
      <c r="N8" s="24">
        <v>2442</v>
      </c>
    </row>
    <row r="9" spans="1:14" ht="22.5" customHeight="1" x14ac:dyDescent="0.3">
      <c r="A9" s="3">
        <v>8</v>
      </c>
      <c r="B9" s="3" t="s">
        <v>10</v>
      </c>
      <c r="C9" s="3">
        <v>529</v>
      </c>
      <c r="D9" s="3">
        <v>945</v>
      </c>
      <c r="E9" s="3">
        <f t="shared" si="1"/>
        <v>499905</v>
      </c>
      <c r="F9" s="3" t="s">
        <v>17</v>
      </c>
      <c r="G9" s="3">
        <v>474909.75</v>
      </c>
      <c r="H9" s="6">
        <v>42820</v>
      </c>
      <c r="I9" s="6">
        <v>42851</v>
      </c>
      <c r="J9" s="3" t="s">
        <v>18</v>
      </c>
      <c r="K9" s="9">
        <v>7498.5749999999998</v>
      </c>
      <c r="L9" s="3">
        <f t="shared" si="2"/>
        <v>32493.825000000012</v>
      </c>
      <c r="M9" s="2">
        <f t="shared" si="0"/>
        <v>482408.32500000001</v>
      </c>
      <c r="N9" s="24">
        <v>482408.32500000001</v>
      </c>
    </row>
    <row r="10" spans="1:14" ht="22.5" customHeight="1" x14ac:dyDescent="0.3">
      <c r="A10" s="3">
        <v>9</v>
      </c>
      <c r="B10" s="3" t="s">
        <v>10</v>
      </c>
      <c r="C10" s="3">
        <v>826</v>
      </c>
      <c r="D10" s="3">
        <v>1239</v>
      </c>
      <c r="E10" s="3">
        <f t="shared" si="1"/>
        <v>1023414</v>
      </c>
      <c r="F10" s="3" t="s">
        <v>19</v>
      </c>
      <c r="G10" s="3">
        <v>972243.3</v>
      </c>
      <c r="H10" s="6">
        <v>42400</v>
      </c>
      <c r="I10" s="6">
        <v>42423</v>
      </c>
      <c r="J10" s="3" t="s">
        <v>16</v>
      </c>
      <c r="K10" s="9">
        <v>15351.21</v>
      </c>
      <c r="L10" s="3">
        <f t="shared" si="2"/>
        <v>66521.909999999916</v>
      </c>
      <c r="M10" s="2">
        <f t="shared" si="0"/>
        <v>987594.51</v>
      </c>
      <c r="N10" s="24">
        <v>987594.51</v>
      </c>
    </row>
    <row r="11" spans="1:14" ht="22.5" customHeight="1" x14ac:dyDescent="0.3">
      <c r="A11" s="3">
        <v>10</v>
      </c>
      <c r="B11" s="3" t="s">
        <v>10</v>
      </c>
      <c r="C11" s="3">
        <v>416</v>
      </c>
      <c r="D11" s="3">
        <v>559</v>
      </c>
      <c r="E11" s="3">
        <f t="shared" si="1"/>
        <v>232544</v>
      </c>
      <c r="F11" s="3" t="s">
        <v>11</v>
      </c>
      <c r="G11" s="3">
        <v>220916.8</v>
      </c>
      <c r="H11" s="6">
        <v>43001</v>
      </c>
      <c r="I11" s="6">
        <v>43024</v>
      </c>
      <c r="J11" s="3" t="s">
        <v>16</v>
      </c>
      <c r="K11" s="9">
        <v>3488.16</v>
      </c>
      <c r="L11" s="3">
        <f t="shared" si="2"/>
        <v>15115.360000000015</v>
      </c>
      <c r="M11" s="2">
        <f t="shared" si="0"/>
        <v>224404.96</v>
      </c>
      <c r="N11" s="24">
        <v>224404.96</v>
      </c>
    </row>
    <row r="12" spans="1:14" ht="22.5" customHeight="1" x14ac:dyDescent="0.3">
      <c r="A12" s="3">
        <v>11</v>
      </c>
      <c r="B12" s="3" t="s">
        <v>10</v>
      </c>
      <c r="C12" s="3">
        <v>121</v>
      </c>
      <c r="D12" s="3">
        <v>862</v>
      </c>
      <c r="E12" s="3">
        <f t="shared" si="1"/>
        <v>104302</v>
      </c>
      <c r="F12" s="3" t="s">
        <v>17</v>
      </c>
      <c r="G12" s="3">
        <v>99086.9</v>
      </c>
      <c r="H12" s="6">
        <v>42742</v>
      </c>
      <c r="I12" s="6">
        <v>42755</v>
      </c>
      <c r="J12" s="3" t="s">
        <v>33</v>
      </c>
      <c r="K12" s="9">
        <v>1564.53</v>
      </c>
      <c r="L12" s="3">
        <f t="shared" si="2"/>
        <v>6779.6300000000047</v>
      </c>
      <c r="M12" s="2">
        <f t="shared" si="0"/>
        <v>100651.43</v>
      </c>
      <c r="N12" s="24">
        <v>100651.43</v>
      </c>
    </row>
    <row r="13" spans="1:14" ht="22.5" customHeight="1" x14ac:dyDescent="0.3">
      <c r="A13" s="3">
        <v>12</v>
      </c>
      <c r="B13" s="3" t="s">
        <v>10</v>
      </c>
      <c r="C13" s="3">
        <v>996</v>
      </c>
      <c r="D13" s="3">
        <v>858</v>
      </c>
      <c r="E13" s="3">
        <f t="shared" si="1"/>
        <v>854568</v>
      </c>
      <c r="F13" s="3" t="s">
        <v>20</v>
      </c>
      <c r="G13" s="3">
        <v>811839.6</v>
      </c>
      <c r="H13" s="6">
        <v>42725</v>
      </c>
      <c r="I13" s="6">
        <v>42760</v>
      </c>
      <c r="J13" s="3" t="s">
        <v>15</v>
      </c>
      <c r="K13" s="9">
        <v>12818.519999999999</v>
      </c>
      <c r="L13" s="3">
        <f t="shared" si="2"/>
        <v>55546.920000000042</v>
      </c>
      <c r="M13" s="2">
        <f t="shared" si="0"/>
        <v>824658.12</v>
      </c>
      <c r="N13" s="24">
        <v>824658.12</v>
      </c>
    </row>
    <row r="14" spans="1:14" ht="22.5" customHeight="1" x14ac:dyDescent="0.3">
      <c r="A14" s="3">
        <v>13</v>
      </c>
      <c r="B14" s="3" t="s">
        <v>10</v>
      </c>
      <c r="C14" s="3">
        <v>207</v>
      </c>
      <c r="D14" s="3">
        <v>652</v>
      </c>
      <c r="E14" s="3">
        <f t="shared" si="1"/>
        <v>134964</v>
      </c>
      <c r="F14" s="3" t="s">
        <v>11</v>
      </c>
      <c r="G14" s="3">
        <v>128215.8</v>
      </c>
      <c r="H14" s="6">
        <v>43033</v>
      </c>
      <c r="I14" s="6">
        <v>43067</v>
      </c>
      <c r="J14" s="3" t="s">
        <v>21</v>
      </c>
      <c r="K14" s="9">
        <v>2024.46</v>
      </c>
      <c r="L14" s="3">
        <f t="shared" si="2"/>
        <v>8772.6599999999889</v>
      </c>
      <c r="M14" s="2">
        <f t="shared" si="0"/>
        <v>130240.26000000001</v>
      </c>
      <c r="N14" s="24">
        <v>130240.26000000001</v>
      </c>
    </row>
    <row r="15" spans="1:14" ht="22.5" customHeight="1" x14ac:dyDescent="0.3">
      <c r="A15" s="3">
        <v>14</v>
      </c>
      <c r="B15" s="3" t="s">
        <v>13</v>
      </c>
      <c r="C15" s="3">
        <v>915</v>
      </c>
      <c r="D15" s="3">
        <v>15</v>
      </c>
      <c r="E15" s="3">
        <f t="shared" si="1"/>
        <v>13725</v>
      </c>
      <c r="F15" s="3" t="s">
        <v>22</v>
      </c>
      <c r="G15" s="3">
        <v>13038.75</v>
      </c>
      <c r="H15" s="6">
        <v>42440</v>
      </c>
      <c r="I15" s="6">
        <v>42465</v>
      </c>
      <c r="J15" s="3" t="s">
        <v>18</v>
      </c>
      <c r="K15" s="9">
        <v>205.875</v>
      </c>
      <c r="L15" s="3">
        <f t="shared" si="2"/>
        <v>892.125</v>
      </c>
      <c r="M15" s="2">
        <f t="shared" si="0"/>
        <v>13244.625</v>
      </c>
      <c r="N15" s="24">
        <v>13244.625</v>
      </c>
    </row>
    <row r="16" spans="1:14" ht="22.5" customHeight="1" x14ac:dyDescent="0.3">
      <c r="A16" s="3">
        <v>15</v>
      </c>
      <c r="B16" s="3" t="s">
        <v>10</v>
      </c>
      <c r="C16" s="3">
        <v>487</v>
      </c>
      <c r="D16" s="3">
        <v>993</v>
      </c>
      <c r="E16" s="3">
        <f t="shared" si="1"/>
        <v>483591</v>
      </c>
      <c r="F16" s="3" t="s">
        <v>17</v>
      </c>
      <c r="G16" s="3">
        <v>459411.45</v>
      </c>
      <c r="H16" s="6">
        <v>43162</v>
      </c>
      <c r="I16" s="6">
        <v>43188</v>
      </c>
      <c r="J16" s="3" t="s">
        <v>12</v>
      </c>
      <c r="K16" s="9">
        <v>7253.8649999999998</v>
      </c>
      <c r="L16" s="3">
        <f t="shared" si="2"/>
        <v>31433.414999999979</v>
      </c>
      <c r="M16" s="2">
        <f t="shared" si="0"/>
        <v>466665.315</v>
      </c>
      <c r="N16" s="24">
        <v>466665.315</v>
      </c>
    </row>
    <row r="17" spans="1:14" ht="22.5" customHeight="1" x14ac:dyDescent="0.3">
      <c r="A17" s="3">
        <v>16</v>
      </c>
      <c r="B17" s="3" t="s">
        <v>10</v>
      </c>
      <c r="C17" s="3">
        <v>268</v>
      </c>
      <c r="D17" s="3">
        <v>105</v>
      </c>
      <c r="E17" s="3">
        <f t="shared" si="1"/>
        <v>28140</v>
      </c>
      <c r="F17" s="3" t="s">
        <v>8</v>
      </c>
      <c r="G17" s="3">
        <v>26733</v>
      </c>
      <c r="H17" s="6">
        <v>43215</v>
      </c>
      <c r="I17" s="6">
        <v>43243</v>
      </c>
      <c r="J17" s="3" t="s">
        <v>18</v>
      </c>
      <c r="K17" s="9">
        <v>422.09999999999997</v>
      </c>
      <c r="L17" s="3">
        <f t="shared" si="2"/>
        <v>1829.0999999999985</v>
      </c>
      <c r="M17" s="2">
        <f t="shared" si="0"/>
        <v>27155.1</v>
      </c>
      <c r="N17" s="24">
        <v>27155.1</v>
      </c>
    </row>
    <row r="18" spans="1:14" ht="22.5" customHeight="1" x14ac:dyDescent="0.3">
      <c r="A18" s="3">
        <v>17</v>
      </c>
      <c r="B18" s="3" t="s">
        <v>10</v>
      </c>
      <c r="C18" s="3">
        <v>465</v>
      </c>
      <c r="D18" s="3">
        <v>632</v>
      </c>
      <c r="E18" s="3">
        <f t="shared" si="1"/>
        <v>293880</v>
      </c>
      <c r="F18" s="3" t="s">
        <v>11</v>
      </c>
      <c r="G18" s="3">
        <v>279186</v>
      </c>
      <c r="H18" s="6">
        <v>42884</v>
      </c>
      <c r="I18" s="6">
        <v>42917</v>
      </c>
      <c r="J18" s="3" t="s">
        <v>16</v>
      </c>
      <c r="K18" s="9">
        <v>4408.2</v>
      </c>
      <c r="L18" s="3">
        <f t="shared" si="2"/>
        <v>19102.200000000012</v>
      </c>
      <c r="M18" s="2">
        <f t="shared" si="0"/>
        <v>283594.2</v>
      </c>
      <c r="N18" s="24">
        <v>283594.2</v>
      </c>
    </row>
    <row r="19" spans="1:14" ht="22.5" customHeight="1" x14ac:dyDescent="0.3">
      <c r="A19" s="3">
        <v>18</v>
      </c>
      <c r="B19" s="3" t="s">
        <v>10</v>
      </c>
      <c r="C19" s="3">
        <v>246</v>
      </c>
      <c r="D19" s="3">
        <v>1029</v>
      </c>
      <c r="E19" s="3">
        <f t="shared" si="1"/>
        <v>253134</v>
      </c>
      <c r="F19" s="3" t="s">
        <v>20</v>
      </c>
      <c r="G19" s="3">
        <v>240477.3</v>
      </c>
      <c r="H19" s="6">
        <v>42682</v>
      </c>
      <c r="I19" s="6">
        <v>42709</v>
      </c>
      <c r="J19" s="3" t="s">
        <v>23</v>
      </c>
      <c r="K19" s="9">
        <v>3797.0099999999998</v>
      </c>
      <c r="L19" s="3">
        <f t="shared" si="2"/>
        <v>16453.710000000021</v>
      </c>
      <c r="M19" s="2">
        <f t="shared" si="0"/>
        <v>244274.31</v>
      </c>
      <c r="N19" s="24">
        <v>244274.31</v>
      </c>
    </row>
    <row r="20" spans="1:14" ht="22.5" customHeight="1" x14ac:dyDescent="0.3">
      <c r="A20" s="3">
        <v>19</v>
      </c>
      <c r="B20" s="3" t="s">
        <v>10</v>
      </c>
      <c r="C20" s="3">
        <v>996</v>
      </c>
      <c r="D20" s="3">
        <v>134</v>
      </c>
      <c r="E20" s="3">
        <f t="shared" si="1"/>
        <v>133464</v>
      </c>
      <c r="F20" s="3" t="s">
        <v>8</v>
      </c>
      <c r="G20" s="3">
        <v>126790.8</v>
      </c>
      <c r="H20" s="6">
        <v>42826</v>
      </c>
      <c r="I20" s="6">
        <v>42839</v>
      </c>
      <c r="J20" s="3" t="s">
        <v>16</v>
      </c>
      <c r="K20" s="9">
        <v>2001.96</v>
      </c>
      <c r="L20" s="3">
        <f t="shared" si="2"/>
        <v>8675.1599999999889</v>
      </c>
      <c r="M20" s="2">
        <f t="shared" si="0"/>
        <v>128792.76000000001</v>
      </c>
      <c r="N20" s="24">
        <v>128792.76000000001</v>
      </c>
    </row>
    <row r="21" spans="1:14" ht="22.5" customHeight="1" x14ac:dyDescent="0.3">
      <c r="A21" s="3">
        <v>20</v>
      </c>
      <c r="B21" s="3" t="s">
        <v>10</v>
      </c>
      <c r="C21" s="3">
        <v>556</v>
      </c>
      <c r="D21" s="3">
        <v>973</v>
      </c>
      <c r="E21" s="3">
        <f t="shared" si="1"/>
        <v>540988</v>
      </c>
      <c r="F21" s="3" t="s">
        <v>20</v>
      </c>
      <c r="G21" s="3">
        <v>513938.6</v>
      </c>
      <c r="H21" s="6">
        <v>42817</v>
      </c>
      <c r="I21" s="6">
        <v>42837</v>
      </c>
      <c r="J21" s="3" t="s">
        <v>16</v>
      </c>
      <c r="K21" s="9">
        <v>8114.82</v>
      </c>
      <c r="L21" s="3">
        <f t="shared" si="2"/>
        <v>35164.219999999972</v>
      </c>
      <c r="M21" s="2">
        <f t="shared" si="0"/>
        <v>522053.42</v>
      </c>
      <c r="N21" s="24">
        <v>522053.42</v>
      </c>
    </row>
    <row r="22" spans="1:14" ht="22.5" customHeight="1" x14ac:dyDescent="0.3">
      <c r="A22" s="3">
        <v>21</v>
      </c>
      <c r="B22" s="3" t="s">
        <v>10</v>
      </c>
      <c r="C22" s="3">
        <v>87</v>
      </c>
      <c r="D22" s="3">
        <v>1259</v>
      </c>
      <c r="E22" s="3">
        <f t="shared" si="1"/>
        <v>109533</v>
      </c>
      <c r="F22" s="3" t="s">
        <v>19</v>
      </c>
      <c r="G22" s="3">
        <v>104056.35</v>
      </c>
      <c r="H22" s="6">
        <v>43277</v>
      </c>
      <c r="I22" s="6">
        <v>43306</v>
      </c>
      <c r="J22" s="3" t="s">
        <v>12</v>
      </c>
      <c r="K22" s="9">
        <v>1642.9949999999999</v>
      </c>
      <c r="L22" s="3">
        <f t="shared" si="2"/>
        <v>7119.6449999999895</v>
      </c>
      <c r="M22" s="2">
        <f t="shared" si="0"/>
        <v>105699.345</v>
      </c>
      <c r="N22" s="24">
        <v>105699.345</v>
      </c>
    </row>
    <row r="23" spans="1:14" ht="22.5" customHeight="1" x14ac:dyDescent="0.3">
      <c r="A23" s="3">
        <v>22</v>
      </c>
      <c r="B23" s="3" t="s">
        <v>10</v>
      </c>
      <c r="C23" s="3">
        <v>541</v>
      </c>
      <c r="D23" s="3">
        <v>1410</v>
      </c>
      <c r="E23" s="3">
        <f t="shared" si="1"/>
        <v>762810</v>
      </c>
      <c r="F23" s="3" t="s">
        <v>19</v>
      </c>
      <c r="G23" s="3">
        <v>724669.5</v>
      </c>
      <c r="H23" s="6">
        <v>42615</v>
      </c>
      <c r="I23" s="6">
        <v>42650</v>
      </c>
      <c r="J23" s="3" t="s">
        <v>23</v>
      </c>
      <c r="K23" s="9">
        <v>11442.15</v>
      </c>
      <c r="L23" s="3">
        <f t="shared" si="2"/>
        <v>49582.650000000023</v>
      </c>
      <c r="M23" s="2">
        <f t="shared" si="0"/>
        <v>736111.65</v>
      </c>
      <c r="N23" s="24">
        <v>736111.65</v>
      </c>
    </row>
    <row r="24" spans="1:14" ht="22.5" customHeight="1" x14ac:dyDescent="0.3">
      <c r="A24" s="3">
        <v>23</v>
      </c>
      <c r="B24" s="3" t="s">
        <v>10</v>
      </c>
      <c r="C24" s="3">
        <v>172</v>
      </c>
      <c r="D24" s="3">
        <v>818</v>
      </c>
      <c r="E24" s="3">
        <f t="shared" si="1"/>
        <v>140696</v>
      </c>
      <c r="F24" s="3" t="s">
        <v>17</v>
      </c>
      <c r="G24" s="3">
        <v>133661.20000000001</v>
      </c>
      <c r="H24" s="6">
        <v>43089</v>
      </c>
      <c r="I24" s="6">
        <v>43115</v>
      </c>
      <c r="J24" s="3" t="s">
        <v>15</v>
      </c>
      <c r="K24" s="9">
        <v>2110.44</v>
      </c>
      <c r="L24" s="3">
        <f t="shared" si="2"/>
        <v>9145.2399999999907</v>
      </c>
      <c r="M24" s="2">
        <f t="shared" si="0"/>
        <v>135771.64000000001</v>
      </c>
      <c r="N24" s="24">
        <v>135771.64000000001</v>
      </c>
    </row>
    <row r="25" spans="1:14" ht="22.5" customHeight="1" x14ac:dyDescent="0.3">
      <c r="A25" s="3">
        <v>24</v>
      </c>
      <c r="B25" s="3" t="s">
        <v>10</v>
      </c>
      <c r="C25" s="3">
        <v>271</v>
      </c>
      <c r="D25" s="3">
        <v>913</v>
      </c>
      <c r="E25" s="3">
        <f t="shared" si="1"/>
        <v>247423</v>
      </c>
      <c r="F25" s="3" t="s">
        <v>20</v>
      </c>
      <c r="G25" s="3">
        <v>235051.85</v>
      </c>
      <c r="H25" s="6">
        <v>42427</v>
      </c>
      <c r="I25" s="6">
        <v>42456</v>
      </c>
      <c r="J25" s="3" t="s">
        <v>23</v>
      </c>
      <c r="K25" s="9">
        <v>3711.3449999999998</v>
      </c>
      <c r="L25" s="3">
        <f t="shared" si="2"/>
        <v>16082.494999999995</v>
      </c>
      <c r="M25" s="2">
        <f t="shared" si="0"/>
        <v>238763.19500000001</v>
      </c>
      <c r="N25" s="24">
        <v>238763.19500000001</v>
      </c>
    </row>
    <row r="26" spans="1:14" ht="22.5" customHeight="1" x14ac:dyDescent="0.3">
      <c r="A26" s="3">
        <v>25</v>
      </c>
      <c r="B26" s="3" t="s">
        <v>10</v>
      </c>
      <c r="C26" s="3">
        <v>863</v>
      </c>
      <c r="D26" s="3">
        <v>193</v>
      </c>
      <c r="E26" s="3">
        <f t="shared" si="1"/>
        <v>166559</v>
      </c>
      <c r="F26" s="3" t="s">
        <v>8</v>
      </c>
      <c r="G26" s="3">
        <v>0</v>
      </c>
      <c r="H26" s="6">
        <v>42513</v>
      </c>
      <c r="I26" s="6">
        <v>42533</v>
      </c>
      <c r="J26" s="3" t="s">
        <v>15</v>
      </c>
      <c r="K26" s="9">
        <v>2498.3849999999998</v>
      </c>
      <c r="L26" s="3">
        <f t="shared" si="2"/>
        <v>169057.38500000001</v>
      </c>
      <c r="M26" s="2">
        <f t="shared" si="0"/>
        <v>2498.3849999999998</v>
      </c>
      <c r="N26" s="24">
        <v>2498.3849999999998</v>
      </c>
    </row>
    <row r="27" spans="1:14" ht="22.5" customHeight="1" x14ac:dyDescent="0.3">
      <c r="A27" s="3">
        <v>26</v>
      </c>
      <c r="B27" s="3" t="s">
        <v>10</v>
      </c>
      <c r="C27" s="3">
        <v>864</v>
      </c>
      <c r="D27" s="3">
        <v>901</v>
      </c>
      <c r="E27" s="3">
        <f t="shared" si="1"/>
        <v>778464</v>
      </c>
      <c r="F27" s="3" t="s">
        <v>17</v>
      </c>
      <c r="G27" s="3">
        <v>739540.8</v>
      </c>
      <c r="H27" s="6">
        <v>43087</v>
      </c>
      <c r="I27" s="6">
        <v>43116</v>
      </c>
      <c r="J27" s="3" t="s">
        <v>23</v>
      </c>
      <c r="K27" s="9">
        <v>11676.96</v>
      </c>
      <c r="L27" s="3">
        <f t="shared" si="2"/>
        <v>50600.159999999916</v>
      </c>
      <c r="M27" s="2">
        <f t="shared" si="0"/>
        <v>751217.76</v>
      </c>
      <c r="N27" s="24">
        <v>751217.76</v>
      </c>
    </row>
    <row r="28" spans="1:14" ht="22.5" customHeight="1" x14ac:dyDescent="0.3">
      <c r="A28" s="3">
        <v>27</v>
      </c>
      <c r="B28" s="3" t="s">
        <v>9</v>
      </c>
      <c r="C28" s="3">
        <v>372</v>
      </c>
      <c r="D28" s="3">
        <v>1030</v>
      </c>
      <c r="E28" s="3">
        <f t="shared" si="1"/>
        <v>383160</v>
      </c>
      <c r="F28" s="3" t="s">
        <v>8</v>
      </c>
      <c r="G28" s="3">
        <v>364002</v>
      </c>
      <c r="H28" s="6">
        <v>42515</v>
      </c>
      <c r="I28" s="6">
        <v>42537</v>
      </c>
      <c r="J28" s="3" t="s">
        <v>15</v>
      </c>
      <c r="K28" s="9">
        <v>5747.4</v>
      </c>
      <c r="L28" s="3">
        <f t="shared" si="2"/>
        <v>24905.400000000023</v>
      </c>
      <c r="M28" s="2">
        <f t="shared" si="0"/>
        <v>369749.4</v>
      </c>
      <c r="N28" s="24">
        <v>369749.4</v>
      </c>
    </row>
    <row r="29" spans="1:14" ht="22.5" customHeight="1" x14ac:dyDescent="0.3">
      <c r="A29" s="3">
        <v>28</v>
      </c>
      <c r="B29" s="3" t="s">
        <v>9</v>
      </c>
      <c r="C29" s="3">
        <v>330</v>
      </c>
      <c r="D29" s="3">
        <v>111</v>
      </c>
      <c r="E29" s="3">
        <f t="shared" si="1"/>
        <v>36630</v>
      </c>
      <c r="F29" s="3" t="s">
        <v>14</v>
      </c>
      <c r="G29" s="3">
        <v>34798.5</v>
      </c>
      <c r="H29" s="6">
        <v>42899</v>
      </c>
      <c r="I29" s="6">
        <v>42915</v>
      </c>
      <c r="J29" s="3" t="s">
        <v>21</v>
      </c>
      <c r="K29" s="9">
        <v>549.44999999999993</v>
      </c>
      <c r="L29" s="3">
        <f t="shared" si="2"/>
        <v>2380.9499999999971</v>
      </c>
      <c r="M29" s="2">
        <f t="shared" si="0"/>
        <v>35347.949999999997</v>
      </c>
      <c r="N29" s="24">
        <v>35347.949999999997</v>
      </c>
    </row>
    <row r="30" spans="1:14" ht="22.5" customHeight="1" x14ac:dyDescent="0.3">
      <c r="A30" s="3">
        <v>29</v>
      </c>
      <c r="B30" s="3" t="s">
        <v>9</v>
      </c>
      <c r="C30" s="3">
        <v>371</v>
      </c>
      <c r="D30" s="3">
        <v>23</v>
      </c>
      <c r="E30" s="3">
        <f t="shared" si="1"/>
        <v>8533</v>
      </c>
      <c r="F30" s="3" t="s">
        <v>24</v>
      </c>
      <c r="G30" s="3">
        <v>8106.35</v>
      </c>
      <c r="H30" s="6">
        <v>43125</v>
      </c>
      <c r="I30" s="6">
        <v>43137</v>
      </c>
      <c r="J30" s="3" t="s">
        <v>16</v>
      </c>
      <c r="K30" s="9">
        <v>127.99499999999999</v>
      </c>
      <c r="L30" s="3">
        <f t="shared" si="2"/>
        <v>554.64500000000044</v>
      </c>
      <c r="M30" s="2">
        <f t="shared" si="0"/>
        <v>8234.3450000000012</v>
      </c>
      <c r="N30" s="24">
        <v>8234.3450000000012</v>
      </c>
    </row>
    <row r="31" spans="1:14" ht="22.5" customHeight="1" x14ac:dyDescent="0.3">
      <c r="A31" s="3">
        <v>30</v>
      </c>
      <c r="B31" s="3" t="s">
        <v>9</v>
      </c>
      <c r="C31" s="3">
        <v>476</v>
      </c>
      <c r="D31" s="3">
        <v>88</v>
      </c>
      <c r="E31" s="3">
        <f t="shared" si="1"/>
        <v>41888</v>
      </c>
      <c r="F31" s="3" t="s">
        <v>25</v>
      </c>
      <c r="G31" s="3">
        <v>39793.599999999999</v>
      </c>
      <c r="H31" s="6">
        <v>43161</v>
      </c>
      <c r="I31" s="6">
        <v>43195</v>
      </c>
      <c r="J31" s="3" t="s">
        <v>12</v>
      </c>
      <c r="K31" s="9">
        <v>628.31999999999994</v>
      </c>
      <c r="L31" s="3">
        <f t="shared" si="2"/>
        <v>2722.7200000000012</v>
      </c>
      <c r="M31" s="2">
        <f t="shared" si="0"/>
        <v>40421.919999999998</v>
      </c>
      <c r="N31" s="24">
        <v>40421.919999999998</v>
      </c>
    </row>
    <row r="32" spans="1:14" ht="22.5" customHeight="1" x14ac:dyDescent="0.3">
      <c r="A32" s="3">
        <v>31</v>
      </c>
      <c r="B32" s="3" t="s">
        <v>13</v>
      </c>
      <c r="C32" s="3">
        <v>526</v>
      </c>
      <c r="D32" s="3">
        <v>37</v>
      </c>
      <c r="E32" s="3">
        <f t="shared" si="1"/>
        <v>19462</v>
      </c>
      <c r="F32" s="3" t="s">
        <v>14</v>
      </c>
      <c r="G32" s="3">
        <v>18488.900000000001</v>
      </c>
      <c r="H32" s="6">
        <v>42775</v>
      </c>
      <c r="I32" s="6">
        <v>42785</v>
      </c>
      <c r="J32" s="3" t="s">
        <v>15</v>
      </c>
      <c r="K32" s="9">
        <v>291.93</v>
      </c>
      <c r="L32" s="3">
        <f t="shared" si="2"/>
        <v>1265.0299999999988</v>
      </c>
      <c r="M32" s="2">
        <f t="shared" si="0"/>
        <v>18780.830000000002</v>
      </c>
      <c r="N32" s="24">
        <v>18780.830000000002</v>
      </c>
    </row>
    <row r="33" spans="1:14" ht="22.5" customHeight="1" x14ac:dyDescent="0.3">
      <c r="A33" s="3">
        <v>32</v>
      </c>
      <c r="B33" s="3" t="s">
        <v>9</v>
      </c>
      <c r="C33" s="3">
        <v>563</v>
      </c>
      <c r="D33" s="3">
        <v>133</v>
      </c>
      <c r="E33" s="3">
        <f t="shared" si="1"/>
        <v>74879</v>
      </c>
      <c r="F33" s="3" t="s">
        <v>14</v>
      </c>
      <c r="G33" s="3">
        <v>71135.05</v>
      </c>
      <c r="H33" s="6">
        <v>42815</v>
      </c>
      <c r="I33" s="6">
        <v>42842</v>
      </c>
      <c r="J33" s="3" t="s">
        <v>15</v>
      </c>
      <c r="K33" s="9">
        <v>1123.1849999999999</v>
      </c>
      <c r="L33" s="3">
        <f t="shared" si="2"/>
        <v>4867.1349999999948</v>
      </c>
      <c r="M33" s="2">
        <f t="shared" si="0"/>
        <v>72258.235000000001</v>
      </c>
      <c r="N33" s="24">
        <v>72258.235000000001</v>
      </c>
    </row>
    <row r="34" spans="1:14" ht="22.5" customHeight="1" x14ac:dyDescent="0.3">
      <c r="A34" s="3">
        <v>33</v>
      </c>
      <c r="B34" s="3" t="s">
        <v>10</v>
      </c>
      <c r="C34" s="3">
        <v>789</v>
      </c>
      <c r="D34" s="3">
        <v>114</v>
      </c>
      <c r="E34" s="3">
        <f t="shared" si="1"/>
        <v>89946</v>
      </c>
      <c r="F34" s="3" t="s">
        <v>8</v>
      </c>
      <c r="G34" s="3">
        <v>85448.7</v>
      </c>
      <c r="H34" s="6">
        <v>42501</v>
      </c>
      <c r="I34" s="6">
        <v>42515</v>
      </c>
      <c r="J34" s="3" t="s">
        <v>26</v>
      </c>
      <c r="K34" s="9">
        <v>1349.19</v>
      </c>
      <c r="L34" s="3">
        <f t="shared" si="2"/>
        <v>5846.4900000000052</v>
      </c>
      <c r="M34" s="2">
        <f t="shared" si="0"/>
        <v>86797.89</v>
      </c>
      <c r="N34" s="24">
        <v>86797.89</v>
      </c>
    </row>
    <row r="35" spans="1:14" ht="22.5" customHeight="1" x14ac:dyDescent="0.3">
      <c r="A35" s="3">
        <v>34</v>
      </c>
      <c r="B35" s="3" t="s">
        <v>10</v>
      </c>
      <c r="C35" s="3">
        <v>521</v>
      </c>
      <c r="D35" s="3">
        <v>200</v>
      </c>
      <c r="E35" s="3">
        <f t="shared" si="1"/>
        <v>104200</v>
      </c>
      <c r="F35" s="3" t="s">
        <v>8</v>
      </c>
      <c r="G35" s="3">
        <v>0</v>
      </c>
      <c r="H35" s="6">
        <v>42395</v>
      </c>
      <c r="I35" s="6">
        <v>42413</v>
      </c>
      <c r="J35" s="3" t="s">
        <v>16</v>
      </c>
      <c r="K35" s="9">
        <v>1563</v>
      </c>
      <c r="L35" s="3">
        <f t="shared" si="2"/>
        <v>105763</v>
      </c>
      <c r="M35" s="2">
        <f t="shared" si="0"/>
        <v>1563</v>
      </c>
      <c r="N35" s="24">
        <v>1563</v>
      </c>
    </row>
    <row r="36" spans="1:14" ht="22.5" customHeight="1" x14ac:dyDescent="0.3">
      <c r="A36" s="3">
        <v>35</v>
      </c>
      <c r="B36" s="3" t="s">
        <v>13</v>
      </c>
      <c r="C36" s="3">
        <v>226</v>
      </c>
      <c r="D36" s="3">
        <v>52</v>
      </c>
      <c r="E36" s="3">
        <f t="shared" si="1"/>
        <v>11752</v>
      </c>
      <c r="F36" s="3" t="s">
        <v>14</v>
      </c>
      <c r="G36" s="3">
        <v>11164.4</v>
      </c>
      <c r="H36" s="6">
        <v>42475</v>
      </c>
      <c r="I36" s="6">
        <v>42488</v>
      </c>
      <c r="J36" s="3" t="s">
        <v>15</v>
      </c>
      <c r="K36" s="9">
        <v>176.28</v>
      </c>
      <c r="L36" s="3">
        <f t="shared" si="2"/>
        <v>763.88000000000102</v>
      </c>
      <c r="M36" s="2">
        <f t="shared" si="0"/>
        <v>11340.68</v>
      </c>
      <c r="N36" s="24">
        <v>11340.68</v>
      </c>
    </row>
    <row r="37" spans="1:14" ht="22.5" customHeight="1" x14ac:dyDescent="0.3">
      <c r="A37" s="3">
        <v>36</v>
      </c>
      <c r="B37" s="3" t="s">
        <v>10</v>
      </c>
      <c r="C37" s="3">
        <v>713</v>
      </c>
      <c r="D37" s="3">
        <v>928</v>
      </c>
      <c r="E37" s="3">
        <f t="shared" si="1"/>
        <v>661664</v>
      </c>
      <c r="F37" s="3" t="s">
        <v>17</v>
      </c>
      <c r="G37" s="3">
        <v>628580.80000000005</v>
      </c>
      <c r="H37" s="6">
        <v>42506</v>
      </c>
      <c r="I37" s="6">
        <v>42525</v>
      </c>
      <c r="J37" s="3" t="s">
        <v>33</v>
      </c>
      <c r="K37" s="9">
        <v>9924.9599999999991</v>
      </c>
      <c r="L37" s="3">
        <f t="shared" si="2"/>
        <v>43008.159999999916</v>
      </c>
      <c r="M37" s="2">
        <f t="shared" si="0"/>
        <v>638505.76</v>
      </c>
      <c r="N37" s="24">
        <v>638505.76</v>
      </c>
    </row>
    <row r="38" spans="1:14" ht="22.5" customHeight="1" x14ac:dyDescent="0.3">
      <c r="A38" s="3">
        <v>37</v>
      </c>
      <c r="B38" s="3" t="s">
        <v>13</v>
      </c>
      <c r="C38" s="3">
        <v>972</v>
      </c>
      <c r="D38" s="3">
        <v>61</v>
      </c>
      <c r="E38" s="3">
        <f t="shared" si="1"/>
        <v>59292</v>
      </c>
      <c r="F38" s="3" t="s">
        <v>22</v>
      </c>
      <c r="G38" s="3">
        <v>56327.4</v>
      </c>
      <c r="H38" s="6">
        <v>42623</v>
      </c>
      <c r="I38" s="6">
        <v>42655</v>
      </c>
      <c r="J38" s="3" t="s">
        <v>18</v>
      </c>
      <c r="K38" s="9">
        <v>889.38</v>
      </c>
      <c r="L38" s="3">
        <f t="shared" si="2"/>
        <v>3853.9799999999959</v>
      </c>
      <c r="M38" s="2">
        <f t="shared" si="0"/>
        <v>57216.78</v>
      </c>
      <c r="N38" s="24">
        <v>57216.78</v>
      </c>
    </row>
    <row r="39" spans="1:14" ht="22.5" customHeight="1" x14ac:dyDescent="0.3">
      <c r="A39" s="3">
        <v>38</v>
      </c>
      <c r="B39" s="3" t="s">
        <v>9</v>
      </c>
      <c r="C39" s="3">
        <v>428</v>
      </c>
      <c r="D39" s="3">
        <v>137</v>
      </c>
      <c r="E39" s="3">
        <f t="shared" si="1"/>
        <v>58636</v>
      </c>
      <c r="F39" s="3" t="s">
        <v>14</v>
      </c>
      <c r="G39" s="3">
        <v>55704.2</v>
      </c>
      <c r="H39" s="6">
        <v>42802</v>
      </c>
      <c r="I39" s="6">
        <v>42832</v>
      </c>
      <c r="J39" s="3" t="s">
        <v>21</v>
      </c>
      <c r="K39" s="9">
        <v>879.54</v>
      </c>
      <c r="L39" s="3">
        <f t="shared" si="2"/>
        <v>3811.3400000000038</v>
      </c>
      <c r="M39" s="2">
        <f t="shared" si="0"/>
        <v>56583.74</v>
      </c>
      <c r="N39" s="24">
        <v>56583.74</v>
      </c>
    </row>
    <row r="40" spans="1:14" ht="22.5" customHeight="1" x14ac:dyDescent="0.3">
      <c r="A40" s="3">
        <v>39</v>
      </c>
      <c r="B40" s="3" t="s">
        <v>10</v>
      </c>
      <c r="C40" s="3">
        <v>510</v>
      </c>
      <c r="D40" s="3">
        <v>867</v>
      </c>
      <c r="E40" s="3">
        <f t="shared" si="1"/>
        <v>442170</v>
      </c>
      <c r="F40" s="3" t="s">
        <v>20</v>
      </c>
      <c r="G40" s="3">
        <v>420061.5</v>
      </c>
      <c r="H40" s="6">
        <v>42761</v>
      </c>
      <c r="I40" s="6">
        <v>42781</v>
      </c>
      <c r="J40" s="3" t="s">
        <v>16</v>
      </c>
      <c r="K40" s="9">
        <v>6632.55</v>
      </c>
      <c r="L40" s="3">
        <f t="shared" si="2"/>
        <v>28741.049999999988</v>
      </c>
      <c r="M40" s="2">
        <f t="shared" si="0"/>
        <v>426694.05</v>
      </c>
      <c r="N40" s="24">
        <v>426694.05</v>
      </c>
    </row>
    <row r="41" spans="1:14" ht="22.5" customHeight="1" x14ac:dyDescent="0.3">
      <c r="A41" s="3">
        <v>40</v>
      </c>
      <c r="B41" s="3" t="s">
        <v>9</v>
      </c>
      <c r="C41" s="3">
        <v>559</v>
      </c>
      <c r="D41" s="3">
        <v>263</v>
      </c>
      <c r="E41" s="3">
        <f t="shared" si="1"/>
        <v>147017</v>
      </c>
      <c r="F41" s="3" t="s">
        <v>27</v>
      </c>
      <c r="G41" s="3">
        <v>139666.15</v>
      </c>
      <c r="H41" s="6">
        <v>42442</v>
      </c>
      <c r="I41" s="6">
        <v>42453</v>
      </c>
      <c r="J41" s="3" t="s">
        <v>33</v>
      </c>
      <c r="K41" s="9">
        <v>2205.2550000000001</v>
      </c>
      <c r="L41" s="3">
        <f t="shared" si="2"/>
        <v>9556.1050000000105</v>
      </c>
      <c r="M41" s="2">
        <f t="shared" si="0"/>
        <v>141871.405</v>
      </c>
      <c r="N41" s="24">
        <v>141871.405</v>
      </c>
    </row>
    <row r="42" spans="1:14" ht="22.5" customHeight="1" x14ac:dyDescent="0.3">
      <c r="A42" s="3">
        <v>41</v>
      </c>
      <c r="B42" s="3" t="s">
        <v>10</v>
      </c>
      <c r="C42" s="3">
        <v>394</v>
      </c>
      <c r="D42" s="3">
        <v>1026</v>
      </c>
      <c r="E42" s="3">
        <f t="shared" si="1"/>
        <v>404244</v>
      </c>
      <c r="F42" s="3" t="s">
        <v>28</v>
      </c>
      <c r="G42" s="3">
        <v>384031.8</v>
      </c>
      <c r="H42" s="6">
        <v>42676</v>
      </c>
      <c r="I42" s="6">
        <v>42696</v>
      </c>
      <c r="J42" s="3" t="s">
        <v>33</v>
      </c>
      <c r="K42" s="9">
        <v>6063.66</v>
      </c>
      <c r="L42" s="3">
        <f t="shared" si="2"/>
        <v>26275.859999999986</v>
      </c>
      <c r="M42" s="2">
        <f t="shared" si="0"/>
        <v>390095.45999999996</v>
      </c>
      <c r="N42" s="24">
        <v>390095.45999999996</v>
      </c>
    </row>
    <row r="43" spans="1:14" ht="22.5" customHeight="1" x14ac:dyDescent="0.3">
      <c r="A43" s="3">
        <v>42</v>
      </c>
      <c r="B43" s="3" t="s">
        <v>10</v>
      </c>
      <c r="C43" s="3">
        <v>564</v>
      </c>
      <c r="D43" s="3">
        <v>843</v>
      </c>
      <c r="E43" s="3">
        <f t="shared" si="1"/>
        <v>475452</v>
      </c>
      <c r="F43" s="3" t="s">
        <v>20</v>
      </c>
      <c r="G43" s="3">
        <v>451679.4</v>
      </c>
      <c r="H43" s="6">
        <v>42373</v>
      </c>
      <c r="I43" s="6">
        <v>42402</v>
      </c>
      <c r="J43" s="3" t="s">
        <v>12</v>
      </c>
      <c r="K43" s="9">
        <v>7131.78</v>
      </c>
      <c r="L43" s="3">
        <f t="shared" si="2"/>
        <v>30904.380000000005</v>
      </c>
      <c r="M43" s="2">
        <f t="shared" si="0"/>
        <v>458811.18000000005</v>
      </c>
      <c r="N43" s="24">
        <v>458811.18000000005</v>
      </c>
    </row>
    <row r="44" spans="1:14" ht="22.5" customHeight="1" x14ac:dyDescent="0.3">
      <c r="A44" s="3">
        <v>43</v>
      </c>
      <c r="B44" s="3" t="s">
        <v>10</v>
      </c>
      <c r="C44" s="3">
        <v>515</v>
      </c>
      <c r="D44" s="3">
        <v>702</v>
      </c>
      <c r="E44" s="3">
        <f t="shared" si="1"/>
        <v>361530</v>
      </c>
      <c r="F44" s="3" t="s">
        <v>11</v>
      </c>
      <c r="G44" s="3">
        <v>343453.5</v>
      </c>
      <c r="H44" s="6">
        <v>43030</v>
      </c>
      <c r="I44" s="6">
        <v>43045</v>
      </c>
      <c r="J44" s="3" t="s">
        <v>33</v>
      </c>
      <c r="K44" s="9">
        <v>5422.95</v>
      </c>
      <c r="L44" s="3">
        <f t="shared" si="2"/>
        <v>23499.450000000012</v>
      </c>
      <c r="M44" s="2">
        <f t="shared" si="0"/>
        <v>348876.45</v>
      </c>
      <c r="N44" s="24">
        <v>348876.45</v>
      </c>
    </row>
    <row r="45" spans="1:14" ht="22.5" customHeight="1" x14ac:dyDescent="0.3">
      <c r="A45" s="3">
        <v>44</v>
      </c>
      <c r="B45" s="3" t="s">
        <v>10</v>
      </c>
      <c r="C45" s="3">
        <v>689</v>
      </c>
      <c r="D45" s="3">
        <v>893</v>
      </c>
      <c r="E45" s="3">
        <f t="shared" si="1"/>
        <v>615277</v>
      </c>
      <c r="F45" s="3" t="s">
        <v>17</v>
      </c>
      <c r="G45" s="3">
        <v>584513.15</v>
      </c>
      <c r="H45" s="6">
        <v>42797</v>
      </c>
      <c r="I45" s="6">
        <v>42830</v>
      </c>
      <c r="J45" s="3" t="s">
        <v>12</v>
      </c>
      <c r="K45" s="9">
        <v>9229.1549999999988</v>
      </c>
      <c r="L45" s="3">
        <f t="shared" si="2"/>
        <v>39993.005000000005</v>
      </c>
      <c r="M45" s="2">
        <f t="shared" si="0"/>
        <v>593742.30500000005</v>
      </c>
      <c r="N45" s="24">
        <v>593742.30500000005</v>
      </c>
    </row>
    <row r="46" spans="1:14" ht="22.5" customHeight="1" x14ac:dyDescent="0.3">
      <c r="A46" s="3">
        <v>45</v>
      </c>
      <c r="B46" s="3" t="s">
        <v>9</v>
      </c>
      <c r="C46" s="3">
        <v>562</v>
      </c>
      <c r="D46" s="3">
        <v>289</v>
      </c>
      <c r="E46" s="3">
        <f t="shared" si="1"/>
        <v>162418</v>
      </c>
      <c r="F46" s="3" t="s">
        <v>27</v>
      </c>
      <c r="G46" s="3">
        <v>154297.1</v>
      </c>
      <c r="H46" s="6">
        <v>42462</v>
      </c>
      <c r="I46" s="6">
        <v>42489</v>
      </c>
      <c r="J46" s="3" t="s">
        <v>16</v>
      </c>
      <c r="K46" s="9">
        <v>2436.27</v>
      </c>
      <c r="L46" s="3">
        <f t="shared" si="2"/>
        <v>10557.169999999984</v>
      </c>
      <c r="M46" s="2">
        <f t="shared" si="0"/>
        <v>156733.37</v>
      </c>
      <c r="N46" s="24">
        <v>156733.37</v>
      </c>
    </row>
    <row r="47" spans="1:14" ht="22.5" customHeight="1" x14ac:dyDescent="0.3">
      <c r="A47" s="3">
        <v>46</v>
      </c>
      <c r="B47" s="3" t="s">
        <v>9</v>
      </c>
      <c r="C47" s="3">
        <v>203</v>
      </c>
      <c r="D47" s="3">
        <v>331</v>
      </c>
      <c r="E47" s="3">
        <f t="shared" si="1"/>
        <v>67193</v>
      </c>
      <c r="F47" s="3" t="s">
        <v>27</v>
      </c>
      <c r="G47" s="3">
        <v>63833.35</v>
      </c>
      <c r="H47" s="6">
        <v>43153</v>
      </c>
      <c r="I47" s="6">
        <v>43181</v>
      </c>
      <c r="J47" s="3" t="s">
        <v>33</v>
      </c>
      <c r="K47" s="9">
        <v>1007.895</v>
      </c>
      <c r="L47" s="3">
        <f t="shared" si="2"/>
        <v>4367.5450000000055</v>
      </c>
      <c r="M47" s="2">
        <f t="shared" si="0"/>
        <v>64841.244999999995</v>
      </c>
      <c r="N47" s="24">
        <v>64841.244999999995</v>
      </c>
    </row>
    <row r="48" spans="1:14" ht="22.5" customHeight="1" x14ac:dyDescent="0.3">
      <c r="A48" s="3">
        <v>47</v>
      </c>
      <c r="B48" s="3" t="s">
        <v>10</v>
      </c>
      <c r="C48" s="3">
        <v>932</v>
      </c>
      <c r="D48" s="3">
        <v>70</v>
      </c>
      <c r="E48" s="3">
        <f t="shared" si="1"/>
        <v>65240</v>
      </c>
      <c r="F48" s="3" t="s">
        <v>29</v>
      </c>
      <c r="G48" s="3">
        <v>61978</v>
      </c>
      <c r="H48" s="6">
        <v>43223</v>
      </c>
      <c r="I48" s="6">
        <v>43240</v>
      </c>
      <c r="J48" s="3" t="s">
        <v>33</v>
      </c>
      <c r="K48" s="9">
        <v>978.59999999999991</v>
      </c>
      <c r="L48" s="3">
        <f t="shared" si="2"/>
        <v>4240.6000000000058</v>
      </c>
      <c r="M48" s="2">
        <f t="shared" si="0"/>
        <v>62956.6</v>
      </c>
      <c r="N48" s="24">
        <v>62956.6</v>
      </c>
    </row>
    <row r="49" spans="1:14" ht="22.5" customHeight="1" x14ac:dyDescent="0.3">
      <c r="A49" s="3">
        <v>48</v>
      </c>
      <c r="B49" s="3" t="s">
        <v>13</v>
      </c>
      <c r="C49" s="3">
        <v>870</v>
      </c>
      <c r="D49" s="3">
        <v>14</v>
      </c>
      <c r="E49" s="3">
        <f t="shared" si="1"/>
        <v>12180</v>
      </c>
      <c r="F49" s="3" t="s">
        <v>22</v>
      </c>
      <c r="G49" s="3">
        <v>11571</v>
      </c>
      <c r="H49" s="6">
        <v>42993</v>
      </c>
      <c r="I49" s="6">
        <v>43006</v>
      </c>
      <c r="J49" s="3" t="s">
        <v>12</v>
      </c>
      <c r="K49" s="9">
        <v>182.7</v>
      </c>
      <c r="L49" s="3">
        <f t="shared" si="2"/>
        <v>791.70000000000073</v>
      </c>
      <c r="M49" s="2">
        <f t="shared" si="0"/>
        <v>11753.7</v>
      </c>
      <c r="N49" s="24">
        <v>11753.7</v>
      </c>
    </row>
    <row r="50" spans="1:14" ht="22.5" customHeight="1" x14ac:dyDescent="0.3">
      <c r="A50" s="3">
        <v>49</v>
      </c>
      <c r="B50" s="3" t="s">
        <v>9</v>
      </c>
      <c r="C50" s="3">
        <v>159</v>
      </c>
      <c r="D50" s="3">
        <v>325</v>
      </c>
      <c r="E50" s="3">
        <f t="shared" si="1"/>
        <v>51675</v>
      </c>
      <c r="F50" s="3" t="s">
        <v>27</v>
      </c>
      <c r="G50" s="3">
        <v>49091.25</v>
      </c>
      <c r="H50" s="6">
        <v>42601</v>
      </c>
      <c r="I50" s="6">
        <v>42619</v>
      </c>
      <c r="J50" s="3" t="s">
        <v>33</v>
      </c>
      <c r="K50" s="9">
        <v>775.125</v>
      </c>
      <c r="L50" s="3">
        <f t="shared" si="2"/>
        <v>3358.875</v>
      </c>
      <c r="M50" s="2">
        <f t="shared" si="0"/>
        <v>49866.375</v>
      </c>
      <c r="N50" s="24">
        <v>49866.375</v>
      </c>
    </row>
    <row r="51" spans="1:14" ht="22.5" customHeight="1" x14ac:dyDescent="0.3">
      <c r="A51" s="3">
        <v>50</v>
      </c>
      <c r="B51" s="3" t="s">
        <v>10</v>
      </c>
      <c r="C51" s="3">
        <v>248</v>
      </c>
      <c r="D51" s="3">
        <v>218</v>
      </c>
      <c r="E51" s="3">
        <f t="shared" si="1"/>
        <v>54064</v>
      </c>
      <c r="F51" s="3" t="s">
        <v>19</v>
      </c>
      <c r="G51" s="3">
        <v>51360.800000000003</v>
      </c>
      <c r="H51" s="6">
        <v>42450</v>
      </c>
      <c r="I51" s="6">
        <v>42466</v>
      </c>
      <c r="J51" s="3" t="s">
        <v>18</v>
      </c>
      <c r="K51" s="9">
        <v>810.95999999999992</v>
      </c>
      <c r="L51" s="3">
        <f t="shared" si="2"/>
        <v>3514.1599999999962</v>
      </c>
      <c r="M51" s="2">
        <f t="shared" si="0"/>
        <v>52171.76</v>
      </c>
      <c r="N51" s="24">
        <v>52171.76</v>
      </c>
    </row>
    <row r="52" spans="1:14" ht="22.5" customHeight="1" x14ac:dyDescent="0.3">
      <c r="A52" s="3">
        <v>51</v>
      </c>
      <c r="B52" s="3" t="s">
        <v>10</v>
      </c>
      <c r="C52" s="3">
        <v>528</v>
      </c>
      <c r="D52" s="3">
        <v>865</v>
      </c>
      <c r="E52" s="3">
        <f t="shared" si="1"/>
        <v>456720</v>
      </c>
      <c r="F52" s="3" t="s">
        <v>20</v>
      </c>
      <c r="G52" s="3">
        <v>433884</v>
      </c>
      <c r="H52" s="6">
        <v>43254</v>
      </c>
      <c r="I52" s="6">
        <v>43274</v>
      </c>
      <c r="J52" s="3" t="s">
        <v>15</v>
      </c>
      <c r="K52" s="9">
        <v>6850.8</v>
      </c>
      <c r="L52" s="3">
        <f t="shared" si="2"/>
        <v>29686.799999999988</v>
      </c>
      <c r="M52" s="2">
        <f t="shared" si="0"/>
        <v>440734.8</v>
      </c>
      <c r="N52" s="24">
        <v>440734.8</v>
      </c>
    </row>
    <row r="53" spans="1:14" ht="22.5" customHeight="1" x14ac:dyDescent="0.3">
      <c r="A53" s="3">
        <v>52</v>
      </c>
      <c r="B53" s="3" t="s">
        <v>9</v>
      </c>
      <c r="C53" s="3">
        <v>431</v>
      </c>
      <c r="D53" s="3">
        <v>808</v>
      </c>
      <c r="E53" s="3">
        <f t="shared" si="1"/>
        <v>348248</v>
      </c>
      <c r="F53" s="3" t="s">
        <v>8</v>
      </c>
      <c r="G53" s="3">
        <v>330835.59999999998</v>
      </c>
      <c r="H53" s="6">
        <v>42882</v>
      </c>
      <c r="I53" s="6">
        <v>42892</v>
      </c>
      <c r="J53" s="3" t="s">
        <v>23</v>
      </c>
      <c r="K53" s="9">
        <v>5223.72</v>
      </c>
      <c r="L53" s="3">
        <f t="shared" si="2"/>
        <v>22636.119999999995</v>
      </c>
      <c r="M53" s="2">
        <f t="shared" si="0"/>
        <v>336059.31999999995</v>
      </c>
      <c r="N53" s="24">
        <v>336059.31999999995</v>
      </c>
    </row>
    <row r="54" spans="1:14" ht="22.5" customHeight="1" x14ac:dyDescent="0.3">
      <c r="A54" s="3">
        <v>53</v>
      </c>
      <c r="B54" s="3" t="s">
        <v>9</v>
      </c>
      <c r="C54" s="3">
        <v>567</v>
      </c>
      <c r="D54" s="3">
        <v>1411</v>
      </c>
      <c r="E54" s="3">
        <f t="shared" si="1"/>
        <v>800037</v>
      </c>
      <c r="F54" s="3" t="s">
        <v>8</v>
      </c>
      <c r="G54" s="3">
        <v>760035.15</v>
      </c>
      <c r="H54" s="6">
        <v>42828</v>
      </c>
      <c r="I54" s="6">
        <v>42852</v>
      </c>
      <c r="J54" s="3" t="s">
        <v>18</v>
      </c>
      <c r="K54" s="9">
        <v>12000.555</v>
      </c>
      <c r="L54" s="3">
        <f t="shared" si="2"/>
        <v>52002.405000000028</v>
      </c>
      <c r="M54" s="2">
        <f t="shared" si="0"/>
        <v>772035.70500000007</v>
      </c>
      <c r="N54" s="24">
        <v>772035.70500000007</v>
      </c>
    </row>
    <row r="55" spans="1:14" ht="22.5" customHeight="1" x14ac:dyDescent="0.3">
      <c r="A55" s="3">
        <v>54</v>
      </c>
      <c r="B55" s="3" t="s">
        <v>9</v>
      </c>
      <c r="C55" s="3">
        <v>586</v>
      </c>
      <c r="D55" s="3">
        <v>283</v>
      </c>
      <c r="E55" s="3">
        <f t="shared" si="1"/>
        <v>165838</v>
      </c>
      <c r="F55" s="3" t="s">
        <v>27</v>
      </c>
      <c r="G55" s="3">
        <v>157546.1</v>
      </c>
      <c r="H55" s="6">
        <v>42912</v>
      </c>
      <c r="I55" s="6">
        <v>42931</v>
      </c>
      <c r="J55" s="3" t="s">
        <v>15</v>
      </c>
      <c r="K55" s="9">
        <v>2487.5699999999997</v>
      </c>
      <c r="L55" s="3">
        <f t="shared" si="2"/>
        <v>10779.470000000001</v>
      </c>
      <c r="M55" s="2">
        <f t="shared" si="0"/>
        <v>160033.67000000001</v>
      </c>
      <c r="N55" s="24">
        <v>160033.67000000001</v>
      </c>
    </row>
    <row r="56" spans="1:14" ht="22.5" customHeight="1" x14ac:dyDescent="0.3">
      <c r="A56" s="3">
        <v>55</v>
      </c>
      <c r="B56" s="3" t="s">
        <v>9</v>
      </c>
      <c r="C56" s="3">
        <v>828</v>
      </c>
      <c r="D56" s="3">
        <v>1205</v>
      </c>
      <c r="E56" s="3">
        <f t="shared" si="1"/>
        <v>997740</v>
      </c>
      <c r="F56" s="3" t="s">
        <v>30</v>
      </c>
      <c r="G56" s="3">
        <v>947853</v>
      </c>
      <c r="H56" s="6">
        <v>42824</v>
      </c>
      <c r="I56" s="6">
        <v>42850</v>
      </c>
      <c r="J56" s="3" t="s">
        <v>31</v>
      </c>
      <c r="K56" s="9">
        <v>14966.099999999999</v>
      </c>
      <c r="L56" s="3">
        <f t="shared" si="2"/>
        <v>64853.099999999977</v>
      </c>
      <c r="M56" s="2">
        <f t="shared" si="0"/>
        <v>962819.1</v>
      </c>
      <c r="N56" s="24">
        <v>962819.1</v>
      </c>
    </row>
    <row r="57" spans="1:14" ht="22.5" customHeight="1" x14ac:dyDescent="0.3">
      <c r="A57" s="3">
        <v>56</v>
      </c>
      <c r="B57" s="3" t="s">
        <v>10</v>
      </c>
      <c r="C57" s="3">
        <v>333</v>
      </c>
      <c r="D57" s="3">
        <v>66</v>
      </c>
      <c r="E57" s="3">
        <f t="shared" si="1"/>
        <v>21978</v>
      </c>
      <c r="F57" s="3" t="s">
        <v>29</v>
      </c>
      <c r="G57" s="3">
        <v>20879.099999999999</v>
      </c>
      <c r="H57" s="6">
        <v>42400</v>
      </c>
      <c r="I57" s="6">
        <v>42431</v>
      </c>
      <c r="J57" s="3" t="s">
        <v>31</v>
      </c>
      <c r="K57" s="9">
        <v>329.67</v>
      </c>
      <c r="L57" s="3">
        <f t="shared" si="2"/>
        <v>1428.5699999999997</v>
      </c>
      <c r="M57" s="2">
        <f t="shared" si="0"/>
        <v>21208.769999999997</v>
      </c>
      <c r="N57" s="24">
        <v>21208.769999999997</v>
      </c>
    </row>
    <row r="58" spans="1:14" ht="22.5" customHeight="1" x14ac:dyDescent="0.3">
      <c r="A58" s="3">
        <v>57</v>
      </c>
      <c r="B58" s="3" t="s">
        <v>10</v>
      </c>
      <c r="C58" s="3">
        <v>937</v>
      </c>
      <c r="D58" s="3">
        <v>983</v>
      </c>
      <c r="E58" s="3">
        <f t="shared" si="1"/>
        <v>921071</v>
      </c>
      <c r="F58" s="3" t="s">
        <v>28</v>
      </c>
      <c r="G58" s="3">
        <v>875017.45</v>
      </c>
      <c r="H58" s="6">
        <v>42561</v>
      </c>
      <c r="I58" s="6">
        <v>42578</v>
      </c>
      <c r="J58" s="3" t="s">
        <v>12</v>
      </c>
      <c r="K58" s="9">
        <v>13816.064999999999</v>
      </c>
      <c r="L58" s="3">
        <f t="shared" si="2"/>
        <v>59869.614999999991</v>
      </c>
      <c r="M58" s="2">
        <f t="shared" si="0"/>
        <v>888833.5149999999</v>
      </c>
      <c r="N58" s="24">
        <v>888833.5149999999</v>
      </c>
    </row>
    <row r="59" spans="1:14" ht="22.5" customHeight="1" x14ac:dyDescent="0.3">
      <c r="A59" s="3">
        <v>58</v>
      </c>
      <c r="B59" s="3" t="s">
        <v>13</v>
      </c>
      <c r="C59" s="3">
        <v>614</v>
      </c>
      <c r="D59" s="3">
        <v>38</v>
      </c>
      <c r="E59" s="3">
        <f t="shared" si="1"/>
        <v>23332</v>
      </c>
      <c r="F59" s="3" t="s">
        <v>14</v>
      </c>
      <c r="G59" s="3">
        <v>22165.4</v>
      </c>
      <c r="H59" s="6">
        <v>43251</v>
      </c>
      <c r="I59" s="6">
        <v>43262</v>
      </c>
      <c r="J59" s="3" t="s">
        <v>33</v>
      </c>
      <c r="K59" s="9">
        <v>349.97999999999996</v>
      </c>
      <c r="L59" s="3">
        <f t="shared" si="2"/>
        <v>1516.5799999999981</v>
      </c>
      <c r="M59" s="2">
        <f t="shared" si="0"/>
        <v>22515.38</v>
      </c>
      <c r="N59" s="24">
        <v>22515.38</v>
      </c>
    </row>
    <row r="60" spans="1:14" ht="22.5" customHeight="1" x14ac:dyDescent="0.3">
      <c r="A60" s="3">
        <v>59</v>
      </c>
      <c r="B60" s="3" t="s">
        <v>10</v>
      </c>
      <c r="C60" s="3">
        <v>550</v>
      </c>
      <c r="D60" s="3">
        <v>978</v>
      </c>
      <c r="E60" s="3">
        <f t="shared" si="1"/>
        <v>537900</v>
      </c>
      <c r="F60" s="3" t="s">
        <v>20</v>
      </c>
      <c r="G60" s="3">
        <v>511005</v>
      </c>
      <c r="H60" s="6">
        <v>43172</v>
      </c>
      <c r="I60" s="6">
        <v>43192</v>
      </c>
      <c r="J60" s="3" t="s">
        <v>16</v>
      </c>
      <c r="K60" s="9">
        <v>8068.5</v>
      </c>
      <c r="L60" s="3">
        <f t="shared" si="2"/>
        <v>34963.5</v>
      </c>
      <c r="M60" s="2">
        <f t="shared" si="0"/>
        <v>519073.5</v>
      </c>
      <c r="N60" s="24">
        <v>519073.5</v>
      </c>
    </row>
    <row r="61" spans="1:14" ht="22.5" customHeight="1" x14ac:dyDescent="0.3">
      <c r="A61" s="3">
        <v>60</v>
      </c>
      <c r="B61" s="3" t="s">
        <v>10</v>
      </c>
      <c r="C61" s="3">
        <v>944</v>
      </c>
      <c r="D61" s="3">
        <v>1312</v>
      </c>
      <c r="E61" s="3">
        <f t="shared" si="1"/>
        <v>1238528</v>
      </c>
      <c r="F61" s="3" t="s">
        <v>19</v>
      </c>
      <c r="G61" s="3">
        <v>1176601.6000000001</v>
      </c>
      <c r="H61" s="6">
        <v>42773</v>
      </c>
      <c r="I61" s="6">
        <v>42794</v>
      </c>
      <c r="J61" s="3" t="s">
        <v>33</v>
      </c>
      <c r="K61" s="9">
        <v>18577.919999999998</v>
      </c>
      <c r="L61" s="3">
        <f t="shared" si="2"/>
        <v>80504.319999999832</v>
      </c>
      <c r="M61" s="2">
        <f t="shared" si="0"/>
        <v>1195179.52</v>
      </c>
      <c r="N61" s="24">
        <v>1195179.52</v>
      </c>
    </row>
    <row r="62" spans="1:14" ht="22.5" customHeight="1" x14ac:dyDescent="0.3">
      <c r="A62" s="3">
        <v>61</v>
      </c>
      <c r="B62" s="3" t="s">
        <v>9</v>
      </c>
      <c r="C62" s="3">
        <v>669</v>
      </c>
      <c r="D62" s="3">
        <v>815</v>
      </c>
      <c r="E62" s="3">
        <f t="shared" si="1"/>
        <v>545235</v>
      </c>
      <c r="F62" s="3" t="s">
        <v>8</v>
      </c>
      <c r="G62" s="3">
        <v>517973.25</v>
      </c>
      <c r="H62" s="6">
        <v>42657</v>
      </c>
      <c r="I62" s="6">
        <v>42688</v>
      </c>
      <c r="J62" s="3" t="s">
        <v>33</v>
      </c>
      <c r="K62" s="9">
        <v>8178.5249999999996</v>
      </c>
      <c r="L62" s="3">
        <f t="shared" si="2"/>
        <v>35440.275000000023</v>
      </c>
      <c r="M62" s="2">
        <f t="shared" si="0"/>
        <v>526151.77500000002</v>
      </c>
      <c r="N62" s="24">
        <v>526151.77500000002</v>
      </c>
    </row>
    <row r="63" spans="1:14" ht="22.5" customHeight="1" x14ac:dyDescent="0.3">
      <c r="A63" s="3">
        <v>62</v>
      </c>
      <c r="B63" s="3" t="s">
        <v>10</v>
      </c>
      <c r="C63" s="3">
        <v>115</v>
      </c>
      <c r="D63" s="3">
        <v>207</v>
      </c>
      <c r="E63" s="3">
        <f t="shared" si="1"/>
        <v>23805</v>
      </c>
      <c r="F63" s="3" t="s">
        <v>19</v>
      </c>
      <c r="G63" s="3">
        <v>22614.75</v>
      </c>
      <c r="H63" s="6">
        <v>43077</v>
      </c>
      <c r="I63" s="6">
        <v>43089</v>
      </c>
      <c r="J63" s="3" t="s">
        <v>15</v>
      </c>
      <c r="K63" s="9">
        <v>357.07499999999999</v>
      </c>
      <c r="L63" s="3">
        <f t="shared" si="2"/>
        <v>1547.3250000000007</v>
      </c>
      <c r="M63" s="2">
        <f t="shared" si="0"/>
        <v>22971.825000000001</v>
      </c>
      <c r="N63" s="24">
        <v>22971.825000000001</v>
      </c>
    </row>
    <row r="64" spans="1:14" ht="22.5" customHeight="1" x14ac:dyDescent="0.3">
      <c r="A64" s="3">
        <v>63</v>
      </c>
      <c r="B64" s="3" t="s">
        <v>10</v>
      </c>
      <c r="C64" s="3">
        <v>261</v>
      </c>
      <c r="D64" s="3">
        <v>804</v>
      </c>
      <c r="E64" s="3">
        <f t="shared" si="1"/>
        <v>209844</v>
      </c>
      <c r="F64" s="3" t="s">
        <v>17</v>
      </c>
      <c r="G64" s="3">
        <v>199351.8</v>
      </c>
      <c r="H64" s="6">
        <v>42724</v>
      </c>
      <c r="I64" s="6">
        <v>42741</v>
      </c>
      <c r="J64" s="3" t="s">
        <v>15</v>
      </c>
      <c r="K64" s="9">
        <v>3147.66</v>
      </c>
      <c r="L64" s="3">
        <f t="shared" si="2"/>
        <v>13639.860000000015</v>
      </c>
      <c r="M64" s="2">
        <f t="shared" si="0"/>
        <v>202499.46</v>
      </c>
      <c r="N64" s="24">
        <v>202499.46</v>
      </c>
    </row>
    <row r="65" spans="1:14" ht="22.5" customHeight="1" x14ac:dyDescent="0.3">
      <c r="A65" s="3">
        <v>64</v>
      </c>
      <c r="B65" s="3" t="s">
        <v>9</v>
      </c>
      <c r="C65" s="3">
        <v>629</v>
      </c>
      <c r="D65" s="3">
        <v>125</v>
      </c>
      <c r="E65" s="3">
        <f t="shared" si="1"/>
        <v>78625</v>
      </c>
      <c r="F65" s="3" t="s">
        <v>14</v>
      </c>
      <c r="G65" s="3">
        <v>74693.75</v>
      </c>
      <c r="H65" s="6">
        <v>43030</v>
      </c>
      <c r="I65" s="6">
        <v>43059</v>
      </c>
      <c r="J65" s="3" t="s">
        <v>31</v>
      </c>
      <c r="K65" s="9">
        <v>1179.375</v>
      </c>
      <c r="L65" s="3">
        <f t="shared" si="2"/>
        <v>5110.625</v>
      </c>
      <c r="M65" s="2">
        <f t="shared" si="0"/>
        <v>75873.125</v>
      </c>
      <c r="N65" s="24">
        <v>75873.125</v>
      </c>
    </row>
    <row r="66" spans="1:14" ht="22.5" customHeight="1" x14ac:dyDescent="0.3">
      <c r="A66" s="3">
        <v>65</v>
      </c>
      <c r="B66" s="3" t="s">
        <v>9</v>
      </c>
      <c r="C66" s="3">
        <v>467</v>
      </c>
      <c r="D66" s="3">
        <v>101</v>
      </c>
      <c r="E66" s="3">
        <f t="shared" si="1"/>
        <v>47167</v>
      </c>
      <c r="F66" s="3" t="s">
        <v>25</v>
      </c>
      <c r="G66" s="3">
        <v>44808.65</v>
      </c>
      <c r="H66" s="6">
        <v>42979</v>
      </c>
      <c r="I66" s="6">
        <v>42998</v>
      </c>
      <c r="J66" s="3" t="s">
        <v>15</v>
      </c>
      <c r="K66" s="9">
        <v>707.505</v>
      </c>
      <c r="L66" s="3">
        <f t="shared" si="2"/>
        <v>3065.8549999999959</v>
      </c>
      <c r="M66" s="2">
        <f t="shared" ref="M66:M129" si="3">K66+G66</f>
        <v>45516.154999999999</v>
      </c>
      <c r="N66" s="24">
        <v>45516.154999999999</v>
      </c>
    </row>
    <row r="67" spans="1:14" ht="22.5" customHeight="1" x14ac:dyDescent="0.3">
      <c r="A67" s="3">
        <v>66</v>
      </c>
      <c r="B67" s="3" t="s">
        <v>9</v>
      </c>
      <c r="C67" s="3">
        <v>544</v>
      </c>
      <c r="D67" s="3">
        <v>1308</v>
      </c>
      <c r="E67" s="3">
        <f t="shared" ref="E67:E130" si="4">D67*C67</f>
        <v>711552</v>
      </c>
      <c r="F67" s="3" t="s">
        <v>30</v>
      </c>
      <c r="G67" s="3">
        <v>675974.4</v>
      </c>
      <c r="H67" s="6">
        <v>42924</v>
      </c>
      <c r="I67" s="6">
        <v>42954</v>
      </c>
      <c r="J67" s="3" t="s">
        <v>15</v>
      </c>
      <c r="K67" s="9">
        <v>10673.279999999999</v>
      </c>
      <c r="L67" s="3">
        <f t="shared" ref="L67:L130" si="5">(E67+K67)-G67</f>
        <v>46250.880000000005</v>
      </c>
      <c r="M67" s="2">
        <f t="shared" si="3"/>
        <v>686647.68</v>
      </c>
      <c r="N67" s="24">
        <v>686647.68</v>
      </c>
    </row>
    <row r="68" spans="1:14" ht="22.5" customHeight="1" x14ac:dyDescent="0.3">
      <c r="A68" s="3">
        <v>67</v>
      </c>
      <c r="B68" s="3" t="s">
        <v>10</v>
      </c>
      <c r="C68" s="3">
        <v>750</v>
      </c>
      <c r="D68" s="3">
        <v>193</v>
      </c>
      <c r="E68" s="3">
        <f t="shared" si="4"/>
        <v>144750</v>
      </c>
      <c r="F68" s="3" t="s">
        <v>8</v>
      </c>
      <c r="G68" s="3">
        <v>137512.5</v>
      </c>
      <c r="H68" s="6">
        <v>42884</v>
      </c>
      <c r="I68" s="6">
        <v>42917</v>
      </c>
      <c r="J68" s="3" t="s">
        <v>16</v>
      </c>
      <c r="K68" s="9">
        <v>2171.25</v>
      </c>
      <c r="L68" s="3">
        <f t="shared" si="5"/>
        <v>9408.75</v>
      </c>
      <c r="M68" s="2">
        <f t="shared" si="3"/>
        <v>139683.75</v>
      </c>
      <c r="N68" s="24">
        <v>139683.75</v>
      </c>
    </row>
    <row r="69" spans="1:14" ht="22.5" customHeight="1" x14ac:dyDescent="0.3">
      <c r="A69" s="3">
        <v>68</v>
      </c>
      <c r="B69" s="3" t="s">
        <v>9</v>
      </c>
      <c r="C69" s="3">
        <v>93</v>
      </c>
      <c r="D69" s="3">
        <v>861</v>
      </c>
      <c r="E69" s="3">
        <f t="shared" si="4"/>
        <v>80073</v>
      </c>
      <c r="F69" s="3" t="s">
        <v>8</v>
      </c>
      <c r="G69" s="3">
        <v>76069.350000000006</v>
      </c>
      <c r="H69" s="6">
        <v>42577</v>
      </c>
      <c r="I69" s="6">
        <v>42609</v>
      </c>
      <c r="J69" s="3" t="s">
        <v>33</v>
      </c>
      <c r="K69" s="9">
        <v>1201.095</v>
      </c>
      <c r="L69" s="3">
        <f t="shared" si="5"/>
        <v>5204.7449999999953</v>
      </c>
      <c r="M69" s="2">
        <f t="shared" si="3"/>
        <v>77270.445000000007</v>
      </c>
      <c r="N69" s="24">
        <v>77270.445000000007</v>
      </c>
    </row>
    <row r="70" spans="1:14" ht="22.5" customHeight="1" x14ac:dyDescent="0.3">
      <c r="A70" s="3">
        <v>69</v>
      </c>
      <c r="B70" s="3" t="s">
        <v>10</v>
      </c>
      <c r="C70" s="3">
        <v>295</v>
      </c>
      <c r="D70" s="3">
        <v>534</v>
      </c>
      <c r="E70" s="3">
        <f t="shared" si="4"/>
        <v>157530</v>
      </c>
      <c r="F70" s="3" t="s">
        <v>11</v>
      </c>
      <c r="G70" s="3">
        <v>149653.5</v>
      </c>
      <c r="H70" s="6">
        <v>43114</v>
      </c>
      <c r="I70" s="6">
        <v>43126</v>
      </c>
      <c r="J70" s="3" t="s">
        <v>15</v>
      </c>
      <c r="K70" s="9">
        <v>2362.9499999999998</v>
      </c>
      <c r="L70" s="3">
        <f t="shared" si="5"/>
        <v>10239.450000000012</v>
      </c>
      <c r="M70" s="2">
        <f t="shared" si="3"/>
        <v>152016.45000000001</v>
      </c>
      <c r="N70" s="24">
        <v>152016.45000000001</v>
      </c>
    </row>
    <row r="71" spans="1:14" ht="22.5" customHeight="1" x14ac:dyDescent="0.3">
      <c r="A71" s="3">
        <v>70</v>
      </c>
      <c r="B71" s="3" t="s">
        <v>13</v>
      </c>
      <c r="C71" s="3">
        <v>288</v>
      </c>
      <c r="D71" s="3">
        <v>49</v>
      </c>
      <c r="E71" s="3">
        <f t="shared" si="4"/>
        <v>14112</v>
      </c>
      <c r="F71" s="3" t="s">
        <v>22</v>
      </c>
      <c r="G71" s="3">
        <v>13406.4</v>
      </c>
      <c r="H71" s="6">
        <v>42607</v>
      </c>
      <c r="I71" s="6">
        <v>42637</v>
      </c>
      <c r="J71" s="3" t="s">
        <v>23</v>
      </c>
      <c r="K71" s="9">
        <v>211.67999999999998</v>
      </c>
      <c r="L71" s="3">
        <f t="shared" si="5"/>
        <v>917.28000000000065</v>
      </c>
      <c r="M71" s="2">
        <f t="shared" si="3"/>
        <v>13618.08</v>
      </c>
      <c r="N71" s="24">
        <v>13618.08</v>
      </c>
    </row>
    <row r="72" spans="1:14" ht="22.5" customHeight="1" x14ac:dyDescent="0.3">
      <c r="A72" s="3">
        <v>71</v>
      </c>
      <c r="B72" s="3" t="s">
        <v>10</v>
      </c>
      <c r="C72" s="3">
        <v>883</v>
      </c>
      <c r="D72" s="3">
        <v>53</v>
      </c>
      <c r="E72" s="3">
        <f t="shared" si="4"/>
        <v>46799</v>
      </c>
      <c r="F72" s="3" t="s">
        <v>8</v>
      </c>
      <c r="G72" s="3">
        <v>44459.05</v>
      </c>
      <c r="H72" s="6">
        <v>43249</v>
      </c>
      <c r="I72" s="6">
        <v>43271</v>
      </c>
      <c r="J72" s="3" t="s">
        <v>18</v>
      </c>
      <c r="K72" s="9">
        <v>701.98500000000001</v>
      </c>
      <c r="L72" s="3">
        <f t="shared" si="5"/>
        <v>3041.9349999999977</v>
      </c>
      <c r="M72" s="2">
        <f t="shared" si="3"/>
        <v>45161.035000000003</v>
      </c>
      <c r="N72" s="24">
        <v>45161.035000000003</v>
      </c>
    </row>
    <row r="73" spans="1:14" ht="22.5" customHeight="1" x14ac:dyDescent="0.3">
      <c r="A73" s="3">
        <v>72</v>
      </c>
      <c r="B73" s="3" t="s">
        <v>13</v>
      </c>
      <c r="C73" s="3">
        <v>738</v>
      </c>
      <c r="D73" s="3">
        <v>36</v>
      </c>
      <c r="E73" s="3">
        <f t="shared" si="4"/>
        <v>26568</v>
      </c>
      <c r="F73" s="3" t="s">
        <v>14</v>
      </c>
      <c r="G73" s="3">
        <v>25239.599999999999</v>
      </c>
      <c r="H73" s="6">
        <v>42754</v>
      </c>
      <c r="I73" s="6">
        <v>42789</v>
      </c>
      <c r="J73" s="3" t="s">
        <v>31</v>
      </c>
      <c r="K73" s="9">
        <v>398.52</v>
      </c>
      <c r="L73" s="3">
        <f t="shared" si="5"/>
        <v>1726.9200000000019</v>
      </c>
      <c r="M73" s="2">
        <f t="shared" si="3"/>
        <v>25638.12</v>
      </c>
      <c r="N73" s="24">
        <v>25638.12</v>
      </c>
    </row>
    <row r="74" spans="1:14" ht="22.5" customHeight="1" x14ac:dyDescent="0.3">
      <c r="A74" s="3">
        <v>73</v>
      </c>
      <c r="B74" s="3" t="s">
        <v>9</v>
      </c>
      <c r="C74" s="3">
        <v>709</v>
      </c>
      <c r="D74" s="3">
        <v>875</v>
      </c>
      <c r="E74" s="3">
        <f t="shared" si="4"/>
        <v>620375</v>
      </c>
      <c r="F74" s="3" t="s">
        <v>8</v>
      </c>
      <c r="G74" s="3">
        <v>589356.25</v>
      </c>
      <c r="H74" s="6">
        <v>42596</v>
      </c>
      <c r="I74" s="6">
        <v>42626</v>
      </c>
      <c r="J74" s="3" t="s">
        <v>16</v>
      </c>
      <c r="K74" s="9">
        <v>9305.625</v>
      </c>
      <c r="L74" s="3">
        <f t="shared" si="5"/>
        <v>40324.375</v>
      </c>
      <c r="M74" s="2">
        <f t="shared" si="3"/>
        <v>598661.875</v>
      </c>
      <c r="N74" s="24">
        <v>598661.875</v>
      </c>
    </row>
    <row r="75" spans="1:14" ht="22.5" customHeight="1" x14ac:dyDescent="0.3">
      <c r="A75" s="3">
        <v>74</v>
      </c>
      <c r="B75" s="3" t="s">
        <v>10</v>
      </c>
      <c r="C75" s="3">
        <v>684</v>
      </c>
      <c r="D75" s="3">
        <v>631</v>
      </c>
      <c r="E75" s="3">
        <f t="shared" si="4"/>
        <v>431604</v>
      </c>
      <c r="F75" s="3" t="s">
        <v>11</v>
      </c>
      <c r="G75" s="3">
        <v>410023.8</v>
      </c>
      <c r="H75" s="6">
        <v>43173</v>
      </c>
      <c r="I75" s="6">
        <v>43208</v>
      </c>
      <c r="J75" s="3" t="s">
        <v>23</v>
      </c>
      <c r="K75" s="9">
        <v>6474.0599999999995</v>
      </c>
      <c r="L75" s="3">
        <f t="shared" si="5"/>
        <v>28054.260000000009</v>
      </c>
      <c r="M75" s="2">
        <f t="shared" si="3"/>
        <v>416497.86</v>
      </c>
      <c r="N75" s="24">
        <v>416497.86</v>
      </c>
    </row>
    <row r="76" spans="1:14" ht="22.5" customHeight="1" x14ac:dyDescent="0.3">
      <c r="A76" s="3">
        <v>75</v>
      </c>
      <c r="B76" s="3" t="s">
        <v>9</v>
      </c>
      <c r="C76" s="3">
        <v>982</v>
      </c>
      <c r="D76" s="3">
        <v>144</v>
      </c>
      <c r="E76" s="3">
        <f t="shared" si="4"/>
        <v>141408</v>
      </c>
      <c r="F76" s="3" t="s">
        <v>30</v>
      </c>
      <c r="G76" s="3">
        <v>134337.60000000001</v>
      </c>
      <c r="H76" s="6">
        <v>42432</v>
      </c>
      <c r="I76" s="6">
        <v>42452</v>
      </c>
      <c r="J76" s="3" t="s">
        <v>31</v>
      </c>
      <c r="K76" s="9">
        <v>2121.12</v>
      </c>
      <c r="L76" s="3">
        <f t="shared" si="5"/>
        <v>9191.5199999999895</v>
      </c>
      <c r="M76" s="2">
        <f t="shared" si="3"/>
        <v>136458.72</v>
      </c>
      <c r="N76" s="24">
        <v>136458.72</v>
      </c>
    </row>
    <row r="77" spans="1:14" ht="22.5" customHeight="1" x14ac:dyDescent="0.3">
      <c r="A77" s="3">
        <v>76</v>
      </c>
      <c r="B77" s="3" t="s">
        <v>10</v>
      </c>
      <c r="C77" s="3">
        <v>587</v>
      </c>
      <c r="D77" s="3">
        <v>565</v>
      </c>
      <c r="E77" s="3">
        <f t="shared" si="4"/>
        <v>331655</v>
      </c>
      <c r="F77" s="3" t="s">
        <v>11</v>
      </c>
      <c r="G77" s="3">
        <v>315072.25</v>
      </c>
      <c r="H77" s="6">
        <v>42531</v>
      </c>
      <c r="I77" s="6">
        <v>42546</v>
      </c>
      <c r="J77" s="3" t="s">
        <v>23</v>
      </c>
      <c r="K77" s="9">
        <v>4974.8249999999998</v>
      </c>
      <c r="L77" s="3">
        <f t="shared" si="5"/>
        <v>21557.575000000012</v>
      </c>
      <c r="M77" s="2">
        <f t="shared" si="3"/>
        <v>320047.07500000001</v>
      </c>
      <c r="N77" s="24">
        <v>320047.07500000001</v>
      </c>
    </row>
    <row r="78" spans="1:14" ht="22.5" customHeight="1" x14ac:dyDescent="0.3">
      <c r="A78" s="3">
        <v>77</v>
      </c>
      <c r="B78" s="3" t="s">
        <v>10</v>
      </c>
      <c r="C78" s="3">
        <v>283</v>
      </c>
      <c r="D78" s="3">
        <v>733</v>
      </c>
      <c r="E78" s="3">
        <f t="shared" si="4"/>
        <v>207439</v>
      </c>
      <c r="F78" s="3" t="s">
        <v>11</v>
      </c>
      <c r="G78" s="3">
        <v>197067.05</v>
      </c>
      <c r="H78" s="6">
        <v>43230</v>
      </c>
      <c r="I78" s="6">
        <v>43241</v>
      </c>
      <c r="J78" s="3" t="s">
        <v>26</v>
      </c>
      <c r="K78" s="9">
        <v>3111.585</v>
      </c>
      <c r="L78" s="3">
        <f t="shared" si="5"/>
        <v>13483.535000000003</v>
      </c>
      <c r="M78" s="2">
        <f t="shared" si="3"/>
        <v>200178.63499999998</v>
      </c>
      <c r="N78" s="24">
        <v>200178.63499999998</v>
      </c>
    </row>
    <row r="79" spans="1:14" ht="22.5" customHeight="1" x14ac:dyDescent="0.3">
      <c r="A79" s="3">
        <v>78</v>
      </c>
      <c r="B79" s="3" t="s">
        <v>9</v>
      </c>
      <c r="C79" s="3">
        <v>71</v>
      </c>
      <c r="D79" s="3">
        <v>969</v>
      </c>
      <c r="E79" s="3">
        <f t="shared" si="4"/>
        <v>68799</v>
      </c>
      <c r="F79" s="3" t="s">
        <v>8</v>
      </c>
      <c r="G79" s="3">
        <v>65359.05</v>
      </c>
      <c r="H79" s="6">
        <v>42821</v>
      </c>
      <c r="I79" s="6">
        <v>42836</v>
      </c>
      <c r="J79" s="3" t="s">
        <v>33</v>
      </c>
      <c r="K79" s="9">
        <v>1031.9849999999999</v>
      </c>
      <c r="L79" s="3">
        <f t="shared" si="5"/>
        <v>4471.9349999999977</v>
      </c>
      <c r="M79" s="2">
        <f t="shared" si="3"/>
        <v>66391.035000000003</v>
      </c>
      <c r="N79" s="24">
        <v>66391.035000000003</v>
      </c>
    </row>
    <row r="80" spans="1:14" ht="22.5" customHeight="1" x14ac:dyDescent="0.3">
      <c r="A80" s="3">
        <v>79</v>
      </c>
      <c r="B80" s="3" t="s">
        <v>13</v>
      </c>
      <c r="C80" s="3">
        <v>487</v>
      </c>
      <c r="D80" s="3">
        <v>33</v>
      </c>
      <c r="E80" s="3">
        <f t="shared" si="4"/>
        <v>16071</v>
      </c>
      <c r="F80" s="3" t="s">
        <v>14</v>
      </c>
      <c r="G80" s="3">
        <v>15267.45</v>
      </c>
      <c r="H80" s="6">
        <v>43038</v>
      </c>
      <c r="I80" s="6">
        <v>43049</v>
      </c>
      <c r="J80" s="3" t="s">
        <v>31</v>
      </c>
      <c r="K80" s="9">
        <v>241.065</v>
      </c>
      <c r="L80" s="3">
        <f t="shared" si="5"/>
        <v>1044.6149999999998</v>
      </c>
      <c r="M80" s="2">
        <f t="shared" si="3"/>
        <v>15508.515000000001</v>
      </c>
      <c r="N80" s="24">
        <v>15508.515000000001</v>
      </c>
    </row>
    <row r="81" spans="1:14" ht="22.5" customHeight="1" x14ac:dyDescent="0.3">
      <c r="A81" s="3">
        <v>80</v>
      </c>
      <c r="B81" s="3" t="s">
        <v>9</v>
      </c>
      <c r="C81" s="3">
        <v>960</v>
      </c>
      <c r="D81" s="3">
        <v>98</v>
      </c>
      <c r="E81" s="3">
        <f t="shared" si="4"/>
        <v>94080</v>
      </c>
      <c r="F81" s="3" t="s">
        <v>25</v>
      </c>
      <c r="G81" s="3">
        <v>89376</v>
      </c>
      <c r="H81" s="6">
        <v>42626</v>
      </c>
      <c r="I81" s="6">
        <v>42651</v>
      </c>
      <c r="J81" s="3" t="s">
        <v>23</v>
      </c>
      <c r="K81" s="9">
        <v>1411.2</v>
      </c>
      <c r="L81" s="3">
        <f t="shared" si="5"/>
        <v>6115.1999999999971</v>
      </c>
      <c r="M81" s="2">
        <f t="shared" si="3"/>
        <v>90787.199999999997</v>
      </c>
      <c r="N81" s="24">
        <v>90787.199999999997</v>
      </c>
    </row>
    <row r="82" spans="1:14" ht="22.5" customHeight="1" x14ac:dyDescent="0.3">
      <c r="A82" s="3">
        <v>81</v>
      </c>
      <c r="B82" s="3" t="s">
        <v>9</v>
      </c>
      <c r="C82" s="3">
        <v>110</v>
      </c>
      <c r="D82" s="3">
        <v>108</v>
      </c>
      <c r="E82" s="3">
        <f t="shared" si="4"/>
        <v>11880</v>
      </c>
      <c r="F82" s="3" t="s">
        <v>25</v>
      </c>
      <c r="G82" s="3">
        <v>11286</v>
      </c>
      <c r="H82" s="6">
        <v>43286</v>
      </c>
      <c r="I82" s="6">
        <v>43307</v>
      </c>
      <c r="J82" s="3" t="s">
        <v>16</v>
      </c>
      <c r="K82" s="9">
        <v>178.2</v>
      </c>
      <c r="L82" s="3">
        <f t="shared" si="5"/>
        <v>772.20000000000073</v>
      </c>
      <c r="M82" s="2">
        <f t="shared" si="3"/>
        <v>11464.2</v>
      </c>
      <c r="N82" s="24">
        <v>11464.2</v>
      </c>
    </row>
    <row r="83" spans="1:14" ht="22.5" customHeight="1" x14ac:dyDescent="0.3">
      <c r="A83" s="3">
        <v>82</v>
      </c>
      <c r="B83" s="3" t="s">
        <v>13</v>
      </c>
      <c r="C83" s="3">
        <v>824</v>
      </c>
      <c r="D83" s="3">
        <v>59</v>
      </c>
      <c r="E83" s="3">
        <f t="shared" si="4"/>
        <v>48616</v>
      </c>
      <c r="F83" s="3" t="s">
        <v>22</v>
      </c>
      <c r="G83" s="3">
        <v>46185.2</v>
      </c>
      <c r="H83" s="6">
        <v>42371</v>
      </c>
      <c r="I83" s="6">
        <v>42406</v>
      </c>
      <c r="J83" s="3" t="s">
        <v>15</v>
      </c>
      <c r="K83" s="9">
        <v>729.24</v>
      </c>
      <c r="L83" s="3">
        <f t="shared" si="5"/>
        <v>3160.0400000000009</v>
      </c>
      <c r="M83" s="2">
        <f t="shared" si="3"/>
        <v>46914.439999999995</v>
      </c>
      <c r="N83" s="24">
        <v>46914.439999999995</v>
      </c>
    </row>
    <row r="84" spans="1:14" ht="22.5" customHeight="1" x14ac:dyDescent="0.3">
      <c r="A84" s="3">
        <v>83</v>
      </c>
      <c r="B84" s="3" t="s">
        <v>10</v>
      </c>
      <c r="C84" s="3">
        <v>556</v>
      </c>
      <c r="D84" s="3">
        <v>133</v>
      </c>
      <c r="E84" s="3">
        <f t="shared" si="4"/>
        <v>73948</v>
      </c>
      <c r="F84" s="3" t="s">
        <v>8</v>
      </c>
      <c r="G84" s="3">
        <v>70250.600000000006</v>
      </c>
      <c r="H84" s="6">
        <v>42449</v>
      </c>
      <c r="I84" s="6">
        <v>42465</v>
      </c>
      <c r="J84" s="3" t="s">
        <v>31</v>
      </c>
      <c r="K84" s="9">
        <v>1109.22</v>
      </c>
      <c r="L84" s="3">
        <f t="shared" si="5"/>
        <v>4806.6199999999953</v>
      </c>
      <c r="M84" s="2">
        <f t="shared" si="3"/>
        <v>71359.820000000007</v>
      </c>
      <c r="N84" s="24">
        <v>71359.820000000007</v>
      </c>
    </row>
    <row r="85" spans="1:14" ht="22.5" customHeight="1" x14ac:dyDescent="0.3">
      <c r="A85" s="3">
        <v>84</v>
      </c>
      <c r="B85" s="3" t="s">
        <v>9</v>
      </c>
      <c r="C85" s="3">
        <v>880</v>
      </c>
      <c r="D85" s="3">
        <v>303</v>
      </c>
      <c r="E85" s="3">
        <f t="shared" si="4"/>
        <v>266640</v>
      </c>
      <c r="F85" s="3" t="s">
        <v>27</v>
      </c>
      <c r="G85" s="3">
        <v>253308</v>
      </c>
      <c r="H85" s="6">
        <v>42806</v>
      </c>
      <c r="I85" s="6">
        <v>42819</v>
      </c>
      <c r="J85" s="3" t="s">
        <v>26</v>
      </c>
      <c r="K85" s="9">
        <v>3999.6</v>
      </c>
      <c r="L85" s="3">
        <f t="shared" si="5"/>
        <v>17331.599999999977</v>
      </c>
      <c r="M85" s="2">
        <f t="shared" si="3"/>
        <v>257307.6</v>
      </c>
      <c r="N85" s="24">
        <v>257307.6</v>
      </c>
    </row>
    <row r="86" spans="1:14" ht="22.5" customHeight="1" x14ac:dyDescent="0.3">
      <c r="A86" s="3">
        <v>85</v>
      </c>
      <c r="B86" s="3" t="s">
        <v>9</v>
      </c>
      <c r="C86" s="3">
        <v>445</v>
      </c>
      <c r="D86" s="3">
        <v>55</v>
      </c>
      <c r="E86" s="3">
        <f t="shared" si="4"/>
        <v>24475</v>
      </c>
      <c r="F86" s="3" t="s">
        <v>19</v>
      </c>
      <c r="G86" s="3">
        <v>23251.25</v>
      </c>
      <c r="H86" s="6">
        <v>42896</v>
      </c>
      <c r="I86" s="6">
        <v>42908</v>
      </c>
      <c r="J86" s="3" t="s">
        <v>33</v>
      </c>
      <c r="K86" s="9">
        <v>367.125</v>
      </c>
      <c r="L86" s="3">
        <f t="shared" si="5"/>
        <v>1590.875</v>
      </c>
      <c r="M86" s="2">
        <f t="shared" si="3"/>
        <v>23618.375</v>
      </c>
      <c r="N86" s="24">
        <v>23618.375</v>
      </c>
    </row>
    <row r="87" spans="1:14" ht="22.5" customHeight="1" x14ac:dyDescent="0.3">
      <c r="A87" s="3">
        <v>86</v>
      </c>
      <c r="B87" s="3" t="s">
        <v>9</v>
      </c>
      <c r="C87" s="3">
        <v>212</v>
      </c>
      <c r="D87" s="3">
        <v>124</v>
      </c>
      <c r="E87" s="3">
        <f t="shared" si="4"/>
        <v>26288</v>
      </c>
      <c r="F87" s="3" t="s">
        <v>14</v>
      </c>
      <c r="G87" s="3">
        <v>24973.599999999999</v>
      </c>
      <c r="H87" s="6">
        <v>42641</v>
      </c>
      <c r="I87" s="6">
        <v>42657</v>
      </c>
      <c r="J87" s="3" t="s">
        <v>15</v>
      </c>
      <c r="K87" s="9">
        <v>394.32</v>
      </c>
      <c r="L87" s="3">
        <f t="shared" si="5"/>
        <v>1708.7200000000012</v>
      </c>
      <c r="M87" s="2">
        <f t="shared" si="3"/>
        <v>25367.919999999998</v>
      </c>
      <c r="N87" s="24">
        <v>25367.919999999998</v>
      </c>
    </row>
    <row r="88" spans="1:14" ht="22.5" customHeight="1" x14ac:dyDescent="0.3">
      <c r="A88" s="3">
        <v>87</v>
      </c>
      <c r="B88" s="3" t="s">
        <v>9</v>
      </c>
      <c r="C88" s="3">
        <v>469</v>
      </c>
      <c r="D88" s="3">
        <v>109</v>
      </c>
      <c r="E88" s="3">
        <f t="shared" si="4"/>
        <v>51121</v>
      </c>
      <c r="F88" s="3" t="s">
        <v>14</v>
      </c>
      <c r="G88" s="3">
        <v>48564.95</v>
      </c>
      <c r="H88" s="6">
        <v>43112</v>
      </c>
      <c r="I88" s="6">
        <v>43126</v>
      </c>
      <c r="J88" s="3" t="s">
        <v>31</v>
      </c>
      <c r="K88" s="9">
        <v>766.81499999999994</v>
      </c>
      <c r="L88" s="3">
        <f t="shared" si="5"/>
        <v>3322.8650000000052</v>
      </c>
      <c r="M88" s="2">
        <f t="shared" si="3"/>
        <v>49331.764999999999</v>
      </c>
      <c r="N88" s="24">
        <v>49331.764999999999</v>
      </c>
    </row>
    <row r="89" spans="1:14" ht="22.5" customHeight="1" x14ac:dyDescent="0.3">
      <c r="A89" s="3">
        <v>88</v>
      </c>
      <c r="B89" s="3" t="s">
        <v>10</v>
      </c>
      <c r="C89" s="3">
        <v>562</v>
      </c>
      <c r="D89" s="3">
        <v>994</v>
      </c>
      <c r="E89" s="3">
        <f t="shared" si="4"/>
        <v>558628</v>
      </c>
      <c r="F89" s="3" t="s">
        <v>17</v>
      </c>
      <c r="G89" s="3">
        <v>530696.6</v>
      </c>
      <c r="H89" s="6">
        <v>43280</v>
      </c>
      <c r="I89" s="6">
        <v>43310</v>
      </c>
      <c r="J89" s="3" t="s">
        <v>21</v>
      </c>
      <c r="K89" s="9">
        <v>8379.42</v>
      </c>
      <c r="L89" s="3">
        <f t="shared" si="5"/>
        <v>36310.820000000065</v>
      </c>
      <c r="M89" s="2">
        <f t="shared" si="3"/>
        <v>539076.02</v>
      </c>
      <c r="N89" s="24">
        <v>539076.02</v>
      </c>
    </row>
    <row r="90" spans="1:14" ht="22.5" customHeight="1" x14ac:dyDescent="0.3">
      <c r="A90" s="3">
        <v>89</v>
      </c>
      <c r="B90" s="3" t="s">
        <v>10</v>
      </c>
      <c r="C90" s="3">
        <v>570</v>
      </c>
      <c r="D90" s="3">
        <v>123</v>
      </c>
      <c r="E90" s="3">
        <f t="shared" si="4"/>
        <v>70110</v>
      </c>
      <c r="F90" s="3" t="s">
        <v>8</v>
      </c>
      <c r="G90" s="3">
        <v>66604.5</v>
      </c>
      <c r="H90" s="6">
        <v>43051</v>
      </c>
      <c r="I90" s="6">
        <v>43081</v>
      </c>
      <c r="J90" s="3" t="s">
        <v>16</v>
      </c>
      <c r="K90" s="9">
        <v>1051.6499999999999</v>
      </c>
      <c r="L90" s="3">
        <f t="shared" si="5"/>
        <v>4557.1499999999942</v>
      </c>
      <c r="M90" s="2">
        <f t="shared" si="3"/>
        <v>67656.149999999994</v>
      </c>
      <c r="N90" s="24">
        <v>67656.149999999994</v>
      </c>
    </row>
    <row r="91" spans="1:14" ht="22.5" customHeight="1" x14ac:dyDescent="0.3">
      <c r="A91" s="3">
        <v>90</v>
      </c>
      <c r="B91" s="3" t="s">
        <v>13</v>
      </c>
      <c r="C91" s="3">
        <v>937</v>
      </c>
      <c r="D91" s="3">
        <v>62</v>
      </c>
      <c r="E91" s="3">
        <f t="shared" si="4"/>
        <v>58094</v>
      </c>
      <c r="F91" s="3" t="s">
        <v>14</v>
      </c>
      <c r="G91" s="3">
        <v>55189.3</v>
      </c>
      <c r="H91" s="6">
        <v>42408</v>
      </c>
      <c r="I91" s="6">
        <v>42438</v>
      </c>
      <c r="J91" s="3" t="s">
        <v>33</v>
      </c>
      <c r="K91" s="9">
        <v>871.41</v>
      </c>
      <c r="L91" s="3">
        <f t="shared" si="5"/>
        <v>3776.1100000000006</v>
      </c>
      <c r="M91" s="2">
        <f t="shared" si="3"/>
        <v>56060.710000000006</v>
      </c>
      <c r="N91" s="24">
        <v>56060.710000000006</v>
      </c>
    </row>
    <row r="92" spans="1:14" ht="22.5" customHeight="1" x14ac:dyDescent="0.3">
      <c r="A92" s="3">
        <v>91</v>
      </c>
      <c r="B92" s="3" t="s">
        <v>10</v>
      </c>
      <c r="C92" s="3">
        <v>466</v>
      </c>
      <c r="D92" s="3">
        <v>977</v>
      </c>
      <c r="E92" s="3">
        <f t="shared" si="4"/>
        <v>455282</v>
      </c>
      <c r="F92" s="3" t="s">
        <v>17</v>
      </c>
      <c r="G92" s="3">
        <v>432517.9</v>
      </c>
      <c r="H92" s="6">
        <v>43103</v>
      </c>
      <c r="I92" s="6">
        <v>43121</v>
      </c>
      <c r="J92" s="3" t="s">
        <v>23</v>
      </c>
      <c r="K92" s="9">
        <v>6829.23</v>
      </c>
      <c r="L92" s="3">
        <f t="shared" si="5"/>
        <v>29593.329999999958</v>
      </c>
      <c r="M92" s="2">
        <f t="shared" si="3"/>
        <v>439347.13</v>
      </c>
      <c r="N92" s="24">
        <v>439347.13</v>
      </c>
    </row>
    <row r="93" spans="1:14" ht="22.5" customHeight="1" x14ac:dyDescent="0.3">
      <c r="A93" s="3">
        <v>92</v>
      </c>
      <c r="B93" s="3" t="s">
        <v>10</v>
      </c>
      <c r="C93" s="3">
        <v>728</v>
      </c>
      <c r="D93" s="3">
        <v>65</v>
      </c>
      <c r="E93" s="3">
        <f t="shared" si="4"/>
        <v>47320</v>
      </c>
      <c r="F93" s="3" t="s">
        <v>29</v>
      </c>
      <c r="G93" s="3">
        <v>44954</v>
      </c>
      <c r="H93" s="6">
        <v>43172</v>
      </c>
      <c r="I93" s="6">
        <v>43185</v>
      </c>
      <c r="J93" s="3" t="s">
        <v>33</v>
      </c>
      <c r="K93" s="9">
        <v>709.8</v>
      </c>
      <c r="L93" s="3">
        <f t="shared" si="5"/>
        <v>3075.8000000000029</v>
      </c>
      <c r="M93" s="2">
        <f t="shared" si="3"/>
        <v>45663.8</v>
      </c>
      <c r="N93" s="24">
        <v>45663.8</v>
      </c>
    </row>
    <row r="94" spans="1:14" ht="22.5" customHeight="1" x14ac:dyDescent="0.3">
      <c r="A94" s="3">
        <v>93</v>
      </c>
      <c r="B94" s="3" t="s">
        <v>9</v>
      </c>
      <c r="C94" s="3">
        <v>812</v>
      </c>
      <c r="D94" s="3">
        <v>817</v>
      </c>
      <c r="E94" s="3">
        <f t="shared" si="4"/>
        <v>663404</v>
      </c>
      <c r="F94" s="3" t="s">
        <v>8</v>
      </c>
      <c r="G94" s="3">
        <v>630233.80000000005</v>
      </c>
      <c r="H94" s="6">
        <v>43074</v>
      </c>
      <c r="I94" s="6">
        <v>43091</v>
      </c>
      <c r="J94" s="3" t="s">
        <v>21</v>
      </c>
      <c r="K94" s="9">
        <v>9951.06</v>
      </c>
      <c r="L94" s="3">
        <f t="shared" si="5"/>
        <v>43121.260000000009</v>
      </c>
      <c r="M94" s="2">
        <f t="shared" si="3"/>
        <v>640184.8600000001</v>
      </c>
      <c r="N94" s="24">
        <v>640184.8600000001</v>
      </c>
    </row>
    <row r="95" spans="1:14" ht="22.5" customHeight="1" x14ac:dyDescent="0.3">
      <c r="A95" s="3">
        <v>94</v>
      </c>
      <c r="B95" s="3" t="s">
        <v>10</v>
      </c>
      <c r="C95" s="3">
        <v>288</v>
      </c>
      <c r="D95" s="3">
        <v>671</v>
      </c>
      <c r="E95" s="3">
        <f t="shared" si="4"/>
        <v>193248</v>
      </c>
      <c r="F95" s="3" t="s">
        <v>11</v>
      </c>
      <c r="G95" s="3">
        <v>183585.6</v>
      </c>
      <c r="H95" s="6">
        <v>43265</v>
      </c>
      <c r="I95" s="6">
        <v>43290</v>
      </c>
      <c r="J95" s="3" t="s">
        <v>16</v>
      </c>
      <c r="K95" s="9">
        <v>2898.72</v>
      </c>
      <c r="L95" s="3">
        <f t="shared" si="5"/>
        <v>12561.119999999995</v>
      </c>
      <c r="M95" s="2">
        <f t="shared" si="3"/>
        <v>186484.32</v>
      </c>
      <c r="N95" s="24">
        <v>186484.32</v>
      </c>
    </row>
    <row r="96" spans="1:14" ht="22.5" customHeight="1" x14ac:dyDescent="0.3">
      <c r="A96" s="3">
        <v>95</v>
      </c>
      <c r="B96" s="3" t="s">
        <v>9</v>
      </c>
      <c r="C96" s="3">
        <v>586</v>
      </c>
      <c r="D96" s="3">
        <v>127</v>
      </c>
      <c r="E96" s="3">
        <f t="shared" si="4"/>
        <v>74422</v>
      </c>
      <c r="F96" s="3" t="s">
        <v>14</v>
      </c>
      <c r="G96" s="3">
        <v>70700.899999999994</v>
      </c>
      <c r="H96" s="6">
        <v>43149</v>
      </c>
      <c r="I96" s="6">
        <v>43179</v>
      </c>
      <c r="J96" s="3" t="s">
        <v>15</v>
      </c>
      <c r="K96" s="9">
        <v>1116.33</v>
      </c>
      <c r="L96" s="3">
        <f t="shared" si="5"/>
        <v>4837.4300000000076</v>
      </c>
      <c r="M96" s="2">
        <f t="shared" si="3"/>
        <v>71817.23</v>
      </c>
      <c r="N96" s="24">
        <v>71817.23</v>
      </c>
    </row>
    <row r="97" spans="1:14" ht="22.5" customHeight="1" x14ac:dyDescent="0.3">
      <c r="A97" s="3">
        <v>96</v>
      </c>
      <c r="B97" s="3" t="s">
        <v>10</v>
      </c>
      <c r="C97" s="3">
        <v>685</v>
      </c>
      <c r="D97" s="3">
        <v>218</v>
      </c>
      <c r="E97" s="3">
        <f t="shared" si="4"/>
        <v>149330</v>
      </c>
      <c r="F97" s="3" t="s">
        <v>8</v>
      </c>
      <c r="G97" s="3">
        <v>141863.5</v>
      </c>
      <c r="H97" s="6">
        <v>42523</v>
      </c>
      <c r="I97" s="6">
        <v>42554</v>
      </c>
      <c r="J97" s="3" t="s">
        <v>33</v>
      </c>
      <c r="K97" s="9">
        <v>2239.9499999999998</v>
      </c>
      <c r="L97" s="3">
        <f t="shared" si="5"/>
        <v>9706.4500000000116</v>
      </c>
      <c r="M97" s="2">
        <f t="shared" si="3"/>
        <v>144103.45000000001</v>
      </c>
      <c r="N97" s="24">
        <v>144103.45000000001</v>
      </c>
    </row>
    <row r="98" spans="1:14" ht="22.5" customHeight="1" x14ac:dyDescent="0.3">
      <c r="A98" s="3">
        <v>97</v>
      </c>
      <c r="B98" s="3" t="s">
        <v>10</v>
      </c>
      <c r="C98" s="3">
        <v>540</v>
      </c>
      <c r="D98" s="3">
        <v>124</v>
      </c>
      <c r="E98" s="3">
        <f t="shared" si="4"/>
        <v>66960</v>
      </c>
      <c r="F98" s="3" t="s">
        <v>8</v>
      </c>
      <c r="G98" s="3">
        <v>63612</v>
      </c>
      <c r="H98" s="6">
        <v>43016</v>
      </c>
      <c r="I98" s="6">
        <v>43051</v>
      </c>
      <c r="J98" s="3" t="s">
        <v>33</v>
      </c>
      <c r="K98" s="9">
        <v>1004.4</v>
      </c>
      <c r="L98" s="3">
        <f t="shared" si="5"/>
        <v>4352.3999999999942</v>
      </c>
      <c r="M98" s="2">
        <f t="shared" si="3"/>
        <v>64616.4</v>
      </c>
      <c r="N98" s="24">
        <v>64616.4</v>
      </c>
    </row>
    <row r="99" spans="1:14" ht="22.5" customHeight="1" x14ac:dyDescent="0.3">
      <c r="A99" s="3">
        <v>98</v>
      </c>
      <c r="B99" s="3" t="s">
        <v>10</v>
      </c>
      <c r="C99" s="3">
        <v>956</v>
      </c>
      <c r="D99" s="3">
        <v>795</v>
      </c>
      <c r="E99" s="3">
        <f t="shared" si="4"/>
        <v>760020</v>
      </c>
      <c r="F99" s="3" t="s">
        <v>17</v>
      </c>
      <c r="G99" s="3">
        <v>722019</v>
      </c>
      <c r="H99" s="6">
        <v>43095</v>
      </c>
      <c r="I99" s="6">
        <v>43121</v>
      </c>
      <c r="J99" s="3" t="s">
        <v>16</v>
      </c>
      <c r="K99" s="9">
        <v>11400.3</v>
      </c>
      <c r="L99" s="3">
        <f t="shared" si="5"/>
        <v>49401.300000000047</v>
      </c>
      <c r="M99" s="2">
        <f t="shared" si="3"/>
        <v>733419.3</v>
      </c>
      <c r="N99" s="24">
        <v>733419.3</v>
      </c>
    </row>
    <row r="100" spans="1:14" ht="22.5" customHeight="1" x14ac:dyDescent="0.3">
      <c r="A100" s="3">
        <v>99</v>
      </c>
      <c r="B100" s="3" t="s">
        <v>10</v>
      </c>
      <c r="C100" s="3">
        <v>580</v>
      </c>
      <c r="D100" s="3">
        <v>626</v>
      </c>
      <c r="E100" s="3">
        <f t="shared" si="4"/>
        <v>363080</v>
      </c>
      <c r="F100" s="3" t="s">
        <v>11</v>
      </c>
      <c r="G100" s="3">
        <v>344926</v>
      </c>
      <c r="H100" s="6">
        <v>42590</v>
      </c>
      <c r="I100" s="6">
        <v>42608</v>
      </c>
      <c r="J100" s="3" t="s">
        <v>33</v>
      </c>
      <c r="K100" s="9">
        <v>5446.2</v>
      </c>
      <c r="L100" s="3">
        <f t="shared" si="5"/>
        <v>23600.200000000012</v>
      </c>
      <c r="M100" s="2">
        <f t="shared" si="3"/>
        <v>350372.2</v>
      </c>
      <c r="N100" s="24">
        <v>350372.2</v>
      </c>
    </row>
    <row r="101" spans="1:14" ht="22.5" customHeight="1" x14ac:dyDescent="0.3">
      <c r="A101" s="3">
        <v>100</v>
      </c>
      <c r="B101" s="3" t="s">
        <v>10</v>
      </c>
      <c r="C101" s="3">
        <v>350</v>
      </c>
      <c r="D101" s="3">
        <v>619</v>
      </c>
      <c r="E101" s="3">
        <f t="shared" si="4"/>
        <v>216650</v>
      </c>
      <c r="F101" s="3" t="s">
        <v>11</v>
      </c>
      <c r="G101" s="3">
        <v>205817.5</v>
      </c>
      <c r="H101" s="6">
        <v>43264</v>
      </c>
      <c r="I101" s="6">
        <v>43283</v>
      </c>
      <c r="J101" s="3" t="s">
        <v>33</v>
      </c>
      <c r="K101" s="9">
        <v>3249.75</v>
      </c>
      <c r="L101" s="3">
        <f t="shared" si="5"/>
        <v>14082.25</v>
      </c>
      <c r="M101" s="2">
        <f t="shared" si="3"/>
        <v>209067.25</v>
      </c>
      <c r="N101" s="24">
        <v>209067.25</v>
      </c>
    </row>
    <row r="102" spans="1:14" ht="22.5" customHeight="1" x14ac:dyDescent="0.3">
      <c r="A102" s="3">
        <v>101</v>
      </c>
      <c r="B102" s="3" t="s">
        <v>9</v>
      </c>
      <c r="C102" s="3">
        <v>948</v>
      </c>
      <c r="D102" s="3">
        <v>1009</v>
      </c>
      <c r="E102" s="3">
        <f t="shared" si="4"/>
        <v>956532</v>
      </c>
      <c r="F102" s="3" t="s">
        <v>8</v>
      </c>
      <c r="G102" s="3">
        <v>908705.4</v>
      </c>
      <c r="H102" s="6">
        <v>42767</v>
      </c>
      <c r="I102" s="6">
        <v>42789</v>
      </c>
      <c r="J102" s="3" t="s">
        <v>21</v>
      </c>
      <c r="K102" s="9">
        <v>14347.98</v>
      </c>
      <c r="L102" s="3">
        <f t="shared" si="5"/>
        <v>62174.579999999958</v>
      </c>
      <c r="M102" s="2">
        <f t="shared" si="3"/>
        <v>923053.38</v>
      </c>
      <c r="N102" s="24">
        <v>923053.38</v>
      </c>
    </row>
    <row r="103" spans="1:14" ht="22.5" customHeight="1" x14ac:dyDescent="0.3">
      <c r="A103" s="3">
        <v>102</v>
      </c>
      <c r="B103" s="3" t="s">
        <v>9</v>
      </c>
      <c r="C103" s="3">
        <v>482</v>
      </c>
      <c r="D103" s="3">
        <v>138</v>
      </c>
      <c r="E103" s="3">
        <f t="shared" si="4"/>
        <v>66516</v>
      </c>
      <c r="F103" s="3" t="s">
        <v>30</v>
      </c>
      <c r="G103" s="3">
        <v>63190.2</v>
      </c>
      <c r="H103" s="6">
        <v>43241</v>
      </c>
      <c r="I103" s="6">
        <v>43274</v>
      </c>
      <c r="J103" s="3" t="s">
        <v>15</v>
      </c>
      <c r="K103" s="9">
        <v>997.74</v>
      </c>
      <c r="L103" s="3">
        <f t="shared" si="5"/>
        <v>4323.5400000000081</v>
      </c>
      <c r="M103" s="2">
        <f t="shared" si="3"/>
        <v>64187.939999999995</v>
      </c>
      <c r="N103" s="24">
        <v>64187.939999999995</v>
      </c>
    </row>
    <row r="104" spans="1:14" ht="22.5" customHeight="1" x14ac:dyDescent="0.3">
      <c r="A104" s="3">
        <v>103</v>
      </c>
      <c r="B104" s="3" t="s">
        <v>10</v>
      </c>
      <c r="C104" s="3">
        <v>303</v>
      </c>
      <c r="D104" s="3">
        <v>1420</v>
      </c>
      <c r="E104" s="3">
        <f t="shared" si="4"/>
        <v>430260</v>
      </c>
      <c r="F104" s="3" t="s">
        <v>19</v>
      </c>
      <c r="G104" s="3">
        <v>408747</v>
      </c>
      <c r="H104" s="6">
        <v>42528</v>
      </c>
      <c r="I104" s="6">
        <v>42540</v>
      </c>
      <c r="J104" s="3" t="s">
        <v>26</v>
      </c>
      <c r="K104" s="9">
        <v>6453.9</v>
      </c>
      <c r="L104" s="3">
        <f t="shared" si="5"/>
        <v>27966.900000000023</v>
      </c>
      <c r="M104" s="2">
        <f t="shared" si="3"/>
        <v>415200.9</v>
      </c>
      <c r="N104" s="24">
        <v>415200.9</v>
      </c>
    </row>
    <row r="105" spans="1:14" ht="22.5" customHeight="1" x14ac:dyDescent="0.3">
      <c r="A105" s="3">
        <v>104</v>
      </c>
      <c r="B105" s="3" t="s">
        <v>9</v>
      </c>
      <c r="C105" s="3">
        <v>139</v>
      </c>
      <c r="D105" s="3">
        <v>1616</v>
      </c>
      <c r="E105" s="3">
        <f t="shared" si="4"/>
        <v>224624</v>
      </c>
      <c r="F105" s="3" t="s">
        <v>8</v>
      </c>
      <c r="G105" s="3">
        <v>213392.8</v>
      </c>
      <c r="H105" s="6">
        <v>42573</v>
      </c>
      <c r="I105" s="6">
        <v>42603</v>
      </c>
      <c r="J105" s="3" t="s">
        <v>16</v>
      </c>
      <c r="K105" s="9">
        <v>3369.3599999999997</v>
      </c>
      <c r="L105" s="3">
        <f t="shared" si="5"/>
        <v>14600.559999999998</v>
      </c>
      <c r="M105" s="2">
        <f t="shared" si="3"/>
        <v>216762.15999999997</v>
      </c>
      <c r="N105" s="24">
        <v>216762.15999999997</v>
      </c>
    </row>
    <row r="106" spans="1:14" ht="22.5" customHeight="1" x14ac:dyDescent="0.3">
      <c r="A106" s="3">
        <v>105</v>
      </c>
      <c r="B106" s="3" t="s">
        <v>10</v>
      </c>
      <c r="C106" s="3">
        <v>341</v>
      </c>
      <c r="D106" s="3">
        <v>106</v>
      </c>
      <c r="E106" s="3">
        <f t="shared" si="4"/>
        <v>36146</v>
      </c>
      <c r="F106" s="3" t="s">
        <v>8</v>
      </c>
      <c r="G106" s="3">
        <v>34338.699999999997</v>
      </c>
      <c r="H106" s="6">
        <v>43016</v>
      </c>
      <c r="I106" s="6">
        <v>43037</v>
      </c>
      <c r="J106" s="3" t="s">
        <v>15</v>
      </c>
      <c r="K106" s="9">
        <v>542.18999999999994</v>
      </c>
      <c r="L106" s="3">
        <f t="shared" si="5"/>
        <v>2349.4900000000052</v>
      </c>
      <c r="M106" s="2">
        <f t="shared" si="3"/>
        <v>34880.89</v>
      </c>
      <c r="N106" s="24">
        <v>34880.89</v>
      </c>
    </row>
    <row r="107" spans="1:14" ht="22.5" customHeight="1" x14ac:dyDescent="0.3">
      <c r="A107" s="3">
        <v>106</v>
      </c>
      <c r="B107" s="3" t="s">
        <v>10</v>
      </c>
      <c r="C107" s="3">
        <v>709</v>
      </c>
      <c r="D107" s="3">
        <v>985</v>
      </c>
      <c r="E107" s="3">
        <f t="shared" si="4"/>
        <v>698365</v>
      </c>
      <c r="F107" s="3" t="s">
        <v>17</v>
      </c>
      <c r="G107" s="3">
        <v>663446.75</v>
      </c>
      <c r="H107" s="6">
        <v>42811</v>
      </c>
      <c r="I107" s="6">
        <v>42827</v>
      </c>
      <c r="J107" s="3" t="s">
        <v>26</v>
      </c>
      <c r="K107" s="9">
        <v>10475.475</v>
      </c>
      <c r="L107" s="3">
        <f t="shared" si="5"/>
        <v>45393.724999999977</v>
      </c>
      <c r="M107" s="2">
        <f t="shared" si="3"/>
        <v>673922.22499999998</v>
      </c>
      <c r="N107" s="24">
        <v>673922.22499999998</v>
      </c>
    </row>
    <row r="108" spans="1:14" ht="22.5" customHeight="1" x14ac:dyDescent="0.3">
      <c r="A108" s="3">
        <v>107</v>
      </c>
      <c r="B108" s="3" t="s">
        <v>10</v>
      </c>
      <c r="C108" s="3">
        <v>949</v>
      </c>
      <c r="D108" s="3">
        <v>867</v>
      </c>
      <c r="E108" s="3">
        <f t="shared" si="4"/>
        <v>822783</v>
      </c>
      <c r="F108" s="3" t="s">
        <v>17</v>
      </c>
      <c r="G108" s="3">
        <v>781643.85</v>
      </c>
      <c r="H108" s="6">
        <v>43171</v>
      </c>
      <c r="I108" s="6">
        <v>43193</v>
      </c>
      <c r="J108" s="3" t="s">
        <v>12</v>
      </c>
      <c r="K108" s="9">
        <v>12341.744999999999</v>
      </c>
      <c r="L108" s="3">
        <f t="shared" si="5"/>
        <v>53480.895000000019</v>
      </c>
      <c r="M108" s="2">
        <f t="shared" si="3"/>
        <v>793985.59499999997</v>
      </c>
      <c r="N108" s="24">
        <v>793985.59499999997</v>
      </c>
    </row>
    <row r="109" spans="1:14" ht="22.5" customHeight="1" x14ac:dyDescent="0.3">
      <c r="A109" s="3">
        <v>108</v>
      </c>
      <c r="B109" s="3" t="s">
        <v>10</v>
      </c>
      <c r="C109" s="3">
        <v>529</v>
      </c>
      <c r="D109" s="3">
        <v>824</v>
      </c>
      <c r="E109" s="3">
        <f t="shared" si="4"/>
        <v>435896</v>
      </c>
      <c r="F109" s="3" t="s">
        <v>17</v>
      </c>
      <c r="G109" s="3">
        <v>414101.2</v>
      </c>
      <c r="H109" s="6">
        <v>43266</v>
      </c>
      <c r="I109" s="6">
        <v>43295</v>
      </c>
      <c r="J109" s="3" t="s">
        <v>15</v>
      </c>
      <c r="K109" s="9">
        <v>6538.44</v>
      </c>
      <c r="L109" s="3">
        <f t="shared" si="5"/>
        <v>28333.239999999991</v>
      </c>
      <c r="M109" s="2">
        <f t="shared" si="3"/>
        <v>420639.64</v>
      </c>
      <c r="N109" s="24">
        <v>420639.64</v>
      </c>
    </row>
    <row r="110" spans="1:14" ht="22.5" customHeight="1" x14ac:dyDescent="0.3">
      <c r="A110" s="3">
        <v>109</v>
      </c>
      <c r="B110" s="3" t="s">
        <v>10</v>
      </c>
      <c r="C110" s="3">
        <v>78</v>
      </c>
      <c r="D110" s="3">
        <v>913</v>
      </c>
      <c r="E110" s="3">
        <f t="shared" si="4"/>
        <v>71214</v>
      </c>
      <c r="F110" s="3" t="s">
        <v>20</v>
      </c>
      <c r="G110" s="3">
        <v>67653.3</v>
      </c>
      <c r="H110" s="6">
        <v>42572</v>
      </c>
      <c r="I110" s="6">
        <v>42589</v>
      </c>
      <c r="J110" s="3" t="s">
        <v>16</v>
      </c>
      <c r="K110" s="9">
        <v>1068.21</v>
      </c>
      <c r="L110" s="3">
        <f t="shared" si="5"/>
        <v>4628.9100000000035</v>
      </c>
      <c r="M110" s="2">
        <f t="shared" si="3"/>
        <v>68721.510000000009</v>
      </c>
      <c r="N110" s="24">
        <v>68721.510000000009</v>
      </c>
    </row>
    <row r="111" spans="1:14" ht="22.5" customHeight="1" x14ac:dyDescent="0.3">
      <c r="A111" s="3">
        <v>110</v>
      </c>
      <c r="B111" s="3" t="s">
        <v>10</v>
      </c>
      <c r="C111" s="3">
        <v>284</v>
      </c>
      <c r="D111" s="3">
        <v>740</v>
      </c>
      <c r="E111" s="3">
        <f t="shared" si="4"/>
        <v>210160</v>
      </c>
      <c r="F111" s="3" t="s">
        <v>11</v>
      </c>
      <c r="G111" s="3">
        <v>199652</v>
      </c>
      <c r="H111" s="6">
        <v>43113</v>
      </c>
      <c r="I111" s="6">
        <v>43143</v>
      </c>
      <c r="J111" s="3" t="s">
        <v>15</v>
      </c>
      <c r="K111" s="9">
        <v>3152.4</v>
      </c>
      <c r="L111" s="3">
        <f t="shared" si="5"/>
        <v>13660.399999999994</v>
      </c>
      <c r="M111" s="2">
        <f t="shared" si="3"/>
        <v>202804.4</v>
      </c>
      <c r="N111" s="24">
        <v>202804.4</v>
      </c>
    </row>
    <row r="112" spans="1:14" ht="22.5" customHeight="1" x14ac:dyDescent="0.3">
      <c r="A112" s="3">
        <v>111</v>
      </c>
      <c r="B112" s="3" t="s">
        <v>10</v>
      </c>
      <c r="C112" s="3">
        <v>961</v>
      </c>
      <c r="D112" s="3">
        <v>77</v>
      </c>
      <c r="E112" s="3">
        <f t="shared" si="4"/>
        <v>73997</v>
      </c>
      <c r="F112" s="3" t="s">
        <v>29</v>
      </c>
      <c r="G112" s="3">
        <v>70297.149999999994</v>
      </c>
      <c r="H112" s="6">
        <v>43081</v>
      </c>
      <c r="I112" s="6">
        <v>43104</v>
      </c>
      <c r="J112" s="3" t="s">
        <v>12</v>
      </c>
      <c r="K112" s="9">
        <v>1109.9549999999999</v>
      </c>
      <c r="L112" s="3">
        <f t="shared" si="5"/>
        <v>4809.8050000000076</v>
      </c>
      <c r="M112" s="2">
        <f t="shared" si="3"/>
        <v>71407.104999999996</v>
      </c>
      <c r="N112" s="24">
        <v>71407.104999999996</v>
      </c>
    </row>
    <row r="113" spans="1:14" ht="22.5" customHeight="1" x14ac:dyDescent="0.3">
      <c r="A113" s="3">
        <v>112</v>
      </c>
      <c r="B113" s="3" t="s">
        <v>9</v>
      </c>
      <c r="C113" s="3">
        <v>770</v>
      </c>
      <c r="D113" s="3">
        <v>27</v>
      </c>
      <c r="E113" s="3">
        <f t="shared" si="4"/>
        <v>20790</v>
      </c>
      <c r="F113" s="3" t="s">
        <v>24</v>
      </c>
      <c r="G113" s="3">
        <v>19750.5</v>
      </c>
      <c r="H113" s="6">
        <v>42724</v>
      </c>
      <c r="I113" s="6">
        <v>42758</v>
      </c>
      <c r="J113" s="3" t="s">
        <v>31</v>
      </c>
      <c r="K113" s="9">
        <v>311.84999999999997</v>
      </c>
      <c r="L113" s="3">
        <f t="shared" si="5"/>
        <v>1351.3499999999985</v>
      </c>
      <c r="M113" s="2">
        <f t="shared" si="3"/>
        <v>20062.349999999999</v>
      </c>
      <c r="N113" s="24">
        <v>20062.349999999999</v>
      </c>
    </row>
    <row r="114" spans="1:14" ht="22.5" customHeight="1" x14ac:dyDescent="0.3">
      <c r="A114" s="3">
        <v>113</v>
      </c>
      <c r="B114" s="3" t="s">
        <v>9</v>
      </c>
      <c r="C114" s="3">
        <v>729</v>
      </c>
      <c r="D114" s="3">
        <v>1620</v>
      </c>
      <c r="E114" s="3">
        <f t="shared" si="4"/>
        <v>1180980</v>
      </c>
      <c r="F114" s="3" t="s">
        <v>8</v>
      </c>
      <c r="G114" s="3">
        <v>1121931</v>
      </c>
      <c r="H114" s="6">
        <v>43236</v>
      </c>
      <c r="I114" s="6">
        <v>43261</v>
      </c>
      <c r="J114" s="3" t="s">
        <v>23</v>
      </c>
      <c r="K114" s="9">
        <v>17714.7</v>
      </c>
      <c r="L114" s="3">
        <f t="shared" si="5"/>
        <v>76763.699999999953</v>
      </c>
      <c r="M114" s="2">
        <f t="shared" si="3"/>
        <v>1139645.7</v>
      </c>
      <c r="N114" s="24">
        <v>1139645.7</v>
      </c>
    </row>
    <row r="115" spans="1:14" ht="22.5" customHeight="1" x14ac:dyDescent="0.3">
      <c r="A115" s="3">
        <v>114</v>
      </c>
      <c r="B115" s="3" t="s">
        <v>13</v>
      </c>
      <c r="C115" s="3">
        <v>202</v>
      </c>
      <c r="D115" s="3">
        <v>52</v>
      </c>
      <c r="E115" s="3">
        <f t="shared" si="4"/>
        <v>10504</v>
      </c>
      <c r="F115" s="3" t="s">
        <v>14</v>
      </c>
      <c r="G115" s="3">
        <v>9978.7999999999993</v>
      </c>
      <c r="H115" s="6">
        <v>43247</v>
      </c>
      <c r="I115" s="6">
        <v>43269</v>
      </c>
      <c r="J115" s="3" t="s">
        <v>33</v>
      </c>
      <c r="K115" s="9">
        <v>157.56</v>
      </c>
      <c r="L115" s="3">
        <f t="shared" si="5"/>
        <v>682.76000000000022</v>
      </c>
      <c r="M115" s="2">
        <f t="shared" si="3"/>
        <v>10136.359999999999</v>
      </c>
      <c r="N115" s="24">
        <v>10136.359999999999</v>
      </c>
    </row>
    <row r="116" spans="1:14" ht="22.5" customHeight="1" x14ac:dyDescent="0.3">
      <c r="A116" s="3">
        <v>115</v>
      </c>
      <c r="B116" s="3" t="s">
        <v>10</v>
      </c>
      <c r="C116" s="3">
        <v>261</v>
      </c>
      <c r="D116" s="3">
        <v>871</v>
      </c>
      <c r="E116" s="3">
        <f t="shared" si="4"/>
        <v>227331</v>
      </c>
      <c r="F116" s="3" t="s">
        <v>17</v>
      </c>
      <c r="G116" s="3">
        <v>215964.45</v>
      </c>
      <c r="H116" s="6">
        <v>43249</v>
      </c>
      <c r="I116" s="6">
        <v>43281</v>
      </c>
      <c r="J116" s="3" t="s">
        <v>18</v>
      </c>
      <c r="K116" s="9">
        <v>3409.9649999999997</v>
      </c>
      <c r="L116" s="3">
        <f t="shared" si="5"/>
        <v>14776.514999999985</v>
      </c>
      <c r="M116" s="2">
        <f t="shared" si="3"/>
        <v>219374.41500000001</v>
      </c>
      <c r="N116" s="24">
        <v>219374.41500000001</v>
      </c>
    </row>
    <row r="117" spans="1:14" ht="22.5" customHeight="1" x14ac:dyDescent="0.3">
      <c r="A117" s="3">
        <v>116</v>
      </c>
      <c r="B117" s="3" t="s">
        <v>9</v>
      </c>
      <c r="C117" s="3">
        <v>306</v>
      </c>
      <c r="D117" s="3">
        <v>1171</v>
      </c>
      <c r="E117" s="3">
        <f t="shared" si="4"/>
        <v>358326</v>
      </c>
      <c r="F117" s="3" t="s">
        <v>30</v>
      </c>
      <c r="G117" s="3">
        <v>340409.7</v>
      </c>
      <c r="H117" s="6">
        <v>42922</v>
      </c>
      <c r="I117" s="6">
        <v>42955</v>
      </c>
      <c r="J117" s="3" t="s">
        <v>33</v>
      </c>
      <c r="K117" s="9">
        <v>5374.8899999999994</v>
      </c>
      <c r="L117" s="3">
        <f t="shared" si="5"/>
        <v>23291.190000000002</v>
      </c>
      <c r="M117" s="2">
        <f t="shared" si="3"/>
        <v>345784.59</v>
      </c>
      <c r="N117" s="24">
        <v>345784.59</v>
      </c>
    </row>
    <row r="118" spans="1:14" ht="22.5" customHeight="1" x14ac:dyDescent="0.3">
      <c r="A118" s="3">
        <v>117</v>
      </c>
      <c r="B118" s="3" t="s">
        <v>9</v>
      </c>
      <c r="C118" s="3">
        <v>634</v>
      </c>
      <c r="D118" s="3">
        <v>859</v>
      </c>
      <c r="E118" s="3">
        <f t="shared" si="4"/>
        <v>544606</v>
      </c>
      <c r="F118" s="3" t="s">
        <v>8</v>
      </c>
      <c r="G118" s="3">
        <v>517375.7</v>
      </c>
      <c r="H118" s="6">
        <v>42390</v>
      </c>
      <c r="I118" s="6">
        <v>42425</v>
      </c>
      <c r="J118" s="3" t="s">
        <v>31</v>
      </c>
      <c r="K118" s="9">
        <v>8169.09</v>
      </c>
      <c r="L118" s="3">
        <f t="shared" si="5"/>
        <v>35399.389999999956</v>
      </c>
      <c r="M118" s="2">
        <f t="shared" si="3"/>
        <v>525544.79</v>
      </c>
      <c r="N118" s="24">
        <v>525544.79</v>
      </c>
    </row>
    <row r="119" spans="1:14" ht="22.5" customHeight="1" x14ac:dyDescent="0.3">
      <c r="A119" s="3">
        <v>118</v>
      </c>
      <c r="B119" s="3" t="s">
        <v>10</v>
      </c>
      <c r="C119" s="3">
        <v>307</v>
      </c>
      <c r="D119" s="3">
        <v>731</v>
      </c>
      <c r="E119" s="3">
        <f t="shared" si="4"/>
        <v>224417</v>
      </c>
      <c r="F119" s="3" t="s">
        <v>11</v>
      </c>
      <c r="G119" s="3">
        <v>213196.15</v>
      </c>
      <c r="H119" s="6">
        <v>42496</v>
      </c>
      <c r="I119" s="6">
        <v>42517</v>
      </c>
      <c r="J119" s="3" t="s">
        <v>31</v>
      </c>
      <c r="K119" s="9">
        <v>3366.2549999999997</v>
      </c>
      <c r="L119" s="3">
        <f t="shared" si="5"/>
        <v>14587.10500000001</v>
      </c>
      <c r="M119" s="2">
        <f t="shared" si="3"/>
        <v>216562.405</v>
      </c>
      <c r="N119" s="24">
        <v>216562.405</v>
      </c>
    </row>
    <row r="120" spans="1:14" ht="22.5" customHeight="1" x14ac:dyDescent="0.3">
      <c r="A120" s="3">
        <v>119</v>
      </c>
      <c r="B120" s="3" t="s">
        <v>10</v>
      </c>
      <c r="C120" s="3">
        <v>624</v>
      </c>
      <c r="D120" s="3">
        <v>1307</v>
      </c>
      <c r="E120" s="3">
        <f t="shared" si="4"/>
        <v>815568</v>
      </c>
      <c r="F120" s="3" t="s">
        <v>19</v>
      </c>
      <c r="G120" s="3">
        <v>774789.6</v>
      </c>
      <c r="H120" s="6">
        <v>42584</v>
      </c>
      <c r="I120" s="6">
        <v>42615</v>
      </c>
      <c r="J120" s="3" t="s">
        <v>33</v>
      </c>
      <c r="K120" s="9">
        <v>12233.52</v>
      </c>
      <c r="L120" s="3">
        <f t="shared" si="5"/>
        <v>53011.920000000042</v>
      </c>
      <c r="M120" s="2">
        <f t="shared" si="3"/>
        <v>787023.12</v>
      </c>
      <c r="N120" s="24">
        <v>787023.12</v>
      </c>
    </row>
    <row r="121" spans="1:14" ht="22.5" customHeight="1" x14ac:dyDescent="0.3">
      <c r="A121" s="3">
        <v>120</v>
      </c>
      <c r="B121" s="3" t="s">
        <v>9</v>
      </c>
      <c r="C121" s="3">
        <v>94</v>
      </c>
      <c r="D121" s="3">
        <v>221</v>
      </c>
      <c r="E121" s="3">
        <f t="shared" si="4"/>
        <v>20774</v>
      </c>
      <c r="F121" s="3" t="s">
        <v>14</v>
      </c>
      <c r="G121" s="3">
        <v>19735.3</v>
      </c>
      <c r="H121" s="6">
        <v>43220</v>
      </c>
      <c r="I121" s="6">
        <v>43243</v>
      </c>
      <c r="J121" s="3" t="s">
        <v>33</v>
      </c>
      <c r="K121" s="9">
        <v>311.61</v>
      </c>
      <c r="L121" s="3">
        <f t="shared" si="5"/>
        <v>1350.3100000000013</v>
      </c>
      <c r="M121" s="2">
        <f t="shared" si="3"/>
        <v>20046.91</v>
      </c>
      <c r="N121" s="24">
        <v>20046.91</v>
      </c>
    </row>
    <row r="122" spans="1:14" ht="22.5" customHeight="1" x14ac:dyDescent="0.3">
      <c r="A122" s="3">
        <v>121</v>
      </c>
      <c r="B122" s="3" t="s">
        <v>10</v>
      </c>
      <c r="C122" s="3">
        <v>535</v>
      </c>
      <c r="D122" s="3">
        <v>178</v>
      </c>
      <c r="E122" s="3">
        <f t="shared" si="4"/>
        <v>95230</v>
      </c>
      <c r="F122" s="3" t="s">
        <v>19</v>
      </c>
      <c r="G122" s="3">
        <v>90468.5</v>
      </c>
      <c r="H122" s="6">
        <v>43266</v>
      </c>
      <c r="I122" s="6">
        <v>43284</v>
      </c>
      <c r="J122" s="3" t="s">
        <v>23</v>
      </c>
      <c r="K122" s="9">
        <v>1428.45</v>
      </c>
      <c r="L122" s="3">
        <f t="shared" si="5"/>
        <v>6189.9499999999971</v>
      </c>
      <c r="M122" s="2">
        <f t="shared" si="3"/>
        <v>91896.95</v>
      </c>
      <c r="N122" s="24">
        <v>91896.95</v>
      </c>
    </row>
    <row r="123" spans="1:14" ht="22.5" customHeight="1" x14ac:dyDescent="0.3">
      <c r="A123" s="3">
        <v>122</v>
      </c>
      <c r="B123" s="3" t="s">
        <v>10</v>
      </c>
      <c r="C123" s="3">
        <v>850</v>
      </c>
      <c r="D123" s="3">
        <v>617</v>
      </c>
      <c r="E123" s="3">
        <f t="shared" si="4"/>
        <v>524450</v>
      </c>
      <c r="F123" s="3" t="s">
        <v>11</v>
      </c>
      <c r="G123" s="3">
        <v>498227.5</v>
      </c>
      <c r="H123" s="6">
        <v>43056</v>
      </c>
      <c r="I123" s="6">
        <v>43087</v>
      </c>
      <c r="J123" s="3" t="s">
        <v>16</v>
      </c>
      <c r="K123" s="9">
        <v>7866.75</v>
      </c>
      <c r="L123" s="3">
        <f t="shared" si="5"/>
        <v>34089.25</v>
      </c>
      <c r="M123" s="2">
        <f t="shared" si="3"/>
        <v>506094.25</v>
      </c>
      <c r="N123" s="24">
        <v>506094.25</v>
      </c>
    </row>
    <row r="124" spans="1:14" ht="22.5" customHeight="1" x14ac:dyDescent="0.3">
      <c r="A124" s="3">
        <v>123</v>
      </c>
      <c r="B124" s="3" t="s">
        <v>9</v>
      </c>
      <c r="C124" s="3">
        <v>493</v>
      </c>
      <c r="D124" s="3">
        <v>50</v>
      </c>
      <c r="E124" s="3">
        <f t="shared" si="4"/>
        <v>24650</v>
      </c>
      <c r="F124" s="3" t="s">
        <v>19</v>
      </c>
      <c r="G124" s="3">
        <v>23417.5</v>
      </c>
      <c r="H124" s="6">
        <v>43038</v>
      </c>
      <c r="I124" s="6">
        <v>43059</v>
      </c>
      <c r="J124" s="3" t="s">
        <v>33</v>
      </c>
      <c r="K124" s="9">
        <v>369.75</v>
      </c>
      <c r="L124" s="3">
        <f t="shared" si="5"/>
        <v>1602.25</v>
      </c>
      <c r="M124" s="2">
        <f t="shared" si="3"/>
        <v>23787.25</v>
      </c>
      <c r="N124" s="24">
        <v>23787.25</v>
      </c>
    </row>
    <row r="125" spans="1:14" ht="22.5" customHeight="1" x14ac:dyDescent="0.3">
      <c r="A125" s="3">
        <v>124</v>
      </c>
      <c r="B125" s="3" t="s">
        <v>10</v>
      </c>
      <c r="C125" s="3">
        <v>355</v>
      </c>
      <c r="D125" s="3">
        <v>1340</v>
      </c>
      <c r="E125" s="3">
        <f t="shared" si="4"/>
        <v>475700</v>
      </c>
      <c r="F125" s="3" t="s">
        <v>19</v>
      </c>
      <c r="G125" s="3">
        <v>451915</v>
      </c>
      <c r="H125" s="6">
        <v>43277</v>
      </c>
      <c r="I125" s="6">
        <v>43312</v>
      </c>
      <c r="J125" s="3" t="s">
        <v>15</v>
      </c>
      <c r="K125" s="9">
        <v>7135.5</v>
      </c>
      <c r="L125" s="3">
        <f t="shared" si="5"/>
        <v>30920.5</v>
      </c>
      <c r="M125" s="2">
        <f t="shared" si="3"/>
        <v>459050.5</v>
      </c>
      <c r="N125" s="24">
        <v>459050.5</v>
      </c>
    </row>
    <row r="126" spans="1:14" ht="22.5" customHeight="1" x14ac:dyDescent="0.3">
      <c r="A126" s="3">
        <v>125</v>
      </c>
      <c r="B126" s="3" t="s">
        <v>10</v>
      </c>
      <c r="C126" s="3">
        <v>213</v>
      </c>
      <c r="D126" s="3">
        <v>955</v>
      </c>
      <c r="E126" s="3">
        <f t="shared" si="4"/>
        <v>203415</v>
      </c>
      <c r="F126" s="3" t="s">
        <v>20</v>
      </c>
      <c r="G126" s="3">
        <v>193244.25</v>
      </c>
      <c r="H126" s="6">
        <v>42619</v>
      </c>
      <c r="I126" s="6">
        <v>42636</v>
      </c>
      <c r="J126" s="3" t="s">
        <v>21</v>
      </c>
      <c r="K126" s="9">
        <v>3051.2249999999999</v>
      </c>
      <c r="L126" s="3">
        <f t="shared" si="5"/>
        <v>13221.975000000006</v>
      </c>
      <c r="M126" s="2">
        <f t="shared" si="3"/>
        <v>196295.47500000001</v>
      </c>
      <c r="N126" s="24">
        <v>196295.47500000001</v>
      </c>
    </row>
    <row r="127" spans="1:14" ht="22.5" customHeight="1" x14ac:dyDescent="0.3">
      <c r="A127" s="3">
        <v>126</v>
      </c>
      <c r="B127" s="3" t="s">
        <v>9</v>
      </c>
      <c r="C127" s="3">
        <v>581</v>
      </c>
      <c r="D127" s="3">
        <v>123</v>
      </c>
      <c r="E127" s="3">
        <f t="shared" si="4"/>
        <v>71463</v>
      </c>
      <c r="F127" s="3" t="s">
        <v>14</v>
      </c>
      <c r="G127" s="3">
        <v>67889.850000000006</v>
      </c>
      <c r="H127" s="6">
        <v>42801</v>
      </c>
      <c r="I127" s="6">
        <v>42822</v>
      </c>
      <c r="J127" s="3" t="s">
        <v>33</v>
      </c>
      <c r="K127" s="9">
        <v>1071.9449999999999</v>
      </c>
      <c r="L127" s="3">
        <f t="shared" si="5"/>
        <v>4645.0950000000012</v>
      </c>
      <c r="M127" s="2">
        <f t="shared" si="3"/>
        <v>68961.795000000013</v>
      </c>
      <c r="N127" s="24">
        <v>68961.795000000013</v>
      </c>
    </row>
    <row r="128" spans="1:14" ht="22.5" customHeight="1" x14ac:dyDescent="0.3">
      <c r="A128" s="3">
        <v>127</v>
      </c>
      <c r="B128" s="3" t="s">
        <v>9</v>
      </c>
      <c r="C128" s="3">
        <v>292</v>
      </c>
      <c r="D128" s="3">
        <v>102</v>
      </c>
      <c r="E128" s="3">
        <f t="shared" si="4"/>
        <v>29784</v>
      </c>
      <c r="F128" s="3" t="s">
        <v>25</v>
      </c>
      <c r="G128" s="3">
        <v>28294.799999999999</v>
      </c>
      <c r="H128" s="6">
        <v>42635</v>
      </c>
      <c r="I128" s="6">
        <v>42647</v>
      </c>
      <c r="J128" s="3" t="s">
        <v>15</v>
      </c>
      <c r="K128" s="9">
        <v>446.76</v>
      </c>
      <c r="L128" s="3">
        <f t="shared" si="5"/>
        <v>1935.9599999999991</v>
      </c>
      <c r="M128" s="2">
        <f t="shared" si="3"/>
        <v>28741.559999999998</v>
      </c>
      <c r="N128" s="24">
        <v>28741.559999999998</v>
      </c>
    </row>
    <row r="129" spans="1:14" ht="22.5" customHeight="1" x14ac:dyDescent="0.3">
      <c r="A129" s="3">
        <v>128</v>
      </c>
      <c r="B129" s="3" t="s">
        <v>9</v>
      </c>
      <c r="C129" s="3">
        <v>744</v>
      </c>
      <c r="D129" s="3">
        <v>274</v>
      </c>
      <c r="E129" s="3">
        <f t="shared" si="4"/>
        <v>203856</v>
      </c>
      <c r="F129" s="3" t="s">
        <v>27</v>
      </c>
      <c r="G129" s="3">
        <v>193663.2</v>
      </c>
      <c r="H129" s="6">
        <v>42579</v>
      </c>
      <c r="I129" s="6">
        <v>42611</v>
      </c>
      <c r="J129" s="3" t="s">
        <v>31</v>
      </c>
      <c r="K129" s="9">
        <v>3057.8399999999997</v>
      </c>
      <c r="L129" s="3">
        <f t="shared" si="5"/>
        <v>13250.639999999985</v>
      </c>
      <c r="M129" s="2">
        <f t="shared" si="3"/>
        <v>196721.04</v>
      </c>
      <c r="N129" s="24">
        <v>196721.04</v>
      </c>
    </row>
    <row r="130" spans="1:14" ht="22.5" customHeight="1" x14ac:dyDescent="0.3">
      <c r="A130" s="3">
        <v>129</v>
      </c>
      <c r="B130" s="3" t="s">
        <v>10</v>
      </c>
      <c r="C130" s="3">
        <v>962</v>
      </c>
      <c r="D130" s="3">
        <v>977</v>
      </c>
      <c r="E130" s="3">
        <f t="shared" si="4"/>
        <v>939874</v>
      </c>
      <c r="F130" s="3" t="s">
        <v>20</v>
      </c>
      <c r="G130" s="3">
        <v>892880.3</v>
      </c>
      <c r="H130" s="6">
        <v>42997</v>
      </c>
      <c r="I130" s="6">
        <v>43030</v>
      </c>
      <c r="J130" s="3" t="s">
        <v>15</v>
      </c>
      <c r="K130" s="9">
        <v>14098.109999999999</v>
      </c>
      <c r="L130" s="3">
        <f t="shared" si="5"/>
        <v>61091.809999999939</v>
      </c>
      <c r="M130" s="2">
        <f t="shared" ref="M130:M193" si="6">K130+G130</f>
        <v>906978.41</v>
      </c>
      <c r="N130" s="24">
        <v>906978.41</v>
      </c>
    </row>
    <row r="131" spans="1:14" ht="22.5" customHeight="1" x14ac:dyDescent="0.3">
      <c r="A131" s="3">
        <v>130</v>
      </c>
      <c r="B131" s="3" t="s">
        <v>13</v>
      </c>
      <c r="C131" s="3">
        <v>653</v>
      </c>
      <c r="D131" s="3">
        <v>54</v>
      </c>
      <c r="E131" s="3">
        <f t="shared" ref="E131:E194" si="7">D131*C131</f>
        <v>35262</v>
      </c>
      <c r="F131" s="3" t="s">
        <v>22</v>
      </c>
      <c r="G131" s="3">
        <v>33498.9</v>
      </c>
      <c r="H131" s="6">
        <v>43157</v>
      </c>
      <c r="I131" s="6">
        <v>43176</v>
      </c>
      <c r="J131" s="3" t="s">
        <v>15</v>
      </c>
      <c r="K131" s="9">
        <v>528.92999999999995</v>
      </c>
      <c r="L131" s="3">
        <f t="shared" ref="L131:L194" si="8">(E131+K131)-G131</f>
        <v>2292.0299999999988</v>
      </c>
      <c r="M131" s="2">
        <f t="shared" si="6"/>
        <v>34027.83</v>
      </c>
      <c r="N131" s="24">
        <v>34027.83</v>
      </c>
    </row>
    <row r="132" spans="1:14" ht="22.5" customHeight="1" x14ac:dyDescent="0.3">
      <c r="A132" s="3">
        <v>131</v>
      </c>
      <c r="B132" s="3" t="s">
        <v>10</v>
      </c>
      <c r="C132" s="3">
        <v>799</v>
      </c>
      <c r="D132" s="3">
        <v>910</v>
      </c>
      <c r="E132" s="3">
        <f t="shared" si="7"/>
        <v>727090</v>
      </c>
      <c r="F132" s="3" t="s">
        <v>20</v>
      </c>
      <c r="G132" s="3">
        <v>690735.5</v>
      </c>
      <c r="H132" s="6">
        <v>43205</v>
      </c>
      <c r="I132" s="6">
        <v>43227</v>
      </c>
      <c r="J132" s="3" t="s">
        <v>31</v>
      </c>
      <c r="K132" s="9">
        <v>10906.35</v>
      </c>
      <c r="L132" s="3">
        <f t="shared" si="8"/>
        <v>47260.849999999977</v>
      </c>
      <c r="M132" s="2">
        <f t="shared" si="6"/>
        <v>701641.85</v>
      </c>
      <c r="N132" s="24">
        <v>701641.85</v>
      </c>
    </row>
    <row r="133" spans="1:14" ht="22.5" customHeight="1" x14ac:dyDescent="0.3">
      <c r="A133" s="3">
        <v>132</v>
      </c>
      <c r="B133" s="3" t="s">
        <v>10</v>
      </c>
      <c r="C133" s="3">
        <v>614</v>
      </c>
      <c r="D133" s="3">
        <v>220</v>
      </c>
      <c r="E133" s="3">
        <f t="shared" si="7"/>
        <v>135080</v>
      </c>
      <c r="F133" s="3" t="s">
        <v>8</v>
      </c>
      <c r="G133" s="3">
        <v>128326</v>
      </c>
      <c r="H133" s="6">
        <v>42520</v>
      </c>
      <c r="I133" s="6">
        <v>42546</v>
      </c>
      <c r="J133" s="3" t="s">
        <v>16</v>
      </c>
      <c r="K133" s="9">
        <v>2026.1999999999998</v>
      </c>
      <c r="L133" s="3">
        <f t="shared" si="8"/>
        <v>8780.2000000000116</v>
      </c>
      <c r="M133" s="2">
        <f t="shared" si="6"/>
        <v>130352.2</v>
      </c>
      <c r="N133" s="24">
        <v>130352.2</v>
      </c>
    </row>
    <row r="134" spans="1:14" ht="22.5" customHeight="1" x14ac:dyDescent="0.3">
      <c r="A134" s="3">
        <v>133</v>
      </c>
      <c r="B134" s="3" t="s">
        <v>10</v>
      </c>
      <c r="C134" s="3">
        <v>422</v>
      </c>
      <c r="D134" s="3">
        <v>199</v>
      </c>
      <c r="E134" s="3">
        <f t="shared" si="7"/>
        <v>83978</v>
      </c>
      <c r="F134" s="3" t="s">
        <v>8</v>
      </c>
      <c r="G134" s="3">
        <v>79779.100000000006</v>
      </c>
      <c r="H134" s="6">
        <v>43159</v>
      </c>
      <c r="I134" s="6">
        <v>43184</v>
      </c>
      <c r="J134" s="3" t="s">
        <v>18</v>
      </c>
      <c r="K134" s="9">
        <v>1259.6699999999998</v>
      </c>
      <c r="L134" s="3">
        <f t="shared" si="8"/>
        <v>5458.5699999999924</v>
      </c>
      <c r="M134" s="2">
        <f t="shared" si="6"/>
        <v>81038.77</v>
      </c>
      <c r="N134" s="24">
        <v>81038.77</v>
      </c>
    </row>
    <row r="135" spans="1:14" ht="22.5" customHeight="1" x14ac:dyDescent="0.3">
      <c r="A135" s="3">
        <v>134</v>
      </c>
      <c r="B135" s="3" t="s">
        <v>13</v>
      </c>
      <c r="C135" s="3">
        <v>582</v>
      </c>
      <c r="D135" s="3">
        <v>59</v>
      </c>
      <c r="E135" s="3">
        <f t="shared" si="7"/>
        <v>34338</v>
      </c>
      <c r="F135" s="3" t="s">
        <v>14</v>
      </c>
      <c r="G135" s="3">
        <v>32621.1</v>
      </c>
      <c r="H135" s="6">
        <v>43231</v>
      </c>
      <c r="I135" s="6">
        <v>43253</v>
      </c>
      <c r="J135" s="3" t="s">
        <v>33</v>
      </c>
      <c r="K135" s="9">
        <v>515.06999999999994</v>
      </c>
      <c r="L135" s="3">
        <f t="shared" si="8"/>
        <v>2231.9700000000012</v>
      </c>
      <c r="M135" s="2">
        <f t="shared" si="6"/>
        <v>33136.17</v>
      </c>
      <c r="N135" s="24">
        <v>33136.17</v>
      </c>
    </row>
    <row r="136" spans="1:14" ht="22.5" customHeight="1" x14ac:dyDescent="0.3">
      <c r="A136" s="3">
        <v>135</v>
      </c>
      <c r="B136" s="3" t="s">
        <v>9</v>
      </c>
      <c r="C136" s="3">
        <v>389</v>
      </c>
      <c r="D136" s="3">
        <v>844</v>
      </c>
      <c r="E136" s="3">
        <f t="shared" si="7"/>
        <v>328316</v>
      </c>
      <c r="F136" s="3" t="s">
        <v>8</v>
      </c>
      <c r="G136" s="3">
        <v>311900.2</v>
      </c>
      <c r="H136" s="6">
        <v>42461</v>
      </c>
      <c r="I136" s="6">
        <v>42483</v>
      </c>
      <c r="J136" s="3" t="s">
        <v>33</v>
      </c>
      <c r="K136" s="9">
        <v>4924.74</v>
      </c>
      <c r="L136" s="3">
        <f t="shared" si="8"/>
        <v>21340.539999999979</v>
      </c>
      <c r="M136" s="2">
        <f t="shared" si="6"/>
        <v>316824.94</v>
      </c>
      <c r="N136" s="24">
        <v>316824.94</v>
      </c>
    </row>
    <row r="137" spans="1:14" ht="22.5" customHeight="1" x14ac:dyDescent="0.3">
      <c r="A137" s="3">
        <v>136</v>
      </c>
      <c r="B137" s="3" t="s">
        <v>10</v>
      </c>
      <c r="C137" s="3">
        <v>346</v>
      </c>
      <c r="D137" s="3">
        <v>891</v>
      </c>
      <c r="E137" s="3">
        <f t="shared" si="7"/>
        <v>308286</v>
      </c>
      <c r="F137" s="3" t="s">
        <v>20</v>
      </c>
      <c r="G137" s="3">
        <v>292871.7</v>
      </c>
      <c r="H137" s="6">
        <v>42592</v>
      </c>
      <c r="I137" s="6">
        <v>42605</v>
      </c>
      <c r="J137" s="3" t="s">
        <v>21</v>
      </c>
      <c r="K137" s="9">
        <v>4624.29</v>
      </c>
      <c r="L137" s="3">
        <f t="shared" si="8"/>
        <v>20038.589999999967</v>
      </c>
      <c r="M137" s="2">
        <f t="shared" si="6"/>
        <v>297495.99</v>
      </c>
      <c r="N137" s="24">
        <v>297495.99</v>
      </c>
    </row>
    <row r="138" spans="1:14" ht="22.5" customHeight="1" x14ac:dyDescent="0.3">
      <c r="A138" s="3">
        <v>137</v>
      </c>
      <c r="B138" s="3" t="s">
        <v>9</v>
      </c>
      <c r="C138" s="3">
        <v>521</v>
      </c>
      <c r="D138" s="3">
        <v>112</v>
      </c>
      <c r="E138" s="3">
        <f t="shared" si="7"/>
        <v>58352</v>
      </c>
      <c r="F138" s="3" t="s">
        <v>14</v>
      </c>
      <c r="G138" s="3">
        <v>55434.400000000001</v>
      </c>
      <c r="H138" s="6">
        <v>43231</v>
      </c>
      <c r="I138" s="6">
        <v>43245</v>
      </c>
      <c r="J138" s="3" t="s">
        <v>15</v>
      </c>
      <c r="K138" s="9">
        <v>875.28</v>
      </c>
      <c r="L138" s="3">
        <f t="shared" si="8"/>
        <v>3792.8799999999974</v>
      </c>
      <c r="M138" s="2">
        <f t="shared" si="6"/>
        <v>56309.68</v>
      </c>
      <c r="N138" s="24">
        <v>56309.68</v>
      </c>
    </row>
    <row r="139" spans="1:14" ht="22.5" customHeight="1" x14ac:dyDescent="0.3">
      <c r="A139" s="3">
        <v>138</v>
      </c>
      <c r="B139" s="3" t="s">
        <v>10</v>
      </c>
      <c r="C139" s="3">
        <v>966</v>
      </c>
      <c r="D139" s="3">
        <v>879</v>
      </c>
      <c r="E139" s="3">
        <f t="shared" si="7"/>
        <v>849114</v>
      </c>
      <c r="F139" s="3" t="s">
        <v>28</v>
      </c>
      <c r="G139" s="3">
        <v>806658.3</v>
      </c>
      <c r="H139" s="6">
        <v>42962</v>
      </c>
      <c r="I139" s="6">
        <v>42973</v>
      </c>
      <c r="J139" s="3" t="s">
        <v>33</v>
      </c>
      <c r="K139" s="9">
        <v>12736.71</v>
      </c>
      <c r="L139" s="3">
        <f t="shared" si="8"/>
        <v>55192.409999999916</v>
      </c>
      <c r="M139" s="2">
        <f t="shared" si="6"/>
        <v>819395.01</v>
      </c>
      <c r="N139" s="24">
        <v>819395.01</v>
      </c>
    </row>
    <row r="140" spans="1:14" ht="22.5" customHeight="1" x14ac:dyDescent="0.3">
      <c r="A140" s="3">
        <v>139</v>
      </c>
      <c r="B140" s="3" t="s">
        <v>10</v>
      </c>
      <c r="C140" s="3">
        <v>762</v>
      </c>
      <c r="D140" s="3">
        <v>745</v>
      </c>
      <c r="E140" s="3">
        <f t="shared" si="7"/>
        <v>567690</v>
      </c>
      <c r="F140" s="3" t="s">
        <v>11</v>
      </c>
      <c r="G140" s="3">
        <v>539305.5</v>
      </c>
      <c r="H140" s="6">
        <v>42371</v>
      </c>
      <c r="I140" s="6">
        <v>42401</v>
      </c>
      <c r="J140" s="3" t="s">
        <v>33</v>
      </c>
      <c r="K140" s="9">
        <v>8515.35</v>
      </c>
      <c r="L140" s="3">
        <f t="shared" si="8"/>
        <v>36899.849999999977</v>
      </c>
      <c r="M140" s="2">
        <f t="shared" si="6"/>
        <v>547820.85</v>
      </c>
      <c r="N140" s="24">
        <v>547820.85</v>
      </c>
    </row>
    <row r="141" spans="1:14" ht="22.5" customHeight="1" x14ac:dyDescent="0.3">
      <c r="A141" s="3">
        <v>140</v>
      </c>
      <c r="B141" s="3" t="s">
        <v>10</v>
      </c>
      <c r="C141" s="3">
        <v>350</v>
      </c>
      <c r="D141" s="3">
        <v>875</v>
      </c>
      <c r="E141" s="3">
        <f t="shared" si="7"/>
        <v>306250</v>
      </c>
      <c r="F141" s="3" t="s">
        <v>28</v>
      </c>
      <c r="G141" s="3">
        <v>290937.5</v>
      </c>
      <c r="H141" s="6">
        <v>42827</v>
      </c>
      <c r="I141" s="6">
        <v>42843</v>
      </c>
      <c r="J141" s="3" t="s">
        <v>15</v>
      </c>
      <c r="K141" s="9">
        <v>4593.75</v>
      </c>
      <c r="L141" s="3">
        <f t="shared" si="8"/>
        <v>19906.25</v>
      </c>
      <c r="M141" s="2">
        <f t="shared" si="6"/>
        <v>295531.25</v>
      </c>
      <c r="N141" s="24">
        <v>295531.25</v>
      </c>
    </row>
    <row r="142" spans="1:14" ht="22.5" customHeight="1" x14ac:dyDescent="0.3">
      <c r="A142" s="3">
        <v>141</v>
      </c>
      <c r="B142" s="3" t="s">
        <v>13</v>
      </c>
      <c r="C142" s="3">
        <v>309</v>
      </c>
      <c r="D142" s="3">
        <v>62</v>
      </c>
      <c r="E142" s="3">
        <f t="shared" si="7"/>
        <v>19158</v>
      </c>
      <c r="F142" s="3" t="s">
        <v>14</v>
      </c>
      <c r="G142" s="3">
        <v>18200.099999999999</v>
      </c>
      <c r="H142" s="6">
        <v>43169</v>
      </c>
      <c r="I142" s="6">
        <v>43186</v>
      </c>
      <c r="J142" s="3" t="s">
        <v>15</v>
      </c>
      <c r="K142" s="9">
        <v>287.37</v>
      </c>
      <c r="L142" s="3">
        <f t="shared" si="8"/>
        <v>1245.2700000000004</v>
      </c>
      <c r="M142" s="2">
        <f t="shared" si="6"/>
        <v>18487.469999999998</v>
      </c>
      <c r="N142" s="24">
        <v>18487.469999999998</v>
      </c>
    </row>
    <row r="143" spans="1:14" ht="22.5" customHeight="1" x14ac:dyDescent="0.3">
      <c r="A143" s="3">
        <v>142</v>
      </c>
      <c r="B143" s="3" t="s">
        <v>9</v>
      </c>
      <c r="C143" s="3">
        <v>670</v>
      </c>
      <c r="D143" s="3">
        <v>296</v>
      </c>
      <c r="E143" s="3">
        <f t="shared" si="7"/>
        <v>198320</v>
      </c>
      <c r="F143" s="3" t="s">
        <v>27</v>
      </c>
      <c r="G143" s="3">
        <v>188404</v>
      </c>
      <c r="H143" s="6">
        <v>42901</v>
      </c>
      <c r="I143" s="6">
        <v>42922</v>
      </c>
      <c r="J143" s="3" t="s">
        <v>16</v>
      </c>
      <c r="K143" s="9">
        <v>2974.7999999999997</v>
      </c>
      <c r="L143" s="3">
        <f t="shared" si="8"/>
        <v>12890.799999999988</v>
      </c>
      <c r="M143" s="2">
        <f t="shared" si="6"/>
        <v>191378.8</v>
      </c>
      <c r="N143" s="24">
        <v>191378.8</v>
      </c>
    </row>
    <row r="144" spans="1:14" ht="22.5" customHeight="1" x14ac:dyDescent="0.3">
      <c r="A144" s="3">
        <v>143</v>
      </c>
      <c r="B144" s="3" t="s">
        <v>9</v>
      </c>
      <c r="C144" s="3">
        <v>906</v>
      </c>
      <c r="D144" s="3">
        <v>25</v>
      </c>
      <c r="E144" s="3">
        <f t="shared" si="7"/>
        <v>22650</v>
      </c>
      <c r="F144" s="3" t="s">
        <v>24</v>
      </c>
      <c r="G144" s="3">
        <v>21517.5</v>
      </c>
      <c r="H144" s="6">
        <v>42713</v>
      </c>
      <c r="I144" s="6">
        <v>42744</v>
      </c>
      <c r="J144" s="3" t="s">
        <v>16</v>
      </c>
      <c r="K144" s="9">
        <v>339.75</v>
      </c>
      <c r="L144" s="3">
        <f t="shared" si="8"/>
        <v>1472.25</v>
      </c>
      <c r="M144" s="2">
        <f t="shared" si="6"/>
        <v>21857.25</v>
      </c>
      <c r="N144" s="24">
        <v>21857.25</v>
      </c>
    </row>
    <row r="145" spans="1:14" ht="22.5" customHeight="1" x14ac:dyDescent="0.3">
      <c r="A145" s="3">
        <v>144</v>
      </c>
      <c r="B145" s="3" t="s">
        <v>10</v>
      </c>
      <c r="C145" s="3">
        <v>809</v>
      </c>
      <c r="D145" s="3">
        <v>714</v>
      </c>
      <c r="E145" s="3">
        <f t="shared" si="7"/>
        <v>577626</v>
      </c>
      <c r="F145" s="3" t="s">
        <v>11</v>
      </c>
      <c r="G145" s="3">
        <v>548744.69999999995</v>
      </c>
      <c r="H145" s="6">
        <v>42678</v>
      </c>
      <c r="I145" s="6">
        <v>42689</v>
      </c>
      <c r="J145" s="3" t="s">
        <v>33</v>
      </c>
      <c r="K145" s="9">
        <v>8664.39</v>
      </c>
      <c r="L145" s="3">
        <f t="shared" si="8"/>
        <v>37545.690000000061</v>
      </c>
      <c r="M145" s="2">
        <f t="shared" si="6"/>
        <v>557409.09</v>
      </c>
      <c r="N145" s="24">
        <v>557409.09</v>
      </c>
    </row>
    <row r="146" spans="1:14" ht="22.5" customHeight="1" x14ac:dyDescent="0.3">
      <c r="A146" s="3">
        <v>145</v>
      </c>
      <c r="B146" s="3" t="s">
        <v>13</v>
      </c>
      <c r="C146" s="3">
        <v>374</v>
      </c>
      <c r="D146" s="3">
        <v>15</v>
      </c>
      <c r="E146" s="3">
        <f t="shared" si="7"/>
        <v>5610</v>
      </c>
      <c r="F146" s="3" t="s">
        <v>22</v>
      </c>
      <c r="G146" s="3">
        <v>5329.5</v>
      </c>
      <c r="H146" s="6">
        <v>42646</v>
      </c>
      <c r="I146" s="6">
        <v>42670</v>
      </c>
      <c r="J146" s="3" t="s">
        <v>33</v>
      </c>
      <c r="K146" s="9">
        <v>84.149999999999991</v>
      </c>
      <c r="L146" s="3">
        <f t="shared" si="8"/>
        <v>364.64999999999964</v>
      </c>
      <c r="M146" s="2">
        <f t="shared" si="6"/>
        <v>5413.65</v>
      </c>
      <c r="N146" s="24">
        <v>5413.65</v>
      </c>
    </row>
    <row r="147" spans="1:14" ht="22.5" customHeight="1" x14ac:dyDescent="0.3">
      <c r="A147" s="3">
        <v>146</v>
      </c>
      <c r="B147" s="3" t="s">
        <v>10</v>
      </c>
      <c r="C147" s="3">
        <v>808</v>
      </c>
      <c r="D147" s="3">
        <v>743</v>
      </c>
      <c r="E147" s="3">
        <f t="shared" si="7"/>
        <v>600344</v>
      </c>
      <c r="F147" s="3" t="s">
        <v>11</v>
      </c>
      <c r="G147" s="3">
        <v>570326.80000000005</v>
      </c>
      <c r="H147" s="6">
        <v>42955</v>
      </c>
      <c r="I147" s="6">
        <v>42976</v>
      </c>
      <c r="J147" s="3" t="s">
        <v>26</v>
      </c>
      <c r="K147" s="9">
        <v>9005.16</v>
      </c>
      <c r="L147" s="3">
        <f t="shared" si="8"/>
        <v>39022.359999999986</v>
      </c>
      <c r="M147" s="2">
        <f t="shared" si="6"/>
        <v>579331.96000000008</v>
      </c>
      <c r="N147" s="24">
        <v>579331.96000000008</v>
      </c>
    </row>
    <row r="148" spans="1:14" ht="22.5" customHeight="1" x14ac:dyDescent="0.3">
      <c r="A148" s="3">
        <v>147</v>
      </c>
      <c r="B148" s="3" t="s">
        <v>10</v>
      </c>
      <c r="C148" s="3">
        <v>226</v>
      </c>
      <c r="D148" s="3">
        <v>187</v>
      </c>
      <c r="E148" s="3">
        <f t="shared" si="7"/>
        <v>42262</v>
      </c>
      <c r="F148" s="3" t="s">
        <v>8</v>
      </c>
      <c r="G148" s="3">
        <v>40148.9</v>
      </c>
      <c r="H148" s="6">
        <v>43221</v>
      </c>
      <c r="I148" s="6">
        <v>43247</v>
      </c>
      <c r="J148" s="3" t="s">
        <v>21</v>
      </c>
      <c r="K148" s="9">
        <v>633.92999999999995</v>
      </c>
      <c r="L148" s="3">
        <f t="shared" si="8"/>
        <v>2747.0299999999988</v>
      </c>
      <c r="M148" s="2">
        <f t="shared" si="6"/>
        <v>40782.83</v>
      </c>
      <c r="N148" s="24">
        <v>40782.83</v>
      </c>
    </row>
    <row r="149" spans="1:14" ht="22.5" customHeight="1" x14ac:dyDescent="0.3">
      <c r="A149" s="3">
        <v>148</v>
      </c>
      <c r="B149" s="3" t="s">
        <v>10</v>
      </c>
      <c r="C149" s="3">
        <v>991</v>
      </c>
      <c r="D149" s="3">
        <v>192</v>
      </c>
      <c r="E149" s="3">
        <f t="shared" si="7"/>
        <v>190272</v>
      </c>
      <c r="F149" s="3" t="s">
        <v>8</v>
      </c>
      <c r="G149" s="3">
        <v>180758.39999999999</v>
      </c>
      <c r="H149" s="6">
        <v>42863</v>
      </c>
      <c r="I149" s="6">
        <v>42880</v>
      </c>
      <c r="J149" s="3" t="s">
        <v>15</v>
      </c>
      <c r="K149" s="9">
        <v>2854.08</v>
      </c>
      <c r="L149" s="3">
        <f t="shared" si="8"/>
        <v>12367.679999999993</v>
      </c>
      <c r="M149" s="2">
        <f t="shared" si="6"/>
        <v>183612.47999999998</v>
      </c>
      <c r="N149" s="24">
        <v>183612.47999999998</v>
      </c>
    </row>
    <row r="150" spans="1:14" ht="22.5" customHeight="1" x14ac:dyDescent="0.3">
      <c r="A150" s="3">
        <v>149</v>
      </c>
      <c r="B150" s="3" t="s">
        <v>13</v>
      </c>
      <c r="C150" s="3">
        <v>126</v>
      </c>
      <c r="D150" s="3">
        <v>58</v>
      </c>
      <c r="E150" s="3">
        <f t="shared" si="7"/>
        <v>7308</v>
      </c>
      <c r="F150" s="3" t="s">
        <v>22</v>
      </c>
      <c r="G150" s="3">
        <v>6942.6</v>
      </c>
      <c r="H150" s="6">
        <v>42809</v>
      </c>
      <c r="I150" s="6">
        <v>42831</v>
      </c>
      <c r="J150" s="3" t="s">
        <v>16</v>
      </c>
      <c r="K150" s="9">
        <v>109.61999999999999</v>
      </c>
      <c r="L150" s="3">
        <f t="shared" si="8"/>
        <v>475.01999999999953</v>
      </c>
      <c r="M150" s="2">
        <f t="shared" si="6"/>
        <v>7052.22</v>
      </c>
      <c r="N150" s="24">
        <v>7052.22</v>
      </c>
    </row>
    <row r="151" spans="1:14" ht="22.5" customHeight="1" x14ac:dyDescent="0.3">
      <c r="A151" s="3">
        <v>150</v>
      </c>
      <c r="B151" s="3" t="s">
        <v>9</v>
      </c>
      <c r="C151" s="3">
        <v>522</v>
      </c>
      <c r="D151" s="3">
        <v>955</v>
      </c>
      <c r="E151" s="3">
        <f t="shared" si="7"/>
        <v>498510</v>
      </c>
      <c r="F151" s="3" t="s">
        <v>8</v>
      </c>
      <c r="G151" s="3">
        <v>473584.5</v>
      </c>
      <c r="H151" s="6">
        <v>43040</v>
      </c>
      <c r="I151" s="6">
        <v>43057</v>
      </c>
      <c r="J151" s="3" t="s">
        <v>23</v>
      </c>
      <c r="K151" s="9">
        <v>7477.65</v>
      </c>
      <c r="L151" s="3">
        <f t="shared" si="8"/>
        <v>32403.150000000023</v>
      </c>
      <c r="M151" s="2">
        <f t="shared" si="6"/>
        <v>481062.15</v>
      </c>
      <c r="N151" s="24">
        <v>481062.15</v>
      </c>
    </row>
    <row r="152" spans="1:14" ht="22.5" customHeight="1" x14ac:dyDescent="0.3">
      <c r="A152" s="3">
        <v>151</v>
      </c>
      <c r="B152" s="3" t="s">
        <v>10</v>
      </c>
      <c r="C152" s="3">
        <v>344</v>
      </c>
      <c r="D152" s="3">
        <v>122</v>
      </c>
      <c r="E152" s="3">
        <f t="shared" si="7"/>
        <v>41968</v>
      </c>
      <c r="F152" s="3" t="s">
        <v>8</v>
      </c>
      <c r="G152" s="3">
        <v>39869.599999999999</v>
      </c>
      <c r="H152" s="6">
        <v>42616</v>
      </c>
      <c r="I152" s="6">
        <v>42636</v>
      </c>
      <c r="J152" s="3" t="s">
        <v>26</v>
      </c>
      <c r="K152" s="9">
        <v>629.52</v>
      </c>
      <c r="L152" s="3">
        <f t="shared" si="8"/>
        <v>2727.9199999999983</v>
      </c>
      <c r="M152" s="2">
        <f t="shared" si="6"/>
        <v>40499.119999999995</v>
      </c>
      <c r="N152" s="24">
        <v>40499.119999999995</v>
      </c>
    </row>
    <row r="153" spans="1:14" ht="22.5" customHeight="1" x14ac:dyDescent="0.3">
      <c r="A153" s="3">
        <v>152</v>
      </c>
      <c r="B153" s="3" t="s">
        <v>9</v>
      </c>
      <c r="C153" s="3">
        <v>282</v>
      </c>
      <c r="D153" s="3">
        <v>263</v>
      </c>
      <c r="E153" s="3">
        <f t="shared" si="7"/>
        <v>74166</v>
      </c>
      <c r="F153" s="3" t="s">
        <v>14</v>
      </c>
      <c r="G153" s="3">
        <v>70457.7</v>
      </c>
      <c r="H153" s="6">
        <v>42939</v>
      </c>
      <c r="I153" s="6">
        <v>42971</v>
      </c>
      <c r="J153" s="3" t="s">
        <v>15</v>
      </c>
      <c r="K153" s="9">
        <v>1112.49</v>
      </c>
      <c r="L153" s="3">
        <f t="shared" si="8"/>
        <v>4820.7900000000081</v>
      </c>
      <c r="M153" s="2">
        <f t="shared" si="6"/>
        <v>71570.19</v>
      </c>
      <c r="N153" s="24">
        <v>71570.19</v>
      </c>
    </row>
    <row r="154" spans="1:14" ht="22.5" customHeight="1" x14ac:dyDescent="0.3">
      <c r="A154" s="3">
        <v>153</v>
      </c>
      <c r="B154" s="3" t="s">
        <v>10</v>
      </c>
      <c r="C154" s="3">
        <v>693</v>
      </c>
      <c r="D154" s="3">
        <v>726</v>
      </c>
      <c r="E154" s="3">
        <f t="shared" si="7"/>
        <v>503118</v>
      </c>
      <c r="F154" s="3" t="s">
        <v>11</v>
      </c>
      <c r="G154" s="3">
        <v>477962.1</v>
      </c>
      <c r="H154" s="6">
        <v>42787</v>
      </c>
      <c r="I154" s="6">
        <v>42815</v>
      </c>
      <c r="J154" s="3" t="s">
        <v>33</v>
      </c>
      <c r="K154" s="9">
        <v>7546.7699999999995</v>
      </c>
      <c r="L154" s="3">
        <f t="shared" si="8"/>
        <v>32702.670000000042</v>
      </c>
      <c r="M154" s="2">
        <f t="shared" si="6"/>
        <v>485508.87</v>
      </c>
      <c r="N154" s="24">
        <v>485508.87</v>
      </c>
    </row>
    <row r="155" spans="1:14" ht="22.5" customHeight="1" x14ac:dyDescent="0.3">
      <c r="A155" s="3">
        <v>154</v>
      </c>
      <c r="B155" s="3" t="s">
        <v>10</v>
      </c>
      <c r="C155" s="3">
        <v>726</v>
      </c>
      <c r="D155" s="3">
        <v>177</v>
      </c>
      <c r="E155" s="3">
        <f t="shared" si="7"/>
        <v>128502</v>
      </c>
      <c r="F155" s="3" t="s">
        <v>8</v>
      </c>
      <c r="G155" s="3">
        <v>122076.9</v>
      </c>
      <c r="H155" s="6">
        <v>42539</v>
      </c>
      <c r="I155" s="6">
        <v>42565</v>
      </c>
      <c r="J155" s="3" t="s">
        <v>33</v>
      </c>
      <c r="K155" s="9">
        <v>1927.53</v>
      </c>
      <c r="L155" s="3">
        <f t="shared" si="8"/>
        <v>8352.6300000000047</v>
      </c>
      <c r="M155" s="2">
        <f t="shared" si="6"/>
        <v>124004.43</v>
      </c>
      <c r="N155" s="24">
        <v>124004.43</v>
      </c>
    </row>
    <row r="156" spans="1:14" ht="22.5" customHeight="1" x14ac:dyDescent="0.3">
      <c r="A156" s="3">
        <v>155</v>
      </c>
      <c r="B156" s="3" t="s">
        <v>9</v>
      </c>
      <c r="C156" s="3">
        <v>784</v>
      </c>
      <c r="D156" s="3">
        <v>219</v>
      </c>
      <c r="E156" s="3">
        <f t="shared" si="7"/>
        <v>171696</v>
      </c>
      <c r="F156" s="3" t="s">
        <v>14</v>
      </c>
      <c r="G156" s="3">
        <v>163111.20000000001</v>
      </c>
      <c r="H156" s="6">
        <v>42601</v>
      </c>
      <c r="I156" s="6">
        <v>42612</v>
      </c>
      <c r="J156" s="3" t="s">
        <v>33</v>
      </c>
      <c r="K156" s="9">
        <v>2575.44</v>
      </c>
      <c r="L156" s="3">
        <f t="shared" si="8"/>
        <v>11160.239999999991</v>
      </c>
      <c r="M156" s="2">
        <f t="shared" si="6"/>
        <v>165686.64000000001</v>
      </c>
      <c r="N156" s="24">
        <v>165686.64000000001</v>
      </c>
    </row>
    <row r="157" spans="1:14" ht="22.5" customHeight="1" x14ac:dyDescent="0.3">
      <c r="A157" s="3">
        <v>156</v>
      </c>
      <c r="B157" s="3" t="s">
        <v>9</v>
      </c>
      <c r="C157" s="3">
        <v>592</v>
      </c>
      <c r="D157" s="3">
        <v>25</v>
      </c>
      <c r="E157" s="3">
        <f t="shared" si="7"/>
        <v>14800</v>
      </c>
      <c r="F157" s="3" t="s">
        <v>24</v>
      </c>
      <c r="G157" s="3">
        <v>14060</v>
      </c>
      <c r="H157" s="6">
        <v>43221</v>
      </c>
      <c r="I157" s="6">
        <v>43245</v>
      </c>
      <c r="J157" s="3" t="s">
        <v>23</v>
      </c>
      <c r="K157" s="9">
        <v>222</v>
      </c>
      <c r="L157" s="3">
        <f t="shared" si="8"/>
        <v>962</v>
      </c>
      <c r="M157" s="2">
        <f t="shared" si="6"/>
        <v>14282</v>
      </c>
      <c r="N157" s="24">
        <v>14282</v>
      </c>
    </row>
    <row r="158" spans="1:14" ht="22.5" customHeight="1" x14ac:dyDescent="0.3">
      <c r="A158" s="3">
        <v>157</v>
      </c>
      <c r="B158" s="3" t="s">
        <v>10</v>
      </c>
      <c r="C158" s="3">
        <v>103</v>
      </c>
      <c r="D158" s="3">
        <v>71</v>
      </c>
      <c r="E158" s="3">
        <f t="shared" si="7"/>
        <v>7313</v>
      </c>
      <c r="F158" s="3" t="s">
        <v>29</v>
      </c>
      <c r="G158" s="3">
        <v>6947.35</v>
      </c>
      <c r="H158" s="6">
        <v>42770</v>
      </c>
      <c r="I158" s="6">
        <v>42788</v>
      </c>
      <c r="J158" s="3" t="s">
        <v>16</v>
      </c>
      <c r="K158" s="9">
        <v>109.69499999999999</v>
      </c>
      <c r="L158" s="3">
        <f t="shared" si="8"/>
        <v>475.34499999999935</v>
      </c>
      <c r="M158" s="2">
        <f t="shared" si="6"/>
        <v>7057.0450000000001</v>
      </c>
      <c r="N158" s="24">
        <v>7057.0450000000001</v>
      </c>
    </row>
    <row r="159" spans="1:14" ht="22.5" customHeight="1" x14ac:dyDescent="0.3">
      <c r="A159" s="3">
        <v>158</v>
      </c>
      <c r="B159" s="3" t="s">
        <v>10</v>
      </c>
      <c r="C159" s="3">
        <v>791</v>
      </c>
      <c r="D159" s="3">
        <v>190</v>
      </c>
      <c r="E159" s="3">
        <f t="shared" si="7"/>
        <v>150290</v>
      </c>
      <c r="F159" s="3" t="s">
        <v>8</v>
      </c>
      <c r="G159" s="3">
        <v>142775.5</v>
      </c>
      <c r="H159" s="6">
        <v>42714</v>
      </c>
      <c r="I159" s="6">
        <v>42724</v>
      </c>
      <c r="J159" s="3" t="s">
        <v>33</v>
      </c>
      <c r="K159" s="9">
        <v>2254.35</v>
      </c>
      <c r="L159" s="3">
        <f t="shared" si="8"/>
        <v>9768.8500000000058</v>
      </c>
      <c r="M159" s="2">
        <f t="shared" si="6"/>
        <v>145029.85</v>
      </c>
      <c r="N159" s="24">
        <v>145029.85</v>
      </c>
    </row>
    <row r="160" spans="1:14" ht="22.5" customHeight="1" x14ac:dyDescent="0.3">
      <c r="A160" s="3">
        <v>159</v>
      </c>
      <c r="B160" s="3" t="s">
        <v>10</v>
      </c>
      <c r="C160" s="3">
        <v>187</v>
      </c>
      <c r="D160" s="3">
        <v>994</v>
      </c>
      <c r="E160" s="3">
        <f t="shared" si="7"/>
        <v>185878</v>
      </c>
      <c r="F160" s="3" t="s">
        <v>20</v>
      </c>
      <c r="G160" s="3">
        <v>176584.1</v>
      </c>
      <c r="H160" s="6">
        <v>42570</v>
      </c>
      <c r="I160" s="6">
        <v>42592</v>
      </c>
      <c r="J160" s="3" t="s">
        <v>33</v>
      </c>
      <c r="K160" s="9">
        <v>2788.17</v>
      </c>
      <c r="L160" s="3">
        <f t="shared" si="8"/>
        <v>12082.070000000007</v>
      </c>
      <c r="M160" s="2">
        <f t="shared" si="6"/>
        <v>179372.27000000002</v>
      </c>
      <c r="N160" s="24">
        <v>179372.27000000002</v>
      </c>
    </row>
    <row r="161" spans="1:14" ht="22.5" customHeight="1" x14ac:dyDescent="0.3">
      <c r="A161" s="3">
        <v>160</v>
      </c>
      <c r="B161" s="3" t="s">
        <v>10</v>
      </c>
      <c r="C161" s="3">
        <v>895</v>
      </c>
      <c r="D161" s="3">
        <v>218</v>
      </c>
      <c r="E161" s="3">
        <f t="shared" si="7"/>
        <v>195110</v>
      </c>
      <c r="F161" s="3" t="s">
        <v>19</v>
      </c>
      <c r="G161" s="3">
        <v>185354.5</v>
      </c>
      <c r="H161" s="6">
        <v>43019</v>
      </c>
      <c r="I161" s="6">
        <v>43050</v>
      </c>
      <c r="J161" s="3" t="s">
        <v>18</v>
      </c>
      <c r="K161" s="9">
        <v>2926.65</v>
      </c>
      <c r="L161" s="3">
        <f t="shared" si="8"/>
        <v>12682.149999999994</v>
      </c>
      <c r="M161" s="2">
        <f t="shared" si="6"/>
        <v>188281.15</v>
      </c>
      <c r="N161" s="24">
        <v>188281.15</v>
      </c>
    </row>
    <row r="162" spans="1:14" ht="22.5" customHeight="1" x14ac:dyDescent="0.3">
      <c r="A162" s="3">
        <v>161</v>
      </c>
      <c r="B162" s="3" t="s">
        <v>10</v>
      </c>
      <c r="C162" s="3">
        <v>770</v>
      </c>
      <c r="D162" s="3">
        <v>953</v>
      </c>
      <c r="E162" s="3">
        <f t="shared" si="7"/>
        <v>733810</v>
      </c>
      <c r="F162" s="3" t="s">
        <v>28</v>
      </c>
      <c r="G162" s="3">
        <v>697119.5</v>
      </c>
      <c r="H162" s="6">
        <v>42588</v>
      </c>
      <c r="I162" s="6">
        <v>42611</v>
      </c>
      <c r="J162" s="3" t="s">
        <v>18</v>
      </c>
      <c r="K162" s="9">
        <v>11007.15</v>
      </c>
      <c r="L162" s="3">
        <f t="shared" si="8"/>
        <v>47697.650000000023</v>
      </c>
      <c r="M162" s="2">
        <f t="shared" si="6"/>
        <v>708126.65</v>
      </c>
      <c r="N162" s="24">
        <v>708126.65</v>
      </c>
    </row>
    <row r="163" spans="1:14" ht="22.5" customHeight="1" x14ac:dyDescent="0.3">
      <c r="A163" s="3">
        <v>162</v>
      </c>
      <c r="B163" s="3" t="s">
        <v>10</v>
      </c>
      <c r="C163" s="3">
        <v>481</v>
      </c>
      <c r="D163" s="3">
        <v>208</v>
      </c>
      <c r="E163" s="3">
        <f t="shared" si="7"/>
        <v>100048</v>
      </c>
      <c r="F163" s="3" t="s">
        <v>19</v>
      </c>
      <c r="G163" s="3">
        <v>95045.6</v>
      </c>
      <c r="H163" s="6">
        <v>42440</v>
      </c>
      <c r="I163" s="6">
        <v>42461</v>
      </c>
      <c r="J163" s="3" t="s">
        <v>23</v>
      </c>
      <c r="K163" s="9">
        <v>1500.72</v>
      </c>
      <c r="L163" s="3">
        <f t="shared" si="8"/>
        <v>6503.1199999999953</v>
      </c>
      <c r="M163" s="2">
        <f t="shared" si="6"/>
        <v>96546.32</v>
      </c>
      <c r="N163" s="24">
        <v>96546.32</v>
      </c>
    </row>
    <row r="164" spans="1:14" ht="22.5" customHeight="1" x14ac:dyDescent="0.3">
      <c r="A164" s="3">
        <v>163</v>
      </c>
      <c r="B164" s="3" t="s">
        <v>10</v>
      </c>
      <c r="C164" s="3">
        <v>799</v>
      </c>
      <c r="D164" s="3">
        <v>50</v>
      </c>
      <c r="E164" s="3">
        <f t="shared" si="7"/>
        <v>39950</v>
      </c>
      <c r="F164" s="3" t="s">
        <v>8</v>
      </c>
      <c r="G164" s="3">
        <v>37952.5</v>
      </c>
      <c r="H164" s="6">
        <v>42994</v>
      </c>
      <c r="I164" s="6">
        <v>43007</v>
      </c>
      <c r="J164" s="3" t="s">
        <v>15</v>
      </c>
      <c r="K164" s="9">
        <v>599.25</v>
      </c>
      <c r="L164" s="3">
        <f t="shared" si="8"/>
        <v>2596.75</v>
      </c>
      <c r="M164" s="2">
        <f t="shared" si="6"/>
        <v>38551.75</v>
      </c>
      <c r="N164" s="24">
        <v>38551.75</v>
      </c>
    </row>
    <row r="165" spans="1:14" ht="22.5" customHeight="1" x14ac:dyDescent="0.3">
      <c r="A165" s="3">
        <v>164</v>
      </c>
      <c r="B165" s="3" t="s">
        <v>10</v>
      </c>
      <c r="C165" s="3">
        <v>879</v>
      </c>
      <c r="D165" s="3">
        <v>224</v>
      </c>
      <c r="E165" s="3">
        <f t="shared" si="7"/>
        <v>196896</v>
      </c>
      <c r="F165" s="3" t="s">
        <v>19</v>
      </c>
      <c r="G165" s="3">
        <v>187051.2</v>
      </c>
      <c r="H165" s="6">
        <v>42685</v>
      </c>
      <c r="I165" s="6">
        <v>42713</v>
      </c>
      <c r="J165" s="3" t="s">
        <v>23</v>
      </c>
      <c r="K165" s="9">
        <v>2953.44</v>
      </c>
      <c r="L165" s="3">
        <f t="shared" si="8"/>
        <v>12798.239999999991</v>
      </c>
      <c r="M165" s="2">
        <f t="shared" si="6"/>
        <v>190004.64</v>
      </c>
      <c r="N165" s="24">
        <v>190004.64</v>
      </c>
    </row>
    <row r="166" spans="1:14" ht="22.5" customHeight="1" x14ac:dyDescent="0.3">
      <c r="A166" s="3">
        <v>165</v>
      </c>
      <c r="B166" s="3" t="s">
        <v>10</v>
      </c>
      <c r="C166" s="3">
        <v>726</v>
      </c>
      <c r="D166" s="3">
        <v>990</v>
      </c>
      <c r="E166" s="3">
        <f t="shared" si="7"/>
        <v>718740</v>
      </c>
      <c r="F166" s="3" t="s">
        <v>20</v>
      </c>
      <c r="G166" s="3">
        <v>682803</v>
      </c>
      <c r="H166" s="6">
        <v>42921</v>
      </c>
      <c r="I166" s="6">
        <v>42931</v>
      </c>
      <c r="J166" s="3" t="s">
        <v>33</v>
      </c>
      <c r="K166" s="9">
        <v>10781.1</v>
      </c>
      <c r="L166" s="3">
        <f t="shared" si="8"/>
        <v>46718.099999999977</v>
      </c>
      <c r="M166" s="2">
        <f t="shared" si="6"/>
        <v>693584.1</v>
      </c>
      <c r="N166" s="24">
        <v>693584.1</v>
      </c>
    </row>
    <row r="167" spans="1:14" ht="22.5" customHeight="1" x14ac:dyDescent="0.3">
      <c r="A167" s="3">
        <v>166</v>
      </c>
      <c r="B167" s="3" t="s">
        <v>9</v>
      </c>
      <c r="C167" s="3">
        <v>538</v>
      </c>
      <c r="D167" s="3">
        <v>23</v>
      </c>
      <c r="E167" s="3">
        <f t="shared" si="7"/>
        <v>12374</v>
      </c>
      <c r="F167" s="3" t="s">
        <v>24</v>
      </c>
      <c r="G167" s="3">
        <v>11755.3</v>
      </c>
      <c r="H167" s="6">
        <v>43173</v>
      </c>
      <c r="I167" s="6">
        <v>43186</v>
      </c>
      <c r="J167" s="3" t="s">
        <v>15</v>
      </c>
      <c r="K167" s="9">
        <v>185.60999999999999</v>
      </c>
      <c r="L167" s="3">
        <f t="shared" si="8"/>
        <v>804.31000000000131</v>
      </c>
      <c r="M167" s="2">
        <f t="shared" si="6"/>
        <v>11940.91</v>
      </c>
      <c r="N167" s="24">
        <v>11940.91</v>
      </c>
    </row>
    <row r="168" spans="1:14" ht="22.5" customHeight="1" x14ac:dyDescent="0.3">
      <c r="A168" s="3">
        <v>167</v>
      </c>
      <c r="B168" s="3" t="s">
        <v>10</v>
      </c>
      <c r="C168" s="3">
        <v>768</v>
      </c>
      <c r="D168" s="3">
        <v>980</v>
      </c>
      <c r="E168" s="3">
        <f t="shared" si="7"/>
        <v>752640</v>
      </c>
      <c r="F168" s="3" t="s">
        <v>28</v>
      </c>
      <c r="G168" s="3">
        <v>715008</v>
      </c>
      <c r="H168" s="6">
        <v>42552</v>
      </c>
      <c r="I168" s="6">
        <v>42574</v>
      </c>
      <c r="J168" s="3" t="s">
        <v>15</v>
      </c>
      <c r="K168" s="9">
        <v>11289.6</v>
      </c>
      <c r="L168" s="3">
        <f t="shared" si="8"/>
        <v>48921.599999999977</v>
      </c>
      <c r="M168" s="2">
        <f t="shared" si="6"/>
        <v>726297.59999999998</v>
      </c>
      <c r="N168" s="24">
        <v>726297.59999999998</v>
      </c>
    </row>
    <row r="169" spans="1:14" ht="22.5" customHeight="1" x14ac:dyDescent="0.3">
      <c r="A169" s="3">
        <v>168</v>
      </c>
      <c r="B169" s="3" t="s">
        <v>9</v>
      </c>
      <c r="C169" s="3">
        <v>710</v>
      </c>
      <c r="D169" s="3">
        <v>53</v>
      </c>
      <c r="E169" s="3">
        <f t="shared" si="7"/>
        <v>37630</v>
      </c>
      <c r="F169" s="3" t="s">
        <v>19</v>
      </c>
      <c r="G169" s="3">
        <v>35748.5</v>
      </c>
      <c r="H169" s="6">
        <v>43237</v>
      </c>
      <c r="I169" s="6">
        <v>43269</v>
      </c>
      <c r="J169" s="3" t="s">
        <v>12</v>
      </c>
      <c r="K169" s="9">
        <v>564.44999999999993</v>
      </c>
      <c r="L169" s="3">
        <f t="shared" si="8"/>
        <v>2445.9499999999971</v>
      </c>
      <c r="M169" s="2">
        <f t="shared" si="6"/>
        <v>36312.949999999997</v>
      </c>
      <c r="N169" s="24">
        <v>36312.949999999997</v>
      </c>
    </row>
    <row r="170" spans="1:14" ht="22.5" customHeight="1" x14ac:dyDescent="0.3">
      <c r="A170" s="3">
        <v>169</v>
      </c>
      <c r="B170" s="3" t="s">
        <v>9</v>
      </c>
      <c r="C170" s="3">
        <v>766</v>
      </c>
      <c r="D170" s="3">
        <v>45</v>
      </c>
      <c r="E170" s="3">
        <f t="shared" si="7"/>
        <v>34470</v>
      </c>
      <c r="F170" s="3" t="s">
        <v>19</v>
      </c>
      <c r="G170" s="3">
        <v>32746.5</v>
      </c>
      <c r="H170" s="6">
        <v>43108</v>
      </c>
      <c r="I170" s="6">
        <v>43122</v>
      </c>
      <c r="J170" s="3" t="s">
        <v>31</v>
      </c>
      <c r="K170" s="9">
        <v>517.04999999999995</v>
      </c>
      <c r="L170" s="3">
        <f t="shared" si="8"/>
        <v>2240.5500000000029</v>
      </c>
      <c r="M170" s="2">
        <f t="shared" si="6"/>
        <v>33263.550000000003</v>
      </c>
      <c r="N170" s="24">
        <v>33263.550000000003</v>
      </c>
    </row>
    <row r="171" spans="1:14" ht="22.5" customHeight="1" x14ac:dyDescent="0.3">
      <c r="A171" s="3">
        <v>170</v>
      </c>
      <c r="B171" s="3" t="s">
        <v>9</v>
      </c>
      <c r="C171" s="3">
        <v>557</v>
      </c>
      <c r="D171" s="3">
        <v>313</v>
      </c>
      <c r="E171" s="3">
        <f t="shared" si="7"/>
        <v>174341</v>
      </c>
      <c r="F171" s="3" t="s">
        <v>27</v>
      </c>
      <c r="G171" s="3">
        <v>165623.95000000001</v>
      </c>
      <c r="H171" s="6">
        <v>42410</v>
      </c>
      <c r="I171" s="6">
        <v>42420</v>
      </c>
      <c r="J171" s="3" t="s">
        <v>33</v>
      </c>
      <c r="K171" s="9">
        <v>2615.1149999999998</v>
      </c>
      <c r="L171" s="3">
        <f t="shared" si="8"/>
        <v>11332.164999999979</v>
      </c>
      <c r="M171" s="2">
        <f t="shared" si="6"/>
        <v>168239.065</v>
      </c>
      <c r="N171" s="24">
        <v>168239.065</v>
      </c>
    </row>
    <row r="172" spans="1:14" ht="22.5" customHeight="1" x14ac:dyDescent="0.3">
      <c r="A172" s="3">
        <v>171</v>
      </c>
      <c r="B172" s="3" t="s">
        <v>13</v>
      </c>
      <c r="C172" s="3">
        <v>521</v>
      </c>
      <c r="D172" s="3">
        <v>54</v>
      </c>
      <c r="E172" s="3">
        <f t="shared" si="7"/>
        <v>28134</v>
      </c>
      <c r="F172" s="3" t="s">
        <v>22</v>
      </c>
      <c r="G172" s="3">
        <v>26727.3</v>
      </c>
      <c r="H172" s="6">
        <v>43015</v>
      </c>
      <c r="I172" s="6">
        <v>43046</v>
      </c>
      <c r="J172" s="3" t="s">
        <v>15</v>
      </c>
      <c r="K172" s="9">
        <v>422.01</v>
      </c>
      <c r="L172" s="3">
        <f t="shared" si="8"/>
        <v>1828.7099999999991</v>
      </c>
      <c r="M172" s="2">
        <f t="shared" si="6"/>
        <v>27149.309999999998</v>
      </c>
      <c r="N172" s="24">
        <v>27149.309999999998</v>
      </c>
    </row>
    <row r="173" spans="1:14" ht="22.5" customHeight="1" x14ac:dyDescent="0.3">
      <c r="A173" s="3">
        <v>172</v>
      </c>
      <c r="B173" s="3" t="s">
        <v>10</v>
      </c>
      <c r="C173" s="3">
        <v>564</v>
      </c>
      <c r="D173" s="3">
        <v>186</v>
      </c>
      <c r="E173" s="3">
        <f t="shared" si="7"/>
        <v>104904</v>
      </c>
      <c r="F173" s="3" t="s">
        <v>19</v>
      </c>
      <c r="G173" s="3">
        <v>99658.8</v>
      </c>
      <c r="H173" s="6">
        <v>42827</v>
      </c>
      <c r="I173" s="6">
        <v>42847</v>
      </c>
      <c r="J173" s="3" t="s">
        <v>12</v>
      </c>
      <c r="K173" s="9">
        <v>1573.56</v>
      </c>
      <c r="L173" s="3">
        <f t="shared" si="8"/>
        <v>6818.7599999999948</v>
      </c>
      <c r="M173" s="2">
        <f t="shared" si="6"/>
        <v>101232.36</v>
      </c>
      <c r="N173" s="24">
        <v>101232.36</v>
      </c>
    </row>
    <row r="174" spans="1:14" ht="22.5" customHeight="1" x14ac:dyDescent="0.3">
      <c r="A174" s="3">
        <v>173</v>
      </c>
      <c r="B174" s="3" t="s">
        <v>10</v>
      </c>
      <c r="C174" s="3">
        <v>388</v>
      </c>
      <c r="D174" s="3">
        <v>850</v>
      </c>
      <c r="E174" s="3">
        <f t="shared" si="7"/>
        <v>329800</v>
      </c>
      <c r="F174" s="3" t="s">
        <v>20</v>
      </c>
      <c r="G174" s="3">
        <v>313310</v>
      </c>
      <c r="H174" s="6">
        <v>43051</v>
      </c>
      <c r="I174" s="6">
        <v>43082</v>
      </c>
      <c r="J174" s="3" t="s">
        <v>16</v>
      </c>
      <c r="K174" s="9">
        <v>4947</v>
      </c>
      <c r="L174" s="3">
        <f t="shared" si="8"/>
        <v>21437</v>
      </c>
      <c r="M174" s="2">
        <f t="shared" si="6"/>
        <v>318257</v>
      </c>
      <c r="N174" s="24">
        <v>318257</v>
      </c>
    </row>
    <row r="175" spans="1:14" ht="22.5" customHeight="1" x14ac:dyDescent="0.3">
      <c r="A175" s="3">
        <v>174</v>
      </c>
      <c r="B175" s="3" t="s">
        <v>9</v>
      </c>
      <c r="C175" s="3">
        <v>911</v>
      </c>
      <c r="D175" s="3">
        <v>149</v>
      </c>
      <c r="E175" s="3">
        <f t="shared" si="7"/>
        <v>135739</v>
      </c>
      <c r="F175" s="3" t="s">
        <v>30</v>
      </c>
      <c r="G175" s="3">
        <v>128952.05</v>
      </c>
      <c r="H175" s="6">
        <v>43023</v>
      </c>
      <c r="I175" s="6">
        <v>43048</v>
      </c>
      <c r="J175" s="3" t="s">
        <v>31</v>
      </c>
      <c r="K175" s="9">
        <v>2036.085</v>
      </c>
      <c r="L175" s="3">
        <f t="shared" si="8"/>
        <v>8823.0349999999889</v>
      </c>
      <c r="M175" s="2">
        <f t="shared" si="6"/>
        <v>130988.13500000001</v>
      </c>
      <c r="N175" s="24">
        <v>130988.13500000001</v>
      </c>
    </row>
    <row r="176" spans="1:14" ht="22.5" customHeight="1" x14ac:dyDescent="0.3">
      <c r="A176" s="3">
        <v>175</v>
      </c>
      <c r="B176" s="3" t="s">
        <v>10</v>
      </c>
      <c r="C176" s="3">
        <v>407</v>
      </c>
      <c r="D176" s="3">
        <v>1071</v>
      </c>
      <c r="E176" s="3">
        <f t="shared" si="7"/>
        <v>435897</v>
      </c>
      <c r="F176" s="3" t="s">
        <v>28</v>
      </c>
      <c r="G176" s="3">
        <v>414102.15</v>
      </c>
      <c r="H176" s="6">
        <v>42683</v>
      </c>
      <c r="I176" s="6">
        <v>42716</v>
      </c>
      <c r="J176" s="3" t="s">
        <v>33</v>
      </c>
      <c r="K176" s="9">
        <v>6538.4549999999999</v>
      </c>
      <c r="L176" s="3">
        <f t="shared" si="8"/>
        <v>28333.304999999993</v>
      </c>
      <c r="M176" s="2">
        <f t="shared" si="6"/>
        <v>420640.60500000004</v>
      </c>
      <c r="N176" s="24">
        <v>420640.60500000004</v>
      </c>
    </row>
    <row r="177" spans="1:14" ht="22.5" customHeight="1" x14ac:dyDescent="0.3">
      <c r="A177" s="3">
        <v>176</v>
      </c>
      <c r="B177" s="3" t="s">
        <v>10</v>
      </c>
      <c r="C177" s="3">
        <v>709</v>
      </c>
      <c r="D177" s="3">
        <v>65</v>
      </c>
      <c r="E177" s="3">
        <f t="shared" si="7"/>
        <v>46085</v>
      </c>
      <c r="F177" s="3" t="s">
        <v>29</v>
      </c>
      <c r="G177" s="3">
        <v>43780.75</v>
      </c>
      <c r="H177" s="6">
        <v>42660</v>
      </c>
      <c r="I177" s="6">
        <v>42670</v>
      </c>
      <c r="J177" s="3" t="s">
        <v>26</v>
      </c>
      <c r="K177" s="9">
        <v>691.27499999999998</v>
      </c>
      <c r="L177" s="3">
        <f t="shared" si="8"/>
        <v>2995.5250000000015</v>
      </c>
      <c r="M177" s="2">
        <f t="shared" si="6"/>
        <v>44472.025000000001</v>
      </c>
      <c r="N177" s="24">
        <v>44472.025000000001</v>
      </c>
    </row>
    <row r="178" spans="1:14" ht="22.5" customHeight="1" x14ac:dyDescent="0.3">
      <c r="A178" s="3">
        <v>177</v>
      </c>
      <c r="B178" s="3" t="s">
        <v>10</v>
      </c>
      <c r="C178" s="3">
        <v>197</v>
      </c>
      <c r="D178" s="3">
        <v>730</v>
      </c>
      <c r="E178" s="3">
        <f t="shared" si="7"/>
        <v>143810</v>
      </c>
      <c r="F178" s="3" t="s">
        <v>11</v>
      </c>
      <c r="G178" s="3">
        <v>136619.5</v>
      </c>
      <c r="H178" s="6">
        <v>43136</v>
      </c>
      <c r="I178" s="6">
        <v>43171</v>
      </c>
      <c r="J178" s="3" t="s">
        <v>23</v>
      </c>
      <c r="K178" s="9">
        <v>2157.15</v>
      </c>
      <c r="L178" s="3">
        <f t="shared" si="8"/>
        <v>9347.6499999999942</v>
      </c>
      <c r="M178" s="2">
        <f t="shared" si="6"/>
        <v>138776.65</v>
      </c>
      <c r="N178" s="24">
        <v>138776.65</v>
      </c>
    </row>
    <row r="179" spans="1:14" ht="22.5" customHeight="1" x14ac:dyDescent="0.3">
      <c r="A179" s="3">
        <v>178</v>
      </c>
      <c r="B179" s="3" t="s">
        <v>10</v>
      </c>
      <c r="C179" s="3">
        <v>329</v>
      </c>
      <c r="D179" s="3">
        <v>44</v>
      </c>
      <c r="E179" s="3">
        <f t="shared" si="7"/>
        <v>14476</v>
      </c>
      <c r="F179" s="3" t="s">
        <v>8</v>
      </c>
      <c r="G179" s="3">
        <v>13752.2</v>
      </c>
      <c r="H179" s="6">
        <v>42801</v>
      </c>
      <c r="I179" s="6">
        <v>42813</v>
      </c>
      <c r="J179" s="3" t="s">
        <v>33</v>
      </c>
      <c r="K179" s="9">
        <v>217.14</v>
      </c>
      <c r="L179" s="3">
        <f t="shared" si="8"/>
        <v>940.93999999999869</v>
      </c>
      <c r="M179" s="2">
        <f t="shared" si="6"/>
        <v>13969.34</v>
      </c>
      <c r="N179" s="24">
        <v>13969.34</v>
      </c>
    </row>
    <row r="180" spans="1:14" ht="22.5" customHeight="1" x14ac:dyDescent="0.3">
      <c r="A180" s="3">
        <v>179</v>
      </c>
      <c r="B180" s="3" t="s">
        <v>10</v>
      </c>
      <c r="C180" s="3">
        <v>318</v>
      </c>
      <c r="D180" s="3">
        <v>997</v>
      </c>
      <c r="E180" s="3">
        <f t="shared" si="7"/>
        <v>317046</v>
      </c>
      <c r="F180" s="3" t="s">
        <v>20</v>
      </c>
      <c r="G180" s="3">
        <v>301193.7</v>
      </c>
      <c r="H180" s="6">
        <v>42767</v>
      </c>
      <c r="I180" s="6">
        <v>42790</v>
      </c>
      <c r="J180" s="3" t="s">
        <v>31</v>
      </c>
      <c r="K180" s="9">
        <v>4755.6899999999996</v>
      </c>
      <c r="L180" s="3">
        <f t="shared" si="8"/>
        <v>20607.989999999991</v>
      </c>
      <c r="M180" s="2">
        <f t="shared" si="6"/>
        <v>305949.39</v>
      </c>
      <c r="N180" s="24">
        <v>305949.39</v>
      </c>
    </row>
    <row r="181" spans="1:14" ht="22.5" customHeight="1" x14ac:dyDescent="0.3">
      <c r="A181" s="3">
        <v>180</v>
      </c>
      <c r="B181" s="3" t="s">
        <v>13</v>
      </c>
      <c r="C181" s="3">
        <v>668</v>
      </c>
      <c r="D181" s="3">
        <v>56</v>
      </c>
      <c r="E181" s="3">
        <f t="shared" si="7"/>
        <v>37408</v>
      </c>
      <c r="F181" s="3" t="s">
        <v>14</v>
      </c>
      <c r="G181" s="3">
        <v>35537.599999999999</v>
      </c>
      <c r="H181" s="6">
        <v>43258</v>
      </c>
      <c r="I181" s="6">
        <v>43285</v>
      </c>
      <c r="J181" s="3" t="s">
        <v>33</v>
      </c>
      <c r="K181" s="9">
        <v>561.12</v>
      </c>
      <c r="L181" s="3">
        <f t="shared" si="8"/>
        <v>2431.5200000000041</v>
      </c>
      <c r="M181" s="2">
        <f t="shared" si="6"/>
        <v>36098.720000000001</v>
      </c>
      <c r="N181" s="24">
        <v>36098.720000000001</v>
      </c>
    </row>
    <row r="182" spans="1:14" ht="22.5" customHeight="1" x14ac:dyDescent="0.3">
      <c r="A182" s="3">
        <v>181</v>
      </c>
      <c r="B182" s="3" t="s">
        <v>10</v>
      </c>
      <c r="C182" s="3">
        <v>287</v>
      </c>
      <c r="D182" s="3">
        <v>847</v>
      </c>
      <c r="E182" s="3">
        <f t="shared" si="7"/>
        <v>243089</v>
      </c>
      <c r="F182" s="3" t="s">
        <v>20</v>
      </c>
      <c r="G182" s="3">
        <v>230934.55</v>
      </c>
      <c r="H182" s="6">
        <v>43067</v>
      </c>
      <c r="I182" s="6">
        <v>43098</v>
      </c>
      <c r="J182" s="3" t="s">
        <v>16</v>
      </c>
      <c r="K182" s="9">
        <v>3646.335</v>
      </c>
      <c r="L182" s="3">
        <f t="shared" si="8"/>
        <v>15800.785000000003</v>
      </c>
      <c r="M182" s="2">
        <f t="shared" si="6"/>
        <v>234580.88499999998</v>
      </c>
      <c r="N182" s="24">
        <v>234580.88499999998</v>
      </c>
    </row>
    <row r="183" spans="1:14" ht="22.5" customHeight="1" x14ac:dyDescent="0.3">
      <c r="A183" s="3">
        <v>182</v>
      </c>
      <c r="B183" s="3" t="s">
        <v>10</v>
      </c>
      <c r="C183" s="3">
        <v>706</v>
      </c>
      <c r="D183" s="3">
        <v>193</v>
      </c>
      <c r="E183" s="3">
        <f t="shared" si="7"/>
        <v>136258</v>
      </c>
      <c r="F183" s="3" t="s">
        <v>8</v>
      </c>
      <c r="G183" s="3">
        <v>129445.1</v>
      </c>
      <c r="H183" s="6">
        <v>42446</v>
      </c>
      <c r="I183" s="6">
        <v>42469</v>
      </c>
      <c r="J183" s="3" t="s">
        <v>23</v>
      </c>
      <c r="K183" s="9">
        <v>2043.87</v>
      </c>
      <c r="L183" s="3">
        <f t="shared" si="8"/>
        <v>8856.7699999999895</v>
      </c>
      <c r="M183" s="2">
        <f t="shared" si="6"/>
        <v>131488.97</v>
      </c>
      <c r="N183" s="24">
        <v>131488.97</v>
      </c>
    </row>
    <row r="184" spans="1:14" ht="22.5" customHeight="1" x14ac:dyDescent="0.3">
      <c r="A184" s="3">
        <v>183</v>
      </c>
      <c r="B184" s="3" t="s">
        <v>13</v>
      </c>
      <c r="C184" s="3">
        <v>367</v>
      </c>
      <c r="D184" s="3">
        <v>52</v>
      </c>
      <c r="E184" s="3">
        <f t="shared" si="7"/>
        <v>19084</v>
      </c>
      <c r="F184" s="3" t="s">
        <v>22</v>
      </c>
      <c r="G184" s="3">
        <v>18129.8</v>
      </c>
      <c r="H184" s="6">
        <v>42816</v>
      </c>
      <c r="I184" s="6">
        <v>42830</v>
      </c>
      <c r="J184" s="3" t="s">
        <v>33</v>
      </c>
      <c r="K184" s="9">
        <v>286.26</v>
      </c>
      <c r="L184" s="3">
        <f t="shared" si="8"/>
        <v>1240.4599999999991</v>
      </c>
      <c r="M184" s="2">
        <f t="shared" si="6"/>
        <v>18416.059999999998</v>
      </c>
      <c r="N184" s="24">
        <v>18416.059999999998</v>
      </c>
    </row>
    <row r="185" spans="1:14" ht="22.5" customHeight="1" x14ac:dyDescent="0.3">
      <c r="A185" s="3">
        <v>184</v>
      </c>
      <c r="B185" s="3" t="s">
        <v>10</v>
      </c>
      <c r="C185" s="3">
        <v>124</v>
      </c>
      <c r="D185" s="3">
        <v>65</v>
      </c>
      <c r="E185" s="3">
        <f t="shared" si="7"/>
        <v>8060</v>
      </c>
      <c r="F185" s="3" t="s">
        <v>29</v>
      </c>
      <c r="G185" s="3">
        <v>7657</v>
      </c>
      <c r="H185" s="6">
        <v>42998</v>
      </c>
      <c r="I185" s="6">
        <v>43017</v>
      </c>
      <c r="J185" s="3" t="s">
        <v>15</v>
      </c>
      <c r="K185" s="9">
        <v>120.89999999999999</v>
      </c>
      <c r="L185" s="3">
        <f t="shared" si="8"/>
        <v>523.89999999999964</v>
      </c>
      <c r="M185" s="2">
        <f t="shared" si="6"/>
        <v>7777.9</v>
      </c>
      <c r="N185" s="24">
        <v>7777.9</v>
      </c>
    </row>
    <row r="186" spans="1:14" ht="22.5" customHeight="1" x14ac:dyDescent="0.3">
      <c r="A186" s="3">
        <v>185</v>
      </c>
      <c r="B186" s="3" t="s">
        <v>9</v>
      </c>
      <c r="C186" s="3">
        <v>711</v>
      </c>
      <c r="D186" s="3">
        <v>278</v>
      </c>
      <c r="E186" s="3">
        <f t="shared" si="7"/>
        <v>197658</v>
      </c>
      <c r="F186" s="3" t="s">
        <v>14</v>
      </c>
      <c r="G186" s="3">
        <v>187775.1</v>
      </c>
      <c r="H186" s="6">
        <v>42452</v>
      </c>
      <c r="I186" s="6">
        <v>42480</v>
      </c>
      <c r="J186" s="3" t="s">
        <v>12</v>
      </c>
      <c r="K186" s="9">
        <v>2964.87</v>
      </c>
      <c r="L186" s="3">
        <f t="shared" si="8"/>
        <v>12847.76999999999</v>
      </c>
      <c r="M186" s="2">
        <f t="shared" si="6"/>
        <v>190739.97</v>
      </c>
      <c r="N186" s="24">
        <v>190739.97</v>
      </c>
    </row>
    <row r="187" spans="1:14" ht="22.5" customHeight="1" x14ac:dyDescent="0.3">
      <c r="A187" s="3">
        <v>186</v>
      </c>
      <c r="B187" s="3" t="s">
        <v>9</v>
      </c>
      <c r="C187" s="3">
        <v>664</v>
      </c>
      <c r="D187" s="3">
        <v>1650</v>
      </c>
      <c r="E187" s="3">
        <f t="shared" si="7"/>
        <v>1095600</v>
      </c>
      <c r="F187" s="3" t="s">
        <v>8</v>
      </c>
      <c r="G187" s="3">
        <v>1040820</v>
      </c>
      <c r="H187" s="6">
        <v>42512</v>
      </c>
      <c r="I187" s="6">
        <v>42528</v>
      </c>
      <c r="J187" s="3" t="s">
        <v>33</v>
      </c>
      <c r="K187" s="9">
        <v>16434</v>
      </c>
      <c r="L187" s="3">
        <f t="shared" si="8"/>
        <v>71214</v>
      </c>
      <c r="M187" s="2">
        <f t="shared" si="6"/>
        <v>1057254</v>
      </c>
      <c r="N187" s="24">
        <v>1057254</v>
      </c>
    </row>
    <row r="188" spans="1:14" ht="22.5" customHeight="1" x14ac:dyDescent="0.3">
      <c r="A188" s="3">
        <v>187</v>
      </c>
      <c r="B188" s="3" t="s">
        <v>10</v>
      </c>
      <c r="C188" s="3">
        <v>752</v>
      </c>
      <c r="D188" s="3">
        <v>215</v>
      </c>
      <c r="E188" s="3">
        <f t="shared" si="7"/>
        <v>161680</v>
      </c>
      <c r="F188" s="3" t="s">
        <v>8</v>
      </c>
      <c r="G188" s="3">
        <v>153596</v>
      </c>
      <c r="H188" s="6">
        <v>42916</v>
      </c>
      <c r="I188" s="6">
        <v>42927</v>
      </c>
      <c r="J188" s="3" t="s">
        <v>23</v>
      </c>
      <c r="K188" s="9">
        <v>2425.1999999999998</v>
      </c>
      <c r="L188" s="3">
        <f t="shared" si="8"/>
        <v>10509.200000000012</v>
      </c>
      <c r="M188" s="2">
        <f t="shared" si="6"/>
        <v>156021.20000000001</v>
      </c>
      <c r="N188" s="24">
        <v>156021.20000000001</v>
      </c>
    </row>
    <row r="189" spans="1:14" ht="22.5" customHeight="1" x14ac:dyDescent="0.3">
      <c r="A189" s="3">
        <v>188</v>
      </c>
      <c r="B189" s="3" t="s">
        <v>9</v>
      </c>
      <c r="C189" s="3">
        <v>684</v>
      </c>
      <c r="D189" s="3">
        <v>975</v>
      </c>
      <c r="E189" s="3">
        <f t="shared" si="7"/>
        <v>666900</v>
      </c>
      <c r="F189" s="3" t="s">
        <v>8</v>
      </c>
      <c r="G189" s="3">
        <v>633555</v>
      </c>
      <c r="H189" s="6">
        <v>42746</v>
      </c>
      <c r="I189" s="6">
        <v>42766</v>
      </c>
      <c r="J189" s="3" t="s">
        <v>16</v>
      </c>
      <c r="K189" s="9">
        <v>10003.5</v>
      </c>
      <c r="L189" s="3">
        <f t="shared" si="8"/>
        <v>43348.5</v>
      </c>
      <c r="M189" s="2">
        <f t="shared" si="6"/>
        <v>643558.5</v>
      </c>
      <c r="N189" s="24">
        <v>643558.5</v>
      </c>
    </row>
    <row r="190" spans="1:14" ht="22.5" customHeight="1" x14ac:dyDescent="0.3">
      <c r="A190" s="3">
        <v>189</v>
      </c>
      <c r="B190" s="3" t="s">
        <v>10</v>
      </c>
      <c r="C190" s="3">
        <v>762</v>
      </c>
      <c r="D190" s="3">
        <v>961</v>
      </c>
      <c r="E190" s="3">
        <f t="shared" si="7"/>
        <v>732282</v>
      </c>
      <c r="F190" s="3" t="s">
        <v>17</v>
      </c>
      <c r="G190" s="3">
        <v>695667.9</v>
      </c>
      <c r="H190" s="6">
        <v>43281</v>
      </c>
      <c r="I190" s="6">
        <v>43294</v>
      </c>
      <c r="J190" s="3" t="s">
        <v>15</v>
      </c>
      <c r="K190" s="9">
        <v>10984.23</v>
      </c>
      <c r="L190" s="3">
        <f t="shared" si="8"/>
        <v>47598.329999999958</v>
      </c>
      <c r="M190" s="2">
        <f t="shared" si="6"/>
        <v>706652.13</v>
      </c>
      <c r="N190" s="24">
        <v>706652.13</v>
      </c>
    </row>
    <row r="191" spans="1:14" ht="22.5" customHeight="1" x14ac:dyDescent="0.3">
      <c r="A191" s="3">
        <v>190</v>
      </c>
      <c r="B191" s="3" t="s">
        <v>10</v>
      </c>
      <c r="C191" s="3">
        <v>107</v>
      </c>
      <c r="D191" s="3">
        <v>641</v>
      </c>
      <c r="E191" s="3">
        <f t="shared" si="7"/>
        <v>68587</v>
      </c>
      <c r="F191" s="3" t="s">
        <v>11</v>
      </c>
      <c r="G191" s="3">
        <v>65157.65</v>
      </c>
      <c r="H191" s="6">
        <v>43092</v>
      </c>
      <c r="I191" s="6">
        <v>43110</v>
      </c>
      <c r="J191" s="3" t="s">
        <v>15</v>
      </c>
      <c r="K191" s="9">
        <v>1028.8050000000001</v>
      </c>
      <c r="L191" s="3">
        <f t="shared" si="8"/>
        <v>4458.1549999999916</v>
      </c>
      <c r="M191" s="2">
        <f t="shared" si="6"/>
        <v>66186.455000000002</v>
      </c>
      <c r="N191" s="24">
        <v>66186.455000000002</v>
      </c>
    </row>
    <row r="192" spans="1:14" ht="22.5" customHeight="1" x14ac:dyDescent="0.3">
      <c r="A192" s="3">
        <v>191</v>
      </c>
      <c r="B192" s="3" t="s">
        <v>10</v>
      </c>
      <c r="C192" s="3">
        <v>302</v>
      </c>
      <c r="D192" s="3">
        <v>814</v>
      </c>
      <c r="E192" s="3">
        <f t="shared" si="7"/>
        <v>245828</v>
      </c>
      <c r="F192" s="3" t="s">
        <v>17</v>
      </c>
      <c r="G192" s="3">
        <v>233536.6</v>
      </c>
      <c r="H192" s="6">
        <v>42870</v>
      </c>
      <c r="I192" s="6">
        <v>42897</v>
      </c>
      <c r="J192" s="3" t="s">
        <v>33</v>
      </c>
      <c r="K192" s="9">
        <v>3687.42</v>
      </c>
      <c r="L192" s="3">
        <f t="shared" si="8"/>
        <v>15978.820000000007</v>
      </c>
      <c r="M192" s="2">
        <f t="shared" si="6"/>
        <v>237224.02000000002</v>
      </c>
      <c r="N192" s="24">
        <v>237224.02000000002</v>
      </c>
    </row>
    <row r="193" spans="1:14" ht="22.5" customHeight="1" x14ac:dyDescent="0.3">
      <c r="A193" s="3">
        <v>192</v>
      </c>
      <c r="B193" s="3" t="s">
        <v>10</v>
      </c>
      <c r="C193" s="3">
        <v>451</v>
      </c>
      <c r="D193" s="3">
        <v>937</v>
      </c>
      <c r="E193" s="3">
        <f t="shared" si="7"/>
        <v>422587</v>
      </c>
      <c r="F193" s="3" t="s">
        <v>20</v>
      </c>
      <c r="G193" s="3">
        <v>401457.65</v>
      </c>
      <c r="H193" s="6">
        <v>42493</v>
      </c>
      <c r="I193" s="6">
        <v>42526</v>
      </c>
      <c r="J193" s="3" t="s">
        <v>15</v>
      </c>
      <c r="K193" s="9">
        <v>6338.8049999999994</v>
      </c>
      <c r="L193" s="3">
        <f t="shared" si="8"/>
        <v>27468.15499999997</v>
      </c>
      <c r="M193" s="2">
        <f t="shared" si="6"/>
        <v>407796.45500000002</v>
      </c>
      <c r="N193" s="24">
        <v>407796.45500000002</v>
      </c>
    </row>
    <row r="194" spans="1:14" ht="22.5" customHeight="1" x14ac:dyDescent="0.3">
      <c r="A194" s="3">
        <v>193</v>
      </c>
      <c r="B194" s="3" t="s">
        <v>10</v>
      </c>
      <c r="C194" s="3">
        <v>792</v>
      </c>
      <c r="D194" s="3">
        <v>198</v>
      </c>
      <c r="E194" s="3">
        <f t="shared" si="7"/>
        <v>156816</v>
      </c>
      <c r="F194" s="3" t="s">
        <v>8</v>
      </c>
      <c r="G194" s="3">
        <v>148975.20000000001</v>
      </c>
      <c r="H194" s="6">
        <v>43071</v>
      </c>
      <c r="I194" s="6">
        <v>43100</v>
      </c>
      <c r="J194" s="3" t="s">
        <v>23</v>
      </c>
      <c r="K194" s="9">
        <v>2352.2399999999998</v>
      </c>
      <c r="L194" s="3">
        <f t="shared" si="8"/>
        <v>10193.039999999979</v>
      </c>
      <c r="M194" s="2">
        <f t="shared" ref="M194:M257" si="9">K194+G194</f>
        <v>151327.44</v>
      </c>
      <c r="N194" s="24">
        <v>151327.44</v>
      </c>
    </row>
    <row r="195" spans="1:14" ht="22.5" customHeight="1" x14ac:dyDescent="0.3">
      <c r="A195" s="3">
        <v>194</v>
      </c>
      <c r="B195" s="3" t="s">
        <v>10</v>
      </c>
      <c r="C195" s="3">
        <v>652</v>
      </c>
      <c r="D195" s="3">
        <v>884</v>
      </c>
      <c r="E195" s="3">
        <f t="shared" ref="E195:E258" si="10">D195*C195</f>
        <v>576368</v>
      </c>
      <c r="F195" s="3" t="s">
        <v>28</v>
      </c>
      <c r="G195" s="3">
        <v>547549.6</v>
      </c>
      <c r="H195" s="6">
        <v>43055</v>
      </c>
      <c r="I195" s="6">
        <v>43066</v>
      </c>
      <c r="J195" s="3" t="s">
        <v>15</v>
      </c>
      <c r="K195" s="9">
        <v>8645.52</v>
      </c>
      <c r="L195" s="3">
        <f t="shared" ref="L195:L258" si="11">(E195+K195)-G195</f>
        <v>37463.920000000042</v>
      </c>
      <c r="M195" s="2">
        <f t="shared" si="9"/>
        <v>556195.12</v>
      </c>
      <c r="N195" s="24">
        <v>556195.12</v>
      </c>
    </row>
    <row r="196" spans="1:14" ht="22.5" customHeight="1" x14ac:dyDescent="0.3">
      <c r="A196" s="3">
        <v>195</v>
      </c>
      <c r="B196" s="3" t="s">
        <v>9</v>
      </c>
      <c r="C196" s="3">
        <v>607</v>
      </c>
      <c r="D196" s="3">
        <v>982</v>
      </c>
      <c r="E196" s="3">
        <f t="shared" si="10"/>
        <v>596074</v>
      </c>
      <c r="F196" s="3" t="s">
        <v>8</v>
      </c>
      <c r="G196" s="3">
        <v>566270.30000000005</v>
      </c>
      <c r="H196" s="6">
        <v>43192</v>
      </c>
      <c r="I196" s="6">
        <v>43226</v>
      </c>
      <c r="J196" s="3" t="s">
        <v>31</v>
      </c>
      <c r="K196" s="9">
        <v>8941.1099999999988</v>
      </c>
      <c r="L196" s="3">
        <f t="shared" si="11"/>
        <v>38744.809999999939</v>
      </c>
      <c r="M196" s="2">
        <f t="shared" si="9"/>
        <v>575211.41</v>
      </c>
      <c r="N196" s="24">
        <v>575211.41</v>
      </c>
    </row>
    <row r="197" spans="1:14" ht="22.5" customHeight="1" x14ac:dyDescent="0.3">
      <c r="A197" s="3">
        <v>196</v>
      </c>
      <c r="B197" s="3" t="s">
        <v>13</v>
      </c>
      <c r="C197" s="3">
        <v>938</v>
      </c>
      <c r="D197" s="3">
        <v>15</v>
      </c>
      <c r="E197" s="3">
        <f t="shared" si="10"/>
        <v>14070</v>
      </c>
      <c r="F197" s="3" t="s">
        <v>22</v>
      </c>
      <c r="G197" s="3">
        <v>13366.5</v>
      </c>
      <c r="H197" s="6">
        <v>42940</v>
      </c>
      <c r="I197" s="6">
        <v>42969</v>
      </c>
      <c r="J197" s="3" t="s">
        <v>33</v>
      </c>
      <c r="K197" s="9">
        <v>211.04999999999998</v>
      </c>
      <c r="L197" s="3">
        <f t="shared" si="11"/>
        <v>914.54999999999927</v>
      </c>
      <c r="M197" s="2">
        <f t="shared" si="9"/>
        <v>13577.55</v>
      </c>
      <c r="N197" s="24">
        <v>13577.55</v>
      </c>
    </row>
    <row r="198" spans="1:14" ht="22.5" customHeight="1" x14ac:dyDescent="0.3">
      <c r="A198" s="3">
        <v>197</v>
      </c>
      <c r="B198" s="3" t="s">
        <v>13</v>
      </c>
      <c r="C198" s="3">
        <v>627</v>
      </c>
      <c r="D198" s="3">
        <v>51</v>
      </c>
      <c r="E198" s="3">
        <f t="shared" si="10"/>
        <v>31977</v>
      </c>
      <c r="F198" s="3" t="s">
        <v>14</v>
      </c>
      <c r="G198" s="3">
        <v>30378.15</v>
      </c>
      <c r="H198" s="6">
        <v>42483</v>
      </c>
      <c r="I198" s="6">
        <v>42515</v>
      </c>
      <c r="J198" s="3" t="s">
        <v>31</v>
      </c>
      <c r="K198" s="9">
        <v>479.65499999999997</v>
      </c>
      <c r="L198" s="3">
        <f t="shared" si="11"/>
        <v>2078.5049999999974</v>
      </c>
      <c r="M198" s="2">
        <f t="shared" si="9"/>
        <v>30857.805</v>
      </c>
      <c r="N198" s="24">
        <v>30857.805</v>
      </c>
    </row>
    <row r="199" spans="1:14" ht="22.5" customHeight="1" x14ac:dyDescent="0.3">
      <c r="A199" s="3">
        <v>198</v>
      </c>
      <c r="B199" s="3" t="s">
        <v>9</v>
      </c>
      <c r="C199" s="3">
        <v>863</v>
      </c>
      <c r="D199" s="3">
        <v>90</v>
      </c>
      <c r="E199" s="3">
        <f t="shared" si="10"/>
        <v>77670</v>
      </c>
      <c r="F199" s="3" t="s">
        <v>25</v>
      </c>
      <c r="G199" s="3">
        <v>73786.5</v>
      </c>
      <c r="H199" s="6">
        <v>42522</v>
      </c>
      <c r="I199" s="6">
        <v>42548</v>
      </c>
      <c r="J199" s="3" t="s">
        <v>16</v>
      </c>
      <c r="K199" s="9">
        <v>1165.05</v>
      </c>
      <c r="L199" s="3">
        <f t="shared" si="11"/>
        <v>5048.5500000000029</v>
      </c>
      <c r="M199" s="2">
        <f t="shared" si="9"/>
        <v>74951.55</v>
      </c>
      <c r="N199" s="24">
        <v>74951.55</v>
      </c>
    </row>
    <row r="200" spans="1:14" ht="22.5" customHeight="1" x14ac:dyDescent="0.3">
      <c r="A200" s="3">
        <v>199</v>
      </c>
      <c r="B200" s="3" t="s">
        <v>10</v>
      </c>
      <c r="C200" s="3">
        <v>284</v>
      </c>
      <c r="D200" s="3">
        <v>1269</v>
      </c>
      <c r="E200" s="3">
        <f t="shared" si="10"/>
        <v>360396</v>
      </c>
      <c r="F200" s="3" t="s">
        <v>19</v>
      </c>
      <c r="G200" s="3">
        <v>342376.2</v>
      </c>
      <c r="H200" s="6">
        <v>42882</v>
      </c>
      <c r="I200" s="6">
        <v>42914</v>
      </c>
      <c r="J200" s="3" t="s">
        <v>31</v>
      </c>
      <c r="K200" s="9">
        <v>5405.94</v>
      </c>
      <c r="L200" s="3">
        <f t="shared" si="11"/>
        <v>23425.739999999991</v>
      </c>
      <c r="M200" s="2">
        <f t="shared" si="9"/>
        <v>347782.14</v>
      </c>
      <c r="N200" s="24">
        <v>347782.14</v>
      </c>
    </row>
    <row r="201" spans="1:14" ht="22.5" customHeight="1" x14ac:dyDescent="0.3">
      <c r="A201" s="3">
        <v>200</v>
      </c>
      <c r="B201" s="3" t="s">
        <v>9</v>
      </c>
      <c r="C201" s="3">
        <v>893</v>
      </c>
      <c r="D201" s="3">
        <v>123</v>
      </c>
      <c r="E201" s="3">
        <f t="shared" si="10"/>
        <v>109839</v>
      </c>
      <c r="F201" s="3" t="s">
        <v>30</v>
      </c>
      <c r="G201" s="3">
        <v>104347.05</v>
      </c>
      <c r="H201" s="6">
        <v>42686</v>
      </c>
      <c r="I201" s="6">
        <v>42712</v>
      </c>
      <c r="J201" s="3" t="s">
        <v>33</v>
      </c>
      <c r="K201" s="9">
        <v>1647.585</v>
      </c>
      <c r="L201" s="3">
        <f t="shared" si="11"/>
        <v>7139.5350000000035</v>
      </c>
      <c r="M201" s="2">
        <f t="shared" si="9"/>
        <v>105994.63500000001</v>
      </c>
      <c r="N201" s="24">
        <v>105994.63500000001</v>
      </c>
    </row>
    <row r="202" spans="1:14" ht="22.5" customHeight="1" x14ac:dyDescent="0.3">
      <c r="A202" s="3">
        <v>201</v>
      </c>
      <c r="B202" s="3" t="s">
        <v>9</v>
      </c>
      <c r="C202" s="3">
        <v>500</v>
      </c>
      <c r="D202" s="3">
        <v>997</v>
      </c>
      <c r="E202" s="3">
        <f t="shared" si="10"/>
        <v>498500</v>
      </c>
      <c r="F202" s="3" t="s">
        <v>8</v>
      </c>
      <c r="G202" s="3">
        <v>473575</v>
      </c>
      <c r="H202" s="6">
        <v>43165</v>
      </c>
      <c r="I202" s="6">
        <v>43189</v>
      </c>
      <c r="J202" s="3" t="s">
        <v>23</v>
      </c>
      <c r="K202" s="9">
        <v>7477.5</v>
      </c>
      <c r="L202" s="3">
        <f t="shared" si="11"/>
        <v>32402.5</v>
      </c>
      <c r="M202" s="2">
        <f t="shared" si="9"/>
        <v>481052.5</v>
      </c>
      <c r="N202" s="24">
        <v>481052.5</v>
      </c>
    </row>
    <row r="203" spans="1:14" ht="22.5" customHeight="1" x14ac:dyDescent="0.3">
      <c r="A203" s="3">
        <v>202</v>
      </c>
      <c r="B203" s="3" t="s">
        <v>10</v>
      </c>
      <c r="C203" s="3">
        <v>84</v>
      </c>
      <c r="D203" s="3">
        <v>960</v>
      </c>
      <c r="E203" s="3">
        <f t="shared" si="10"/>
        <v>80640</v>
      </c>
      <c r="F203" s="3" t="s">
        <v>20</v>
      </c>
      <c r="G203" s="3">
        <v>76608</v>
      </c>
      <c r="H203" s="6">
        <v>43171</v>
      </c>
      <c r="I203" s="6">
        <v>43192</v>
      </c>
      <c r="J203" s="3" t="s">
        <v>33</v>
      </c>
      <c r="K203" s="9">
        <v>1209.5999999999999</v>
      </c>
      <c r="L203" s="3">
        <f t="shared" si="11"/>
        <v>5241.6000000000058</v>
      </c>
      <c r="M203" s="2">
        <f t="shared" si="9"/>
        <v>77817.600000000006</v>
      </c>
      <c r="N203" s="24">
        <v>77817.600000000006</v>
      </c>
    </row>
    <row r="204" spans="1:14" ht="22.5" customHeight="1" x14ac:dyDescent="0.3">
      <c r="A204" s="3">
        <v>203</v>
      </c>
      <c r="B204" s="3" t="s">
        <v>10</v>
      </c>
      <c r="C204" s="3">
        <v>610</v>
      </c>
      <c r="D204" s="3">
        <v>215</v>
      </c>
      <c r="E204" s="3">
        <f t="shared" si="10"/>
        <v>131150</v>
      </c>
      <c r="F204" s="3" t="s">
        <v>8</v>
      </c>
      <c r="G204" s="3">
        <v>124592.5</v>
      </c>
      <c r="H204" s="6">
        <v>42719</v>
      </c>
      <c r="I204" s="6">
        <v>42746</v>
      </c>
      <c r="J204" s="3" t="s">
        <v>15</v>
      </c>
      <c r="K204" s="9">
        <v>1967.25</v>
      </c>
      <c r="L204" s="3">
        <f t="shared" si="11"/>
        <v>8524.75</v>
      </c>
      <c r="M204" s="2">
        <f t="shared" si="9"/>
        <v>126559.75</v>
      </c>
      <c r="N204" s="24">
        <v>126559.75</v>
      </c>
    </row>
    <row r="205" spans="1:14" ht="22.5" customHeight="1" x14ac:dyDescent="0.3">
      <c r="A205" s="3">
        <v>204</v>
      </c>
      <c r="B205" s="3" t="s">
        <v>10</v>
      </c>
      <c r="C205" s="3">
        <v>512</v>
      </c>
      <c r="D205" s="3">
        <v>641</v>
      </c>
      <c r="E205" s="3">
        <f t="shared" si="10"/>
        <v>328192</v>
      </c>
      <c r="F205" s="3" t="s">
        <v>11</v>
      </c>
      <c r="G205" s="3">
        <v>311782.40000000002</v>
      </c>
      <c r="H205" s="6">
        <v>42885</v>
      </c>
      <c r="I205" s="6">
        <v>42900</v>
      </c>
      <c r="J205" s="3" t="s">
        <v>16</v>
      </c>
      <c r="K205" s="9">
        <v>4922.88</v>
      </c>
      <c r="L205" s="3">
        <f t="shared" si="11"/>
        <v>21332.479999999981</v>
      </c>
      <c r="M205" s="2">
        <f t="shared" si="9"/>
        <v>316705.28000000003</v>
      </c>
      <c r="N205" s="24">
        <v>316705.28000000003</v>
      </c>
    </row>
    <row r="206" spans="1:14" ht="22.5" customHeight="1" x14ac:dyDescent="0.3">
      <c r="A206" s="3">
        <v>205</v>
      </c>
      <c r="B206" s="3" t="s">
        <v>10</v>
      </c>
      <c r="C206" s="3">
        <v>281</v>
      </c>
      <c r="D206" s="3">
        <v>940</v>
      </c>
      <c r="E206" s="3">
        <f t="shared" si="10"/>
        <v>264140</v>
      </c>
      <c r="F206" s="3" t="s">
        <v>17</v>
      </c>
      <c r="G206" s="3">
        <v>250933</v>
      </c>
      <c r="H206" s="6">
        <v>43124</v>
      </c>
      <c r="I206" s="6">
        <v>43143</v>
      </c>
      <c r="J206" s="3" t="s">
        <v>31</v>
      </c>
      <c r="K206" s="9">
        <v>3962.1</v>
      </c>
      <c r="L206" s="3">
        <f t="shared" si="11"/>
        <v>17169.099999999977</v>
      </c>
      <c r="M206" s="2">
        <f t="shared" si="9"/>
        <v>254895.1</v>
      </c>
      <c r="N206" s="24">
        <v>254895.1</v>
      </c>
    </row>
    <row r="207" spans="1:14" ht="22.5" customHeight="1" x14ac:dyDescent="0.3">
      <c r="A207" s="3">
        <v>206</v>
      </c>
      <c r="B207" s="3" t="s">
        <v>10</v>
      </c>
      <c r="C207" s="3">
        <v>586</v>
      </c>
      <c r="D207" s="3">
        <v>54</v>
      </c>
      <c r="E207" s="3">
        <f t="shared" si="10"/>
        <v>31644</v>
      </c>
      <c r="F207" s="3" t="s">
        <v>8</v>
      </c>
      <c r="G207" s="3">
        <v>30061.8</v>
      </c>
      <c r="H207" s="6">
        <v>42603</v>
      </c>
      <c r="I207" s="6">
        <v>42632</v>
      </c>
      <c r="J207" s="3" t="s">
        <v>33</v>
      </c>
      <c r="K207" s="9">
        <v>474.65999999999997</v>
      </c>
      <c r="L207" s="3">
        <f t="shared" si="11"/>
        <v>2056.8600000000006</v>
      </c>
      <c r="M207" s="2">
        <f t="shared" si="9"/>
        <v>30536.46</v>
      </c>
      <c r="N207" s="24">
        <v>30536.46</v>
      </c>
    </row>
    <row r="208" spans="1:14" ht="22.5" customHeight="1" x14ac:dyDescent="0.3">
      <c r="A208" s="3">
        <v>207</v>
      </c>
      <c r="B208" s="3" t="s">
        <v>10</v>
      </c>
      <c r="C208" s="3">
        <v>820</v>
      </c>
      <c r="D208" s="3">
        <v>193</v>
      </c>
      <c r="E208" s="3">
        <f t="shared" si="10"/>
        <v>158260</v>
      </c>
      <c r="F208" s="3" t="s">
        <v>8</v>
      </c>
      <c r="G208" s="3">
        <v>150347</v>
      </c>
      <c r="H208" s="6">
        <v>43055</v>
      </c>
      <c r="I208" s="6">
        <v>43086</v>
      </c>
      <c r="J208" s="3" t="s">
        <v>33</v>
      </c>
      <c r="K208" s="9">
        <v>2373.9</v>
      </c>
      <c r="L208" s="3">
        <f t="shared" si="11"/>
        <v>10286.899999999994</v>
      </c>
      <c r="M208" s="2">
        <f t="shared" si="9"/>
        <v>152720.9</v>
      </c>
      <c r="N208" s="24">
        <v>152720.9</v>
      </c>
    </row>
    <row r="209" spans="1:14" ht="22.5" customHeight="1" x14ac:dyDescent="0.3">
      <c r="A209" s="3">
        <v>208</v>
      </c>
      <c r="B209" s="3" t="s">
        <v>9</v>
      </c>
      <c r="C209" s="3">
        <v>945</v>
      </c>
      <c r="D209" s="3">
        <v>994</v>
      </c>
      <c r="E209" s="3">
        <f t="shared" si="10"/>
        <v>939330</v>
      </c>
      <c r="F209" s="3" t="s">
        <v>8</v>
      </c>
      <c r="G209" s="3">
        <v>892363.5</v>
      </c>
      <c r="H209" s="6">
        <v>43054</v>
      </c>
      <c r="I209" s="6">
        <v>43083</v>
      </c>
      <c r="J209" s="3" t="s">
        <v>26</v>
      </c>
      <c r="K209" s="9">
        <v>14089.949999999999</v>
      </c>
      <c r="L209" s="3">
        <f t="shared" si="11"/>
        <v>61056.449999999953</v>
      </c>
      <c r="M209" s="2">
        <f t="shared" si="9"/>
        <v>906453.45</v>
      </c>
      <c r="N209" s="24">
        <v>906453.45</v>
      </c>
    </row>
    <row r="210" spans="1:14" ht="22.5" customHeight="1" x14ac:dyDescent="0.3">
      <c r="A210" s="3">
        <v>209</v>
      </c>
      <c r="B210" s="3" t="s">
        <v>9</v>
      </c>
      <c r="C210" s="3">
        <v>863</v>
      </c>
      <c r="D210" s="3">
        <v>265</v>
      </c>
      <c r="E210" s="3">
        <f t="shared" si="10"/>
        <v>228695</v>
      </c>
      <c r="F210" s="3" t="s">
        <v>27</v>
      </c>
      <c r="G210" s="3">
        <v>217260.25</v>
      </c>
      <c r="H210" s="6">
        <v>42512</v>
      </c>
      <c r="I210" s="6">
        <v>42524</v>
      </c>
      <c r="J210" s="3" t="s">
        <v>26</v>
      </c>
      <c r="K210" s="9">
        <v>3430.4249999999997</v>
      </c>
      <c r="L210" s="3">
        <f t="shared" si="11"/>
        <v>14865.174999999988</v>
      </c>
      <c r="M210" s="2">
        <f t="shared" si="9"/>
        <v>220690.67499999999</v>
      </c>
      <c r="N210" s="24">
        <v>220690.67499999999</v>
      </c>
    </row>
    <row r="211" spans="1:14" ht="22.5" customHeight="1" x14ac:dyDescent="0.3">
      <c r="A211" s="3">
        <v>210</v>
      </c>
      <c r="B211" s="3" t="s">
        <v>9</v>
      </c>
      <c r="C211" s="3">
        <v>362</v>
      </c>
      <c r="D211" s="3">
        <v>271</v>
      </c>
      <c r="E211" s="3">
        <f t="shared" si="10"/>
        <v>98102</v>
      </c>
      <c r="F211" s="3" t="s">
        <v>14</v>
      </c>
      <c r="G211" s="3">
        <v>93196.9</v>
      </c>
      <c r="H211" s="6">
        <v>42871</v>
      </c>
      <c r="I211" s="6">
        <v>42891</v>
      </c>
      <c r="J211" s="3" t="s">
        <v>26</v>
      </c>
      <c r="K211" s="9">
        <v>1471.53</v>
      </c>
      <c r="L211" s="3">
        <f t="shared" si="11"/>
        <v>6376.6300000000047</v>
      </c>
      <c r="M211" s="2">
        <f t="shared" si="9"/>
        <v>94668.43</v>
      </c>
      <c r="N211" s="24">
        <v>94668.43</v>
      </c>
    </row>
    <row r="212" spans="1:14" ht="22.5" customHeight="1" x14ac:dyDescent="0.3">
      <c r="A212" s="3">
        <v>211</v>
      </c>
      <c r="B212" s="3" t="s">
        <v>9</v>
      </c>
      <c r="C212" s="3">
        <v>403</v>
      </c>
      <c r="D212" s="3">
        <v>54</v>
      </c>
      <c r="E212" s="3">
        <f t="shared" si="10"/>
        <v>21762</v>
      </c>
      <c r="F212" s="3" t="s">
        <v>19</v>
      </c>
      <c r="G212" s="3">
        <v>20673.900000000001</v>
      </c>
      <c r="H212" s="6">
        <v>43099</v>
      </c>
      <c r="I212" s="6">
        <v>43132</v>
      </c>
      <c r="J212" s="3" t="s">
        <v>18</v>
      </c>
      <c r="K212" s="9">
        <v>326.43</v>
      </c>
      <c r="L212" s="3">
        <f t="shared" si="11"/>
        <v>1414.5299999999988</v>
      </c>
      <c r="M212" s="2">
        <f t="shared" si="9"/>
        <v>21000.33</v>
      </c>
      <c r="N212" s="24">
        <v>21000.33</v>
      </c>
    </row>
    <row r="213" spans="1:14" ht="22.5" customHeight="1" x14ac:dyDescent="0.3">
      <c r="A213" s="3">
        <v>212</v>
      </c>
      <c r="B213" s="3" t="s">
        <v>10</v>
      </c>
      <c r="C213" s="3">
        <v>579</v>
      </c>
      <c r="D213" s="3">
        <v>886</v>
      </c>
      <c r="E213" s="3">
        <f t="shared" si="10"/>
        <v>512994</v>
      </c>
      <c r="F213" s="3" t="s">
        <v>20</v>
      </c>
      <c r="G213" s="3">
        <v>487344.3</v>
      </c>
      <c r="H213" s="6">
        <v>42968</v>
      </c>
      <c r="I213" s="6">
        <v>42998</v>
      </c>
      <c r="J213" s="3" t="s">
        <v>16</v>
      </c>
      <c r="K213" s="9">
        <v>7694.91</v>
      </c>
      <c r="L213" s="3">
        <f t="shared" si="11"/>
        <v>33344.609999999986</v>
      </c>
      <c r="M213" s="2">
        <f t="shared" si="9"/>
        <v>495039.20999999996</v>
      </c>
      <c r="N213" s="24">
        <v>495039.20999999996</v>
      </c>
    </row>
    <row r="214" spans="1:14" ht="22.5" customHeight="1" x14ac:dyDescent="0.3">
      <c r="A214" s="3">
        <v>213</v>
      </c>
      <c r="B214" s="3" t="s">
        <v>10</v>
      </c>
      <c r="C214" s="3">
        <v>440</v>
      </c>
      <c r="D214" s="3">
        <v>794</v>
      </c>
      <c r="E214" s="3">
        <f t="shared" si="10"/>
        <v>349360</v>
      </c>
      <c r="F214" s="3" t="s">
        <v>17</v>
      </c>
      <c r="G214" s="3">
        <v>331892</v>
      </c>
      <c r="H214" s="6">
        <v>42413</v>
      </c>
      <c r="I214" s="6">
        <v>42436</v>
      </c>
      <c r="J214" s="3" t="s">
        <v>33</v>
      </c>
      <c r="K214" s="9">
        <v>5240.3999999999996</v>
      </c>
      <c r="L214" s="3">
        <f t="shared" si="11"/>
        <v>22708.400000000023</v>
      </c>
      <c r="M214" s="2">
        <f t="shared" si="9"/>
        <v>337132.4</v>
      </c>
      <c r="N214" s="24">
        <v>337132.4</v>
      </c>
    </row>
    <row r="215" spans="1:14" ht="22.5" customHeight="1" x14ac:dyDescent="0.3">
      <c r="A215" s="3">
        <v>214</v>
      </c>
      <c r="B215" s="3" t="s">
        <v>10</v>
      </c>
      <c r="C215" s="3">
        <v>342</v>
      </c>
      <c r="D215" s="3">
        <v>701</v>
      </c>
      <c r="E215" s="3">
        <f t="shared" si="10"/>
        <v>239742</v>
      </c>
      <c r="F215" s="3" t="s">
        <v>11</v>
      </c>
      <c r="G215" s="3">
        <v>227754.9</v>
      </c>
      <c r="H215" s="6">
        <v>42903</v>
      </c>
      <c r="I215" s="6">
        <v>42929</v>
      </c>
      <c r="J215" s="3" t="s">
        <v>33</v>
      </c>
      <c r="K215" s="9">
        <v>3596.1299999999997</v>
      </c>
      <c r="L215" s="3">
        <f t="shared" si="11"/>
        <v>15583.23000000001</v>
      </c>
      <c r="M215" s="2">
        <f t="shared" si="9"/>
        <v>231351.03</v>
      </c>
      <c r="N215" s="24">
        <v>231351.03</v>
      </c>
    </row>
    <row r="216" spans="1:14" ht="22.5" customHeight="1" x14ac:dyDescent="0.3">
      <c r="A216" s="3">
        <v>215</v>
      </c>
      <c r="B216" s="3" t="s">
        <v>13</v>
      </c>
      <c r="C216" s="3">
        <v>344</v>
      </c>
      <c r="D216" s="3">
        <v>16</v>
      </c>
      <c r="E216" s="3">
        <f t="shared" si="10"/>
        <v>5504</v>
      </c>
      <c r="F216" s="3" t="s">
        <v>22</v>
      </c>
      <c r="G216" s="3">
        <v>5228.8</v>
      </c>
      <c r="H216" s="6">
        <v>42652</v>
      </c>
      <c r="I216" s="6">
        <v>42687</v>
      </c>
      <c r="J216" s="3" t="s">
        <v>21</v>
      </c>
      <c r="K216" s="9">
        <v>82.56</v>
      </c>
      <c r="L216" s="3">
        <f t="shared" si="11"/>
        <v>357.76000000000022</v>
      </c>
      <c r="M216" s="2">
        <f t="shared" si="9"/>
        <v>5311.3600000000006</v>
      </c>
      <c r="N216" s="24">
        <v>5311.3600000000006</v>
      </c>
    </row>
    <row r="217" spans="1:14" ht="22.5" customHeight="1" x14ac:dyDescent="0.3">
      <c r="A217" s="3">
        <v>216</v>
      </c>
      <c r="B217" s="3" t="s">
        <v>9</v>
      </c>
      <c r="C217" s="3">
        <v>335</v>
      </c>
      <c r="D217" s="3">
        <v>269</v>
      </c>
      <c r="E217" s="3">
        <f t="shared" si="10"/>
        <v>90115</v>
      </c>
      <c r="F217" s="3" t="s">
        <v>14</v>
      </c>
      <c r="G217" s="3">
        <v>85609.25</v>
      </c>
      <c r="H217" s="6">
        <v>42856</v>
      </c>
      <c r="I217" s="6">
        <v>42888</v>
      </c>
      <c r="J217" s="3" t="s">
        <v>33</v>
      </c>
      <c r="K217" s="9">
        <v>1351.7249999999999</v>
      </c>
      <c r="L217" s="3">
        <f t="shared" si="11"/>
        <v>5857.4750000000058</v>
      </c>
      <c r="M217" s="2">
        <f t="shared" si="9"/>
        <v>86960.975000000006</v>
      </c>
      <c r="N217" s="24">
        <v>86960.975000000006</v>
      </c>
    </row>
    <row r="218" spans="1:14" ht="22.5" customHeight="1" x14ac:dyDescent="0.3">
      <c r="A218" s="3">
        <v>217</v>
      </c>
      <c r="B218" s="3" t="s">
        <v>10</v>
      </c>
      <c r="C218" s="3">
        <v>436</v>
      </c>
      <c r="D218" s="3">
        <v>212</v>
      </c>
      <c r="E218" s="3">
        <f t="shared" si="10"/>
        <v>92432</v>
      </c>
      <c r="F218" s="3" t="s">
        <v>19</v>
      </c>
      <c r="G218" s="3">
        <v>87810.4</v>
      </c>
      <c r="H218" s="6">
        <v>43145</v>
      </c>
      <c r="I218" s="6">
        <v>43171</v>
      </c>
      <c r="J218" s="3" t="s">
        <v>18</v>
      </c>
      <c r="K218" s="9">
        <v>1386.48</v>
      </c>
      <c r="L218" s="3">
        <f t="shared" si="11"/>
        <v>6008.0800000000017</v>
      </c>
      <c r="M218" s="2">
        <f t="shared" si="9"/>
        <v>89196.87999999999</v>
      </c>
      <c r="N218" s="24">
        <v>89196.87999999999</v>
      </c>
    </row>
    <row r="219" spans="1:14" ht="22.5" customHeight="1" x14ac:dyDescent="0.3">
      <c r="A219" s="3">
        <v>218</v>
      </c>
      <c r="B219" s="3" t="s">
        <v>10</v>
      </c>
      <c r="C219" s="3">
        <v>555</v>
      </c>
      <c r="D219" s="3">
        <v>1063</v>
      </c>
      <c r="E219" s="3">
        <f t="shared" si="10"/>
        <v>589965</v>
      </c>
      <c r="F219" s="3" t="s">
        <v>28</v>
      </c>
      <c r="G219" s="3">
        <v>560466.75</v>
      </c>
      <c r="H219" s="6">
        <v>43209</v>
      </c>
      <c r="I219" s="6">
        <v>43241</v>
      </c>
      <c r="J219" s="3" t="s">
        <v>31</v>
      </c>
      <c r="K219" s="9">
        <v>8849.4750000000004</v>
      </c>
      <c r="L219" s="3">
        <f t="shared" si="11"/>
        <v>38347.724999999977</v>
      </c>
      <c r="M219" s="2">
        <f t="shared" si="9"/>
        <v>569316.22499999998</v>
      </c>
      <c r="N219" s="24">
        <v>569316.22499999998</v>
      </c>
    </row>
    <row r="220" spans="1:14" ht="22.5" customHeight="1" x14ac:dyDescent="0.3">
      <c r="A220" s="3">
        <v>219</v>
      </c>
      <c r="B220" s="3" t="s">
        <v>10</v>
      </c>
      <c r="C220" s="3">
        <v>76</v>
      </c>
      <c r="D220" s="3">
        <v>194</v>
      </c>
      <c r="E220" s="3">
        <f t="shared" si="10"/>
        <v>14744</v>
      </c>
      <c r="F220" s="3" t="s">
        <v>19</v>
      </c>
      <c r="G220" s="3">
        <v>14006.8</v>
      </c>
      <c r="H220" s="6">
        <v>42530</v>
      </c>
      <c r="I220" s="6">
        <v>42562</v>
      </c>
      <c r="J220" s="3" t="s">
        <v>16</v>
      </c>
      <c r="K220" s="9">
        <v>221.16</v>
      </c>
      <c r="L220" s="3">
        <f t="shared" si="11"/>
        <v>958.36000000000058</v>
      </c>
      <c r="M220" s="2">
        <f t="shared" si="9"/>
        <v>14227.96</v>
      </c>
      <c r="N220" s="24">
        <v>14227.96</v>
      </c>
    </row>
    <row r="221" spans="1:14" ht="22.5" customHeight="1" x14ac:dyDescent="0.3">
      <c r="A221" s="3">
        <v>220</v>
      </c>
      <c r="B221" s="3" t="s">
        <v>10</v>
      </c>
      <c r="C221" s="3">
        <v>929</v>
      </c>
      <c r="D221" s="3">
        <v>191</v>
      </c>
      <c r="E221" s="3">
        <f t="shared" si="10"/>
        <v>177439</v>
      </c>
      <c r="F221" s="3" t="s">
        <v>8</v>
      </c>
      <c r="G221" s="3">
        <v>168567.05</v>
      </c>
      <c r="H221" s="6">
        <v>43193</v>
      </c>
      <c r="I221" s="6">
        <v>43205</v>
      </c>
      <c r="J221" s="3" t="s">
        <v>33</v>
      </c>
      <c r="K221" s="9">
        <v>2661.585</v>
      </c>
      <c r="L221" s="3">
        <f t="shared" si="11"/>
        <v>11533.535000000003</v>
      </c>
      <c r="M221" s="2">
        <f t="shared" si="9"/>
        <v>171228.63499999998</v>
      </c>
      <c r="N221" s="24">
        <v>171228.63499999998</v>
      </c>
    </row>
    <row r="222" spans="1:14" ht="22.5" customHeight="1" x14ac:dyDescent="0.3">
      <c r="A222" s="3">
        <v>221</v>
      </c>
      <c r="B222" s="3" t="s">
        <v>9</v>
      </c>
      <c r="C222" s="3">
        <v>943</v>
      </c>
      <c r="D222" s="3">
        <v>313</v>
      </c>
      <c r="E222" s="3">
        <f t="shared" si="10"/>
        <v>295159</v>
      </c>
      <c r="F222" s="3" t="s">
        <v>27</v>
      </c>
      <c r="G222" s="3">
        <v>280401.05</v>
      </c>
      <c r="H222" s="6">
        <v>43110</v>
      </c>
      <c r="I222" s="6">
        <v>43121</v>
      </c>
      <c r="J222" s="3" t="s">
        <v>21</v>
      </c>
      <c r="K222" s="9">
        <v>4427.3850000000002</v>
      </c>
      <c r="L222" s="3">
        <f t="shared" si="11"/>
        <v>19185.335000000021</v>
      </c>
      <c r="M222" s="2">
        <f t="shared" si="9"/>
        <v>284828.435</v>
      </c>
      <c r="N222" s="24">
        <v>284828.435</v>
      </c>
    </row>
    <row r="223" spans="1:14" ht="22.5" customHeight="1" x14ac:dyDescent="0.3">
      <c r="A223" s="3">
        <v>222</v>
      </c>
      <c r="B223" s="3" t="s">
        <v>10</v>
      </c>
      <c r="C223" s="3">
        <v>929</v>
      </c>
      <c r="D223" s="3">
        <v>56</v>
      </c>
      <c r="E223" s="3">
        <f t="shared" si="10"/>
        <v>52024</v>
      </c>
      <c r="F223" s="3" t="s">
        <v>8</v>
      </c>
      <c r="G223" s="3">
        <v>49422.8</v>
      </c>
      <c r="H223" s="6">
        <v>43204</v>
      </c>
      <c r="I223" s="6">
        <v>43220</v>
      </c>
      <c r="J223" s="3" t="s">
        <v>16</v>
      </c>
      <c r="K223" s="9">
        <v>780.36</v>
      </c>
      <c r="L223" s="3">
        <f t="shared" si="11"/>
        <v>3381.5599999999977</v>
      </c>
      <c r="M223" s="2">
        <f t="shared" si="9"/>
        <v>50203.16</v>
      </c>
      <c r="N223" s="24">
        <v>50203.16</v>
      </c>
    </row>
    <row r="224" spans="1:14" ht="22.5" customHeight="1" x14ac:dyDescent="0.3">
      <c r="A224" s="3">
        <v>223</v>
      </c>
      <c r="B224" s="3" t="s">
        <v>13</v>
      </c>
      <c r="C224" s="3">
        <v>328</v>
      </c>
      <c r="D224" s="3">
        <v>14</v>
      </c>
      <c r="E224" s="3">
        <f t="shared" si="10"/>
        <v>4592</v>
      </c>
      <c r="F224" s="3" t="s">
        <v>22</v>
      </c>
      <c r="G224" s="3">
        <v>4362.3999999999996</v>
      </c>
      <c r="H224" s="6">
        <v>43095</v>
      </c>
      <c r="I224" s="6">
        <v>43109</v>
      </c>
      <c r="J224" s="3" t="s">
        <v>16</v>
      </c>
      <c r="K224" s="9">
        <v>68.88</v>
      </c>
      <c r="L224" s="3">
        <f t="shared" si="11"/>
        <v>298.48000000000047</v>
      </c>
      <c r="M224" s="2">
        <f t="shared" si="9"/>
        <v>4431.28</v>
      </c>
      <c r="N224" s="24">
        <v>4431.28</v>
      </c>
    </row>
    <row r="225" spans="1:14" ht="22.5" customHeight="1" x14ac:dyDescent="0.3">
      <c r="A225" s="3">
        <v>224</v>
      </c>
      <c r="B225" s="3" t="s">
        <v>9</v>
      </c>
      <c r="C225" s="3">
        <v>386</v>
      </c>
      <c r="D225" s="3">
        <v>1514</v>
      </c>
      <c r="E225" s="3">
        <f t="shared" si="10"/>
        <v>584404</v>
      </c>
      <c r="F225" s="3" t="s">
        <v>8</v>
      </c>
      <c r="G225" s="3">
        <v>555183.80000000005</v>
      </c>
      <c r="H225" s="6">
        <v>42876</v>
      </c>
      <c r="I225" s="6">
        <v>42894</v>
      </c>
      <c r="J225" s="3" t="s">
        <v>31</v>
      </c>
      <c r="K225" s="9">
        <v>8766.06</v>
      </c>
      <c r="L225" s="3">
        <f t="shared" si="11"/>
        <v>37986.260000000009</v>
      </c>
      <c r="M225" s="2">
        <f t="shared" si="9"/>
        <v>563949.8600000001</v>
      </c>
      <c r="N225" s="24">
        <v>563949.8600000001</v>
      </c>
    </row>
    <row r="226" spans="1:14" ht="22.5" customHeight="1" x14ac:dyDescent="0.3">
      <c r="A226" s="3">
        <v>225</v>
      </c>
      <c r="B226" s="3" t="s">
        <v>10</v>
      </c>
      <c r="C226" s="3">
        <v>314</v>
      </c>
      <c r="D226" s="3">
        <v>203</v>
      </c>
      <c r="E226" s="3">
        <f t="shared" si="10"/>
        <v>63742</v>
      </c>
      <c r="F226" s="3" t="s">
        <v>19</v>
      </c>
      <c r="G226" s="3">
        <v>60554.9</v>
      </c>
      <c r="H226" s="6">
        <v>42833</v>
      </c>
      <c r="I226" s="6">
        <v>42865</v>
      </c>
      <c r="J226" s="3" t="s">
        <v>31</v>
      </c>
      <c r="K226" s="9">
        <v>956.13</v>
      </c>
      <c r="L226" s="3">
        <f t="shared" si="11"/>
        <v>4143.2299999999959</v>
      </c>
      <c r="M226" s="2">
        <f t="shared" si="9"/>
        <v>61511.03</v>
      </c>
      <c r="N226" s="24">
        <v>61511.03</v>
      </c>
    </row>
    <row r="227" spans="1:14" ht="22.5" customHeight="1" x14ac:dyDescent="0.3">
      <c r="A227" s="3">
        <v>226</v>
      </c>
      <c r="B227" s="3" t="s">
        <v>13</v>
      </c>
      <c r="C227" s="3">
        <v>334</v>
      </c>
      <c r="D227" s="3">
        <v>14</v>
      </c>
      <c r="E227" s="3">
        <f t="shared" si="10"/>
        <v>4676</v>
      </c>
      <c r="F227" s="3" t="s">
        <v>22</v>
      </c>
      <c r="G227" s="3">
        <v>4442.2</v>
      </c>
      <c r="H227" s="6">
        <v>43209</v>
      </c>
      <c r="I227" s="6">
        <v>43230</v>
      </c>
      <c r="J227" s="3" t="s">
        <v>23</v>
      </c>
      <c r="K227" s="9">
        <v>70.14</v>
      </c>
      <c r="L227" s="3">
        <f t="shared" si="11"/>
        <v>303.94000000000051</v>
      </c>
      <c r="M227" s="2">
        <f t="shared" si="9"/>
        <v>4512.34</v>
      </c>
      <c r="N227" s="24">
        <v>4512.34</v>
      </c>
    </row>
    <row r="228" spans="1:14" ht="22.5" customHeight="1" x14ac:dyDescent="0.3">
      <c r="A228" s="3">
        <v>227</v>
      </c>
      <c r="B228" s="3" t="s">
        <v>10</v>
      </c>
      <c r="C228" s="3">
        <v>715</v>
      </c>
      <c r="D228" s="3">
        <v>875</v>
      </c>
      <c r="E228" s="3">
        <f t="shared" si="10"/>
        <v>625625</v>
      </c>
      <c r="F228" s="3" t="s">
        <v>28</v>
      </c>
      <c r="G228" s="3">
        <v>594343.75</v>
      </c>
      <c r="H228" s="6">
        <v>43244</v>
      </c>
      <c r="I228" s="6">
        <v>43263</v>
      </c>
      <c r="J228" s="3" t="s">
        <v>15</v>
      </c>
      <c r="K228" s="9">
        <v>9384.375</v>
      </c>
      <c r="L228" s="3">
        <f t="shared" si="11"/>
        <v>40665.625</v>
      </c>
      <c r="M228" s="2">
        <f t="shared" si="9"/>
        <v>603728.125</v>
      </c>
      <c r="N228" s="24">
        <v>603728.125</v>
      </c>
    </row>
    <row r="229" spans="1:14" ht="22.5" customHeight="1" x14ac:dyDescent="0.3">
      <c r="A229" s="3">
        <v>228</v>
      </c>
      <c r="B229" s="3" t="s">
        <v>10</v>
      </c>
      <c r="C229" s="3">
        <v>673</v>
      </c>
      <c r="D229" s="3">
        <v>1380</v>
      </c>
      <c r="E229" s="3">
        <f t="shared" si="10"/>
        <v>928740</v>
      </c>
      <c r="F229" s="3" t="s">
        <v>19</v>
      </c>
      <c r="G229" s="3">
        <v>882303</v>
      </c>
      <c r="H229" s="6">
        <v>42627</v>
      </c>
      <c r="I229" s="6">
        <v>42662</v>
      </c>
      <c r="J229" s="3" t="s">
        <v>16</v>
      </c>
      <c r="K229" s="9">
        <v>13931.1</v>
      </c>
      <c r="L229" s="3">
        <f t="shared" si="11"/>
        <v>60368.099999999977</v>
      </c>
      <c r="M229" s="2">
        <f t="shared" si="9"/>
        <v>896234.1</v>
      </c>
      <c r="N229" s="24">
        <v>896234.1</v>
      </c>
    </row>
    <row r="230" spans="1:14" ht="22.5" customHeight="1" x14ac:dyDescent="0.3">
      <c r="A230" s="3">
        <v>229</v>
      </c>
      <c r="B230" s="3" t="s">
        <v>9</v>
      </c>
      <c r="C230" s="3">
        <v>332</v>
      </c>
      <c r="D230" s="3">
        <v>26</v>
      </c>
      <c r="E230" s="3">
        <f t="shared" si="10"/>
        <v>8632</v>
      </c>
      <c r="F230" s="3" t="s">
        <v>24</v>
      </c>
      <c r="G230" s="3">
        <v>8200.4</v>
      </c>
      <c r="H230" s="6">
        <v>43029</v>
      </c>
      <c r="I230" s="6">
        <v>43039</v>
      </c>
      <c r="J230" s="3" t="s">
        <v>15</v>
      </c>
      <c r="K230" s="9">
        <v>129.47999999999999</v>
      </c>
      <c r="L230" s="3">
        <f t="shared" si="11"/>
        <v>561.07999999999993</v>
      </c>
      <c r="M230" s="2">
        <f t="shared" si="9"/>
        <v>8329.8799999999992</v>
      </c>
      <c r="N230" s="24">
        <v>8329.8799999999992</v>
      </c>
    </row>
    <row r="231" spans="1:14" ht="22.5" customHeight="1" x14ac:dyDescent="0.3">
      <c r="A231" s="3">
        <v>230</v>
      </c>
      <c r="B231" s="3" t="s">
        <v>9</v>
      </c>
      <c r="C231" s="3">
        <v>496</v>
      </c>
      <c r="D231" s="3">
        <v>876</v>
      </c>
      <c r="E231" s="3">
        <f t="shared" si="10"/>
        <v>434496</v>
      </c>
      <c r="F231" s="3" t="s">
        <v>8</v>
      </c>
      <c r="G231" s="3">
        <v>412771.2</v>
      </c>
      <c r="H231" s="6">
        <v>42519</v>
      </c>
      <c r="I231" s="6">
        <v>42551</v>
      </c>
      <c r="J231" s="3" t="s">
        <v>31</v>
      </c>
      <c r="K231" s="9">
        <v>6517.44</v>
      </c>
      <c r="L231" s="3">
        <f t="shared" si="11"/>
        <v>28242.239999999991</v>
      </c>
      <c r="M231" s="2">
        <f t="shared" si="9"/>
        <v>419288.64</v>
      </c>
      <c r="N231" s="24">
        <v>419288.64</v>
      </c>
    </row>
    <row r="232" spans="1:14" ht="22.5" customHeight="1" x14ac:dyDescent="0.3">
      <c r="A232" s="3">
        <v>231</v>
      </c>
      <c r="B232" s="3" t="s">
        <v>10</v>
      </c>
      <c r="C232" s="3">
        <v>118</v>
      </c>
      <c r="D232" s="3">
        <v>861</v>
      </c>
      <c r="E232" s="3">
        <f t="shared" si="10"/>
        <v>101598</v>
      </c>
      <c r="F232" s="3" t="s">
        <v>20</v>
      </c>
      <c r="G232" s="3">
        <v>96518.1</v>
      </c>
      <c r="H232" s="6">
        <v>42673</v>
      </c>
      <c r="I232" s="6">
        <v>42694</v>
      </c>
      <c r="J232" s="3" t="s">
        <v>21</v>
      </c>
      <c r="K232" s="9">
        <v>1523.97</v>
      </c>
      <c r="L232" s="3">
        <f t="shared" si="11"/>
        <v>6603.8699999999953</v>
      </c>
      <c r="M232" s="2">
        <f t="shared" si="9"/>
        <v>98042.07</v>
      </c>
      <c r="N232" s="24">
        <v>98042.07</v>
      </c>
    </row>
    <row r="233" spans="1:14" ht="22.5" customHeight="1" x14ac:dyDescent="0.3">
      <c r="A233" s="3">
        <v>232</v>
      </c>
      <c r="B233" s="3" t="s">
        <v>13</v>
      </c>
      <c r="C233" s="3">
        <v>974</v>
      </c>
      <c r="D233" s="3">
        <v>53</v>
      </c>
      <c r="E233" s="3">
        <f t="shared" si="10"/>
        <v>51622</v>
      </c>
      <c r="F233" s="3" t="s">
        <v>22</v>
      </c>
      <c r="G233" s="3">
        <v>49040.9</v>
      </c>
      <c r="H233" s="6">
        <v>42653</v>
      </c>
      <c r="I233" s="6">
        <v>42672</v>
      </c>
      <c r="J233" s="3" t="s">
        <v>33</v>
      </c>
      <c r="K233" s="9">
        <v>774.32999999999993</v>
      </c>
      <c r="L233" s="3">
        <f t="shared" si="11"/>
        <v>3355.4300000000003</v>
      </c>
      <c r="M233" s="2">
        <f t="shared" si="9"/>
        <v>49815.23</v>
      </c>
      <c r="N233" s="24">
        <v>49815.23</v>
      </c>
    </row>
    <row r="234" spans="1:14" ht="22.5" customHeight="1" x14ac:dyDescent="0.3">
      <c r="A234" s="3">
        <v>233</v>
      </c>
      <c r="B234" s="3" t="s">
        <v>10</v>
      </c>
      <c r="C234" s="3">
        <v>592</v>
      </c>
      <c r="D234" s="3">
        <v>857</v>
      </c>
      <c r="E234" s="3">
        <f t="shared" si="10"/>
        <v>507344</v>
      </c>
      <c r="F234" s="3" t="s">
        <v>20</v>
      </c>
      <c r="G234" s="3">
        <v>481976.8</v>
      </c>
      <c r="H234" s="6">
        <v>43235</v>
      </c>
      <c r="I234" s="6">
        <v>43258</v>
      </c>
      <c r="J234" s="3" t="s">
        <v>23</v>
      </c>
      <c r="K234" s="9">
        <v>7610.16</v>
      </c>
      <c r="L234" s="3">
        <f t="shared" si="11"/>
        <v>32977.359999999986</v>
      </c>
      <c r="M234" s="2">
        <f t="shared" si="9"/>
        <v>489586.95999999996</v>
      </c>
      <c r="N234" s="24">
        <v>489586.95999999996</v>
      </c>
    </row>
    <row r="235" spans="1:14" ht="22.5" customHeight="1" x14ac:dyDescent="0.3">
      <c r="A235" s="3">
        <v>234</v>
      </c>
      <c r="B235" s="3" t="s">
        <v>9</v>
      </c>
      <c r="C235" s="3">
        <v>415</v>
      </c>
      <c r="D235" s="3">
        <v>979</v>
      </c>
      <c r="E235" s="3">
        <f t="shared" si="10"/>
        <v>406285</v>
      </c>
      <c r="F235" s="3" t="s">
        <v>8</v>
      </c>
      <c r="G235" s="3">
        <v>385970.75</v>
      </c>
      <c r="H235" s="6">
        <v>43254</v>
      </c>
      <c r="I235" s="6">
        <v>43279</v>
      </c>
      <c r="J235" s="3" t="s">
        <v>12</v>
      </c>
      <c r="K235" s="9">
        <v>6094.2749999999996</v>
      </c>
      <c r="L235" s="3">
        <f t="shared" si="11"/>
        <v>26408.525000000023</v>
      </c>
      <c r="M235" s="2">
        <f t="shared" si="9"/>
        <v>392065.02500000002</v>
      </c>
      <c r="N235" s="24">
        <v>392065.02500000002</v>
      </c>
    </row>
    <row r="236" spans="1:14" ht="22.5" customHeight="1" x14ac:dyDescent="0.3">
      <c r="A236" s="3">
        <v>235</v>
      </c>
      <c r="B236" s="3" t="s">
        <v>10</v>
      </c>
      <c r="C236" s="3">
        <v>752</v>
      </c>
      <c r="D236" s="3">
        <v>49</v>
      </c>
      <c r="E236" s="3">
        <f t="shared" si="10"/>
        <v>36848</v>
      </c>
      <c r="F236" s="3" t="s">
        <v>8</v>
      </c>
      <c r="G236" s="3">
        <v>35005.599999999999</v>
      </c>
      <c r="H236" s="6">
        <v>42971</v>
      </c>
      <c r="I236" s="6">
        <v>42989</v>
      </c>
      <c r="J236" s="3" t="s">
        <v>15</v>
      </c>
      <c r="K236" s="9">
        <v>552.72</v>
      </c>
      <c r="L236" s="3">
        <f t="shared" si="11"/>
        <v>2395.1200000000026</v>
      </c>
      <c r="M236" s="2">
        <f t="shared" si="9"/>
        <v>35558.32</v>
      </c>
      <c r="N236" s="24">
        <v>35558.32</v>
      </c>
    </row>
    <row r="237" spans="1:14" ht="22.5" customHeight="1" x14ac:dyDescent="0.3">
      <c r="A237" s="3">
        <v>236</v>
      </c>
      <c r="B237" s="3" t="s">
        <v>9</v>
      </c>
      <c r="C237" s="3">
        <v>205</v>
      </c>
      <c r="D237" s="3">
        <v>1201</v>
      </c>
      <c r="E237" s="3">
        <f t="shared" si="10"/>
        <v>246205</v>
      </c>
      <c r="F237" s="3" t="s">
        <v>30</v>
      </c>
      <c r="G237" s="3">
        <v>233894.75</v>
      </c>
      <c r="H237" s="6">
        <v>42923</v>
      </c>
      <c r="I237" s="6">
        <v>42935</v>
      </c>
      <c r="J237" s="3" t="s">
        <v>12</v>
      </c>
      <c r="K237" s="9">
        <v>3693.0749999999998</v>
      </c>
      <c r="L237" s="3">
        <f t="shared" si="11"/>
        <v>16003.325000000012</v>
      </c>
      <c r="M237" s="2">
        <f t="shared" si="9"/>
        <v>237587.82500000001</v>
      </c>
      <c r="N237" s="24">
        <v>237587.82500000001</v>
      </c>
    </row>
    <row r="238" spans="1:14" ht="22.5" customHeight="1" x14ac:dyDescent="0.3">
      <c r="A238" s="3">
        <v>237</v>
      </c>
      <c r="B238" s="3" t="s">
        <v>10</v>
      </c>
      <c r="C238" s="3">
        <v>805</v>
      </c>
      <c r="D238" s="3">
        <v>132</v>
      </c>
      <c r="E238" s="3">
        <f t="shared" si="10"/>
        <v>106260</v>
      </c>
      <c r="F238" s="3" t="s">
        <v>8</v>
      </c>
      <c r="G238" s="3">
        <v>100947</v>
      </c>
      <c r="H238" s="6">
        <v>42573</v>
      </c>
      <c r="I238" s="6">
        <v>42588</v>
      </c>
      <c r="J238" s="3" t="s">
        <v>16</v>
      </c>
      <c r="K238" s="9">
        <v>1593.8999999999999</v>
      </c>
      <c r="L238" s="3">
        <f t="shared" si="11"/>
        <v>6906.8999999999942</v>
      </c>
      <c r="M238" s="2">
        <f t="shared" si="9"/>
        <v>102540.9</v>
      </c>
      <c r="N238" s="24">
        <v>102540.9</v>
      </c>
    </row>
    <row r="239" spans="1:14" ht="22.5" customHeight="1" x14ac:dyDescent="0.3">
      <c r="A239" s="3">
        <v>238</v>
      </c>
      <c r="B239" s="3" t="s">
        <v>9</v>
      </c>
      <c r="C239" s="3">
        <v>97</v>
      </c>
      <c r="D239" s="3">
        <v>277</v>
      </c>
      <c r="E239" s="3">
        <f t="shared" si="10"/>
        <v>26869</v>
      </c>
      <c r="F239" s="3" t="s">
        <v>27</v>
      </c>
      <c r="G239" s="3">
        <v>25525.55</v>
      </c>
      <c r="H239" s="6">
        <v>42411</v>
      </c>
      <c r="I239" s="6">
        <v>42426</v>
      </c>
      <c r="J239" s="3" t="s">
        <v>26</v>
      </c>
      <c r="K239" s="9">
        <v>403.03499999999997</v>
      </c>
      <c r="L239" s="3">
        <f t="shared" si="11"/>
        <v>1746.4850000000006</v>
      </c>
      <c r="M239" s="2">
        <f t="shared" si="9"/>
        <v>25928.584999999999</v>
      </c>
      <c r="N239" s="24">
        <v>25928.584999999999</v>
      </c>
    </row>
    <row r="240" spans="1:14" ht="22.5" customHeight="1" x14ac:dyDescent="0.3">
      <c r="A240" s="3">
        <v>239</v>
      </c>
      <c r="B240" s="3" t="s">
        <v>9</v>
      </c>
      <c r="C240" s="3">
        <v>732</v>
      </c>
      <c r="D240" s="3">
        <v>276</v>
      </c>
      <c r="E240" s="3">
        <f t="shared" si="10"/>
        <v>202032</v>
      </c>
      <c r="F240" s="3" t="s">
        <v>27</v>
      </c>
      <c r="G240" s="3">
        <v>191930.4</v>
      </c>
      <c r="H240" s="6">
        <v>42964</v>
      </c>
      <c r="I240" s="6">
        <v>42993</v>
      </c>
      <c r="J240" s="3" t="s">
        <v>33</v>
      </c>
      <c r="K240" s="9">
        <v>3030.48</v>
      </c>
      <c r="L240" s="3">
        <f t="shared" si="11"/>
        <v>13132.080000000016</v>
      </c>
      <c r="M240" s="2">
        <f t="shared" si="9"/>
        <v>194960.88</v>
      </c>
      <c r="N240" s="24">
        <v>194960.88</v>
      </c>
    </row>
    <row r="241" spans="1:14" ht="22.5" customHeight="1" x14ac:dyDescent="0.3">
      <c r="A241" s="3">
        <v>240</v>
      </c>
      <c r="B241" s="3" t="s">
        <v>13</v>
      </c>
      <c r="C241" s="3">
        <v>229</v>
      </c>
      <c r="D241" s="3">
        <v>31</v>
      </c>
      <c r="E241" s="3">
        <f t="shared" si="10"/>
        <v>7099</v>
      </c>
      <c r="F241" s="3" t="s">
        <v>14</v>
      </c>
      <c r="G241" s="3">
        <v>6744.05</v>
      </c>
      <c r="H241" s="6">
        <v>42373</v>
      </c>
      <c r="I241" s="6">
        <v>42400</v>
      </c>
      <c r="J241" s="3" t="s">
        <v>23</v>
      </c>
      <c r="K241" s="9">
        <v>106.485</v>
      </c>
      <c r="L241" s="3">
        <f t="shared" si="11"/>
        <v>461.43499999999949</v>
      </c>
      <c r="M241" s="2">
        <f t="shared" si="9"/>
        <v>6850.5349999999999</v>
      </c>
      <c r="N241" s="24">
        <v>6850.5349999999999</v>
      </c>
    </row>
    <row r="242" spans="1:14" ht="22.5" customHeight="1" x14ac:dyDescent="0.3">
      <c r="A242" s="3">
        <v>241</v>
      </c>
      <c r="B242" s="3" t="s">
        <v>9</v>
      </c>
      <c r="C242" s="3">
        <v>597</v>
      </c>
      <c r="D242" s="3">
        <v>280</v>
      </c>
      <c r="E242" s="3">
        <f t="shared" si="10"/>
        <v>167160</v>
      </c>
      <c r="F242" s="3" t="s">
        <v>27</v>
      </c>
      <c r="G242" s="3">
        <v>158802</v>
      </c>
      <c r="H242" s="6">
        <v>42987</v>
      </c>
      <c r="I242" s="6">
        <v>43016</v>
      </c>
      <c r="J242" s="3" t="s">
        <v>23</v>
      </c>
      <c r="K242" s="9">
        <v>2507.4</v>
      </c>
      <c r="L242" s="3">
        <f t="shared" si="11"/>
        <v>10865.399999999994</v>
      </c>
      <c r="M242" s="2">
        <f t="shared" si="9"/>
        <v>161309.4</v>
      </c>
      <c r="N242" s="24">
        <v>161309.4</v>
      </c>
    </row>
    <row r="243" spans="1:14" ht="22.5" customHeight="1" x14ac:dyDescent="0.3">
      <c r="A243" s="3">
        <v>242</v>
      </c>
      <c r="B243" s="3" t="s">
        <v>10</v>
      </c>
      <c r="C243" s="3">
        <v>823</v>
      </c>
      <c r="D243" s="3">
        <v>1008</v>
      </c>
      <c r="E243" s="3">
        <f t="shared" si="10"/>
        <v>829584</v>
      </c>
      <c r="F243" s="3" t="s">
        <v>28</v>
      </c>
      <c r="G243" s="3">
        <v>788104.8</v>
      </c>
      <c r="H243" s="6">
        <v>42457</v>
      </c>
      <c r="I243" s="6">
        <v>42469</v>
      </c>
      <c r="J243" s="3" t="s">
        <v>18</v>
      </c>
      <c r="K243" s="9">
        <v>12443.76</v>
      </c>
      <c r="L243" s="3">
        <f t="shared" si="11"/>
        <v>53922.959999999963</v>
      </c>
      <c r="M243" s="2">
        <f t="shared" si="9"/>
        <v>800548.56</v>
      </c>
      <c r="N243" s="24">
        <v>800548.56</v>
      </c>
    </row>
    <row r="244" spans="1:14" ht="22.5" customHeight="1" x14ac:dyDescent="0.3">
      <c r="A244" s="3">
        <v>243</v>
      </c>
      <c r="B244" s="3" t="s">
        <v>9</v>
      </c>
      <c r="C244" s="3">
        <v>935</v>
      </c>
      <c r="D244" s="3">
        <v>295</v>
      </c>
      <c r="E244" s="3">
        <f t="shared" si="10"/>
        <v>275825</v>
      </c>
      <c r="F244" s="3" t="s">
        <v>27</v>
      </c>
      <c r="G244" s="3">
        <v>262033.75</v>
      </c>
      <c r="H244" s="6">
        <v>42827</v>
      </c>
      <c r="I244" s="6">
        <v>42857</v>
      </c>
      <c r="J244" s="3" t="s">
        <v>31</v>
      </c>
      <c r="K244" s="9">
        <v>4137.375</v>
      </c>
      <c r="L244" s="3">
        <f t="shared" si="11"/>
        <v>17928.625</v>
      </c>
      <c r="M244" s="2">
        <f t="shared" si="9"/>
        <v>266171.125</v>
      </c>
      <c r="N244" s="24">
        <v>266171.125</v>
      </c>
    </row>
    <row r="245" spans="1:14" ht="22.5" customHeight="1" x14ac:dyDescent="0.3">
      <c r="A245" s="3">
        <v>244</v>
      </c>
      <c r="B245" s="3" t="s">
        <v>9</v>
      </c>
      <c r="C245" s="3">
        <v>333</v>
      </c>
      <c r="D245" s="3">
        <v>972</v>
      </c>
      <c r="E245" s="3">
        <f t="shared" si="10"/>
        <v>323676</v>
      </c>
      <c r="F245" s="3" t="s">
        <v>8</v>
      </c>
      <c r="G245" s="3">
        <v>307492.2</v>
      </c>
      <c r="H245" s="6">
        <v>42579</v>
      </c>
      <c r="I245" s="6">
        <v>42603</v>
      </c>
      <c r="J245" s="3" t="s">
        <v>18</v>
      </c>
      <c r="K245" s="9">
        <v>4855.1399999999994</v>
      </c>
      <c r="L245" s="3">
        <f t="shared" si="11"/>
        <v>21038.940000000002</v>
      </c>
      <c r="M245" s="2">
        <f t="shared" si="9"/>
        <v>312347.34000000003</v>
      </c>
      <c r="N245" s="24">
        <v>312347.34000000003</v>
      </c>
    </row>
    <row r="246" spans="1:14" ht="22.5" customHeight="1" x14ac:dyDescent="0.3">
      <c r="A246" s="3">
        <v>245</v>
      </c>
      <c r="B246" s="3" t="s">
        <v>9</v>
      </c>
      <c r="C246" s="3">
        <v>89</v>
      </c>
      <c r="D246" s="3">
        <v>278</v>
      </c>
      <c r="E246" s="3">
        <f t="shared" si="10"/>
        <v>24742</v>
      </c>
      <c r="F246" s="3" t="s">
        <v>14</v>
      </c>
      <c r="G246" s="3">
        <v>23504.9</v>
      </c>
      <c r="H246" s="6">
        <v>42421</v>
      </c>
      <c r="I246" s="6">
        <v>42440</v>
      </c>
      <c r="J246" s="3" t="s">
        <v>15</v>
      </c>
      <c r="K246" s="9">
        <v>371.13</v>
      </c>
      <c r="L246" s="3">
        <f t="shared" si="11"/>
        <v>1608.2299999999996</v>
      </c>
      <c r="M246" s="2">
        <f t="shared" si="9"/>
        <v>23876.030000000002</v>
      </c>
      <c r="N246" s="24">
        <v>23876.030000000002</v>
      </c>
    </row>
    <row r="247" spans="1:14" ht="22.5" customHeight="1" x14ac:dyDescent="0.3">
      <c r="A247" s="3">
        <v>246</v>
      </c>
      <c r="B247" s="3" t="s">
        <v>10</v>
      </c>
      <c r="C247" s="3">
        <v>526</v>
      </c>
      <c r="D247" s="3">
        <v>923</v>
      </c>
      <c r="E247" s="3">
        <f t="shared" si="10"/>
        <v>485498</v>
      </c>
      <c r="F247" s="3" t="s">
        <v>20</v>
      </c>
      <c r="G247" s="3">
        <v>461223.1</v>
      </c>
      <c r="H247" s="6">
        <v>42596</v>
      </c>
      <c r="I247" s="6">
        <v>42610</v>
      </c>
      <c r="J247" s="3" t="s">
        <v>12</v>
      </c>
      <c r="K247" s="9">
        <v>7282.4699999999993</v>
      </c>
      <c r="L247" s="3">
        <f t="shared" si="11"/>
        <v>31557.369999999995</v>
      </c>
      <c r="M247" s="2">
        <f t="shared" si="9"/>
        <v>468505.56999999995</v>
      </c>
      <c r="N247" s="24">
        <v>468505.56999999995</v>
      </c>
    </row>
    <row r="248" spans="1:14" ht="22.5" customHeight="1" x14ac:dyDescent="0.3">
      <c r="A248" s="3">
        <v>247</v>
      </c>
      <c r="B248" s="3" t="s">
        <v>10</v>
      </c>
      <c r="C248" s="3">
        <v>201</v>
      </c>
      <c r="D248" s="3">
        <v>939</v>
      </c>
      <c r="E248" s="3">
        <f t="shared" si="10"/>
        <v>188739</v>
      </c>
      <c r="F248" s="3" t="s">
        <v>20</v>
      </c>
      <c r="G248" s="3">
        <v>179302.05</v>
      </c>
      <c r="H248" s="6">
        <v>42956</v>
      </c>
      <c r="I248" s="6">
        <v>42991</v>
      </c>
      <c r="J248" s="3" t="s">
        <v>16</v>
      </c>
      <c r="K248" s="9">
        <v>2831.085</v>
      </c>
      <c r="L248" s="3">
        <f t="shared" si="11"/>
        <v>12268.035000000003</v>
      </c>
      <c r="M248" s="2">
        <f t="shared" si="9"/>
        <v>182133.13499999998</v>
      </c>
      <c r="N248" s="24">
        <v>182133.13499999998</v>
      </c>
    </row>
    <row r="249" spans="1:14" ht="22.5" customHeight="1" x14ac:dyDescent="0.3">
      <c r="A249" s="3">
        <v>248</v>
      </c>
      <c r="B249" s="3" t="s">
        <v>13</v>
      </c>
      <c r="C249" s="3">
        <v>359</v>
      </c>
      <c r="D249" s="3">
        <v>16</v>
      </c>
      <c r="E249" s="3">
        <f t="shared" si="10"/>
        <v>5744</v>
      </c>
      <c r="F249" s="3" t="s">
        <v>22</v>
      </c>
      <c r="G249" s="3">
        <v>5456.8</v>
      </c>
      <c r="H249" s="6">
        <v>42728</v>
      </c>
      <c r="I249" s="6">
        <v>42753</v>
      </c>
      <c r="J249" s="3" t="s">
        <v>33</v>
      </c>
      <c r="K249" s="9">
        <v>86.16</v>
      </c>
      <c r="L249" s="3">
        <f t="shared" si="11"/>
        <v>373.35999999999967</v>
      </c>
      <c r="M249" s="2">
        <f t="shared" si="9"/>
        <v>5542.96</v>
      </c>
      <c r="N249" s="24">
        <v>5542.96</v>
      </c>
    </row>
    <row r="250" spans="1:14" ht="22.5" customHeight="1" x14ac:dyDescent="0.3">
      <c r="A250" s="3">
        <v>249</v>
      </c>
      <c r="B250" s="3" t="s">
        <v>10</v>
      </c>
      <c r="C250" s="3">
        <v>595</v>
      </c>
      <c r="D250" s="3">
        <v>197</v>
      </c>
      <c r="E250" s="3">
        <f t="shared" si="10"/>
        <v>117215</v>
      </c>
      <c r="F250" s="3" t="s">
        <v>8</v>
      </c>
      <c r="G250" s="3">
        <v>111354.25</v>
      </c>
      <c r="H250" s="6">
        <v>42915</v>
      </c>
      <c r="I250" s="6">
        <v>42928</v>
      </c>
      <c r="J250" s="3" t="s">
        <v>31</v>
      </c>
      <c r="K250" s="9">
        <v>1758.2249999999999</v>
      </c>
      <c r="L250" s="3">
        <f t="shared" si="11"/>
        <v>7618.9750000000058</v>
      </c>
      <c r="M250" s="2">
        <f t="shared" si="9"/>
        <v>113112.47500000001</v>
      </c>
      <c r="N250" s="24">
        <v>113112.47500000001</v>
      </c>
    </row>
    <row r="251" spans="1:14" ht="22.5" customHeight="1" x14ac:dyDescent="0.3">
      <c r="A251" s="3">
        <v>250</v>
      </c>
      <c r="B251" s="3" t="s">
        <v>10</v>
      </c>
      <c r="C251" s="3">
        <v>857</v>
      </c>
      <c r="D251" s="3">
        <v>195</v>
      </c>
      <c r="E251" s="3">
        <f t="shared" si="10"/>
        <v>167115</v>
      </c>
      <c r="F251" s="3" t="s">
        <v>8</v>
      </c>
      <c r="G251" s="3">
        <v>158759.25</v>
      </c>
      <c r="H251" s="6">
        <v>42445</v>
      </c>
      <c r="I251" s="6">
        <v>42461</v>
      </c>
      <c r="J251" s="3" t="s">
        <v>26</v>
      </c>
      <c r="K251" s="9">
        <v>2506.7249999999999</v>
      </c>
      <c r="L251" s="3">
        <f t="shared" si="11"/>
        <v>10862.475000000006</v>
      </c>
      <c r="M251" s="2">
        <f t="shared" si="9"/>
        <v>161265.97500000001</v>
      </c>
      <c r="N251" s="24">
        <v>161265.97500000001</v>
      </c>
    </row>
    <row r="252" spans="1:14" ht="22.5" customHeight="1" x14ac:dyDescent="0.3">
      <c r="A252" s="3">
        <v>251</v>
      </c>
      <c r="B252" s="3" t="s">
        <v>9</v>
      </c>
      <c r="C252" s="3">
        <v>941</v>
      </c>
      <c r="D252" s="3">
        <v>924</v>
      </c>
      <c r="E252" s="3">
        <f t="shared" si="10"/>
        <v>869484</v>
      </c>
      <c r="F252" s="3" t="s">
        <v>8</v>
      </c>
      <c r="G252" s="3">
        <v>826009.8</v>
      </c>
      <c r="H252" s="6">
        <v>42613</v>
      </c>
      <c r="I252" s="6">
        <v>42631</v>
      </c>
      <c r="J252" s="3" t="s">
        <v>12</v>
      </c>
      <c r="K252" s="9">
        <v>13042.26</v>
      </c>
      <c r="L252" s="3">
        <f t="shared" si="11"/>
        <v>56516.459999999963</v>
      </c>
      <c r="M252" s="2">
        <f t="shared" si="9"/>
        <v>839052.06</v>
      </c>
      <c r="N252" s="24">
        <v>839052.06</v>
      </c>
    </row>
    <row r="253" spans="1:14" ht="22.5" customHeight="1" x14ac:dyDescent="0.3">
      <c r="A253" s="3">
        <v>252</v>
      </c>
      <c r="B253" s="3" t="s">
        <v>10</v>
      </c>
      <c r="C253" s="3">
        <v>239</v>
      </c>
      <c r="D253" s="3">
        <v>221</v>
      </c>
      <c r="E253" s="3">
        <f t="shared" si="10"/>
        <v>52819</v>
      </c>
      <c r="F253" s="3" t="s">
        <v>8</v>
      </c>
      <c r="G253" s="3">
        <v>50178.05</v>
      </c>
      <c r="H253" s="6">
        <v>42622</v>
      </c>
      <c r="I253" s="6">
        <v>42646</v>
      </c>
      <c r="J253" s="3" t="s">
        <v>15</v>
      </c>
      <c r="K253" s="9">
        <v>792.28499999999997</v>
      </c>
      <c r="L253" s="3">
        <f t="shared" si="11"/>
        <v>3433.2350000000006</v>
      </c>
      <c r="M253" s="2">
        <f t="shared" si="9"/>
        <v>50970.335000000006</v>
      </c>
      <c r="N253" s="24">
        <v>50970.335000000006</v>
      </c>
    </row>
    <row r="254" spans="1:14" ht="22.5" customHeight="1" x14ac:dyDescent="0.3">
      <c r="A254" s="3">
        <v>253</v>
      </c>
      <c r="B254" s="3" t="s">
        <v>13</v>
      </c>
      <c r="C254" s="3">
        <v>518</v>
      </c>
      <c r="D254" s="3">
        <v>16</v>
      </c>
      <c r="E254" s="3">
        <f t="shared" si="10"/>
        <v>8288</v>
      </c>
      <c r="F254" s="3" t="s">
        <v>22</v>
      </c>
      <c r="G254" s="3">
        <v>7873.6</v>
      </c>
      <c r="H254" s="6">
        <v>42640</v>
      </c>
      <c r="I254" s="6">
        <v>42654</v>
      </c>
      <c r="J254" s="3" t="s">
        <v>15</v>
      </c>
      <c r="K254" s="9">
        <v>124.32</v>
      </c>
      <c r="L254" s="3">
        <f t="shared" si="11"/>
        <v>538.71999999999935</v>
      </c>
      <c r="M254" s="2">
        <f t="shared" si="9"/>
        <v>7997.92</v>
      </c>
      <c r="N254" s="24">
        <v>7997.92</v>
      </c>
    </row>
    <row r="255" spans="1:14" ht="22.5" customHeight="1" x14ac:dyDescent="0.3">
      <c r="A255" s="3">
        <v>254</v>
      </c>
      <c r="B255" s="3" t="s">
        <v>9</v>
      </c>
      <c r="C255" s="3">
        <v>165</v>
      </c>
      <c r="D255" s="3">
        <v>25</v>
      </c>
      <c r="E255" s="3">
        <f t="shared" si="10"/>
        <v>4125</v>
      </c>
      <c r="F255" s="3" t="s">
        <v>24</v>
      </c>
      <c r="G255" s="3">
        <v>3918.75</v>
      </c>
      <c r="H255" s="6">
        <v>43006</v>
      </c>
      <c r="I255" s="6">
        <v>43017</v>
      </c>
      <c r="J255" s="3" t="s">
        <v>26</v>
      </c>
      <c r="K255" s="9">
        <v>61.875</v>
      </c>
      <c r="L255" s="3">
        <f t="shared" si="11"/>
        <v>268.125</v>
      </c>
      <c r="M255" s="2">
        <f t="shared" si="9"/>
        <v>3980.625</v>
      </c>
      <c r="N255" s="24">
        <v>3980.625</v>
      </c>
    </row>
    <row r="256" spans="1:14" ht="22.5" customHeight="1" x14ac:dyDescent="0.3">
      <c r="A256" s="3">
        <v>255</v>
      </c>
      <c r="B256" s="3" t="s">
        <v>10</v>
      </c>
      <c r="C256" s="3">
        <v>192</v>
      </c>
      <c r="D256" s="3">
        <v>196</v>
      </c>
      <c r="E256" s="3">
        <f t="shared" si="10"/>
        <v>37632</v>
      </c>
      <c r="F256" s="3" t="s">
        <v>8</v>
      </c>
      <c r="G256" s="3">
        <v>35750.400000000001</v>
      </c>
      <c r="H256" s="6">
        <v>42907</v>
      </c>
      <c r="I256" s="6">
        <v>42918</v>
      </c>
      <c r="J256" s="3" t="s">
        <v>33</v>
      </c>
      <c r="K256" s="9">
        <v>564.48</v>
      </c>
      <c r="L256" s="3">
        <f t="shared" si="11"/>
        <v>2446.0800000000017</v>
      </c>
      <c r="M256" s="2">
        <f t="shared" si="9"/>
        <v>36314.880000000005</v>
      </c>
      <c r="N256" s="24">
        <v>36314.880000000005</v>
      </c>
    </row>
    <row r="257" spans="1:14" ht="22.5" customHeight="1" x14ac:dyDescent="0.3">
      <c r="A257" s="3">
        <v>256</v>
      </c>
      <c r="B257" s="3" t="s">
        <v>10</v>
      </c>
      <c r="C257" s="3">
        <v>846</v>
      </c>
      <c r="D257" s="3">
        <v>178</v>
      </c>
      <c r="E257" s="3">
        <f t="shared" si="10"/>
        <v>150588</v>
      </c>
      <c r="F257" s="3" t="s">
        <v>19</v>
      </c>
      <c r="G257" s="3">
        <v>143058.6</v>
      </c>
      <c r="H257" s="6">
        <v>42398</v>
      </c>
      <c r="I257" s="6">
        <v>42417</v>
      </c>
      <c r="J257" s="3" t="s">
        <v>33</v>
      </c>
      <c r="K257" s="9">
        <v>2258.8199999999997</v>
      </c>
      <c r="L257" s="3">
        <f t="shared" si="11"/>
        <v>9788.2200000000012</v>
      </c>
      <c r="M257" s="2">
        <f t="shared" si="9"/>
        <v>145317.42000000001</v>
      </c>
      <c r="N257" s="24">
        <v>145317.42000000001</v>
      </c>
    </row>
    <row r="258" spans="1:14" ht="22.5" customHeight="1" x14ac:dyDescent="0.3">
      <c r="A258" s="3">
        <v>257</v>
      </c>
      <c r="B258" s="3" t="s">
        <v>10</v>
      </c>
      <c r="C258" s="3">
        <v>281</v>
      </c>
      <c r="D258" s="3">
        <v>48</v>
      </c>
      <c r="E258" s="3">
        <f t="shared" si="10"/>
        <v>13488</v>
      </c>
      <c r="F258" s="3" t="s">
        <v>8</v>
      </c>
      <c r="G258" s="3">
        <v>12813.6</v>
      </c>
      <c r="H258" s="6">
        <v>43007</v>
      </c>
      <c r="I258" s="6">
        <v>43032</v>
      </c>
      <c r="J258" s="3" t="s">
        <v>15</v>
      </c>
      <c r="K258" s="9">
        <v>202.32</v>
      </c>
      <c r="L258" s="3">
        <f t="shared" si="11"/>
        <v>876.71999999999935</v>
      </c>
      <c r="M258" s="2">
        <f t="shared" ref="M258:M321" si="12">K258+G258</f>
        <v>13015.92</v>
      </c>
      <c r="N258" s="24">
        <v>13015.92</v>
      </c>
    </row>
    <row r="259" spans="1:14" ht="22.5" customHeight="1" x14ac:dyDescent="0.3">
      <c r="A259" s="3">
        <v>258</v>
      </c>
      <c r="B259" s="3" t="s">
        <v>10</v>
      </c>
      <c r="C259" s="3">
        <v>768</v>
      </c>
      <c r="D259" s="3">
        <v>216</v>
      </c>
      <c r="E259" s="3">
        <f t="shared" ref="E259:E322" si="13">D259*C259</f>
        <v>165888</v>
      </c>
      <c r="F259" s="3" t="s">
        <v>19</v>
      </c>
      <c r="G259" s="3">
        <v>157593.60000000001</v>
      </c>
      <c r="H259" s="6">
        <v>42879</v>
      </c>
      <c r="I259" s="6">
        <v>42901</v>
      </c>
      <c r="J259" s="3" t="s">
        <v>23</v>
      </c>
      <c r="K259" s="9">
        <v>2488.3199999999997</v>
      </c>
      <c r="L259" s="3">
        <f t="shared" ref="L259:L322" si="14">(E259+K259)-G259</f>
        <v>10782.720000000001</v>
      </c>
      <c r="M259" s="2">
        <f t="shared" si="12"/>
        <v>160081.92000000001</v>
      </c>
      <c r="N259" s="24">
        <v>160081.92000000001</v>
      </c>
    </row>
    <row r="260" spans="1:14" ht="22.5" customHeight="1" x14ac:dyDescent="0.3">
      <c r="A260" s="3">
        <v>259</v>
      </c>
      <c r="B260" s="3" t="s">
        <v>9</v>
      </c>
      <c r="C260" s="3">
        <v>131</v>
      </c>
      <c r="D260" s="3">
        <v>264</v>
      </c>
      <c r="E260" s="3">
        <f t="shared" si="13"/>
        <v>34584</v>
      </c>
      <c r="F260" s="3" t="s">
        <v>27</v>
      </c>
      <c r="G260" s="3">
        <v>32854.800000000003</v>
      </c>
      <c r="H260" s="6">
        <v>42977</v>
      </c>
      <c r="I260" s="6">
        <v>43001</v>
      </c>
      <c r="J260" s="3" t="s">
        <v>23</v>
      </c>
      <c r="K260" s="9">
        <v>518.76</v>
      </c>
      <c r="L260" s="3">
        <f t="shared" si="14"/>
        <v>2247.9599999999991</v>
      </c>
      <c r="M260" s="2">
        <f t="shared" si="12"/>
        <v>33373.560000000005</v>
      </c>
      <c r="N260" s="24">
        <v>33373.560000000005</v>
      </c>
    </row>
    <row r="261" spans="1:14" ht="22.5" customHeight="1" x14ac:dyDescent="0.3">
      <c r="A261" s="3">
        <v>260</v>
      </c>
      <c r="B261" s="3" t="s">
        <v>9</v>
      </c>
      <c r="C261" s="3">
        <v>495</v>
      </c>
      <c r="D261" s="3">
        <v>1380</v>
      </c>
      <c r="E261" s="3">
        <f t="shared" si="13"/>
        <v>683100</v>
      </c>
      <c r="F261" s="3" t="s">
        <v>8</v>
      </c>
      <c r="G261" s="3">
        <v>648945</v>
      </c>
      <c r="H261" s="6">
        <v>42397</v>
      </c>
      <c r="I261" s="6">
        <v>42423</v>
      </c>
      <c r="J261" s="3" t="s">
        <v>21</v>
      </c>
      <c r="K261" s="9">
        <v>10246.5</v>
      </c>
      <c r="L261" s="3">
        <f t="shared" si="14"/>
        <v>44401.5</v>
      </c>
      <c r="M261" s="2">
        <f t="shared" si="12"/>
        <v>659191.5</v>
      </c>
      <c r="N261" s="24">
        <v>659191.5</v>
      </c>
    </row>
    <row r="262" spans="1:14" ht="22.5" customHeight="1" x14ac:dyDescent="0.3">
      <c r="A262" s="3">
        <v>261</v>
      </c>
      <c r="B262" s="3" t="s">
        <v>9</v>
      </c>
      <c r="C262" s="3">
        <v>257</v>
      </c>
      <c r="D262" s="3">
        <v>55</v>
      </c>
      <c r="E262" s="3">
        <f t="shared" si="13"/>
        <v>14135</v>
      </c>
      <c r="F262" s="3" t="s">
        <v>19</v>
      </c>
      <c r="G262" s="3">
        <v>13428.25</v>
      </c>
      <c r="H262" s="6">
        <v>42576</v>
      </c>
      <c r="I262" s="6">
        <v>42599</v>
      </c>
      <c r="J262" s="3" t="s">
        <v>33</v>
      </c>
      <c r="K262" s="9">
        <v>212.02500000000001</v>
      </c>
      <c r="L262" s="3">
        <f t="shared" si="14"/>
        <v>918.77499999999964</v>
      </c>
      <c r="M262" s="2">
        <f t="shared" si="12"/>
        <v>13640.275</v>
      </c>
      <c r="N262" s="24">
        <v>13640.275</v>
      </c>
    </row>
    <row r="263" spans="1:14" ht="22.5" customHeight="1" x14ac:dyDescent="0.3">
      <c r="A263" s="3">
        <v>262</v>
      </c>
      <c r="B263" s="3" t="s">
        <v>13</v>
      </c>
      <c r="C263" s="3">
        <v>337</v>
      </c>
      <c r="D263" s="3">
        <v>60</v>
      </c>
      <c r="E263" s="3">
        <f t="shared" si="13"/>
        <v>20220</v>
      </c>
      <c r="F263" s="3" t="s">
        <v>22</v>
      </c>
      <c r="G263" s="3">
        <v>19209</v>
      </c>
      <c r="H263" s="6">
        <v>42445</v>
      </c>
      <c r="I263" s="6">
        <v>42465</v>
      </c>
      <c r="J263" s="3" t="s">
        <v>15</v>
      </c>
      <c r="K263" s="9">
        <v>303.3</v>
      </c>
      <c r="L263" s="3">
        <f t="shared" si="14"/>
        <v>1314.2999999999993</v>
      </c>
      <c r="M263" s="2">
        <f t="shared" si="12"/>
        <v>19512.3</v>
      </c>
      <c r="N263" s="24">
        <v>19512.3</v>
      </c>
    </row>
    <row r="264" spans="1:14" ht="22.5" customHeight="1" x14ac:dyDescent="0.3">
      <c r="A264" s="3">
        <v>263</v>
      </c>
      <c r="B264" s="3" t="s">
        <v>10</v>
      </c>
      <c r="C264" s="3">
        <v>847</v>
      </c>
      <c r="D264" s="3">
        <v>1296</v>
      </c>
      <c r="E264" s="3">
        <f t="shared" si="13"/>
        <v>1097712</v>
      </c>
      <c r="F264" s="3" t="s">
        <v>19</v>
      </c>
      <c r="G264" s="3">
        <v>1042826.4</v>
      </c>
      <c r="H264" s="6">
        <v>42624</v>
      </c>
      <c r="I264" s="6">
        <v>42645</v>
      </c>
      <c r="J264" s="3" t="s">
        <v>23</v>
      </c>
      <c r="K264" s="9">
        <v>16465.68</v>
      </c>
      <c r="L264" s="3">
        <f t="shared" si="14"/>
        <v>71351.279999999912</v>
      </c>
      <c r="M264" s="2">
        <f t="shared" si="12"/>
        <v>1059292.08</v>
      </c>
      <c r="N264" s="24">
        <v>1059292.08</v>
      </c>
    </row>
    <row r="265" spans="1:14" ht="22.5" customHeight="1" x14ac:dyDescent="0.3">
      <c r="A265" s="3">
        <v>264</v>
      </c>
      <c r="B265" s="3" t="s">
        <v>9</v>
      </c>
      <c r="C265" s="3">
        <v>83</v>
      </c>
      <c r="D265" s="3">
        <v>90</v>
      </c>
      <c r="E265" s="3">
        <f t="shared" si="13"/>
        <v>7470</v>
      </c>
      <c r="F265" s="3" t="s">
        <v>25</v>
      </c>
      <c r="G265" s="3">
        <v>7096.5</v>
      </c>
      <c r="H265" s="6">
        <v>43196</v>
      </c>
      <c r="I265" s="6">
        <v>43210</v>
      </c>
      <c r="J265" s="3" t="s">
        <v>23</v>
      </c>
      <c r="K265" s="9">
        <v>112.05</v>
      </c>
      <c r="L265" s="3">
        <f t="shared" si="14"/>
        <v>485.55000000000018</v>
      </c>
      <c r="M265" s="2">
        <f t="shared" si="12"/>
        <v>7208.55</v>
      </c>
      <c r="N265" s="24">
        <v>7208.55</v>
      </c>
    </row>
    <row r="266" spans="1:14" ht="22.5" customHeight="1" x14ac:dyDescent="0.3">
      <c r="A266" s="3">
        <v>265</v>
      </c>
      <c r="B266" s="3" t="s">
        <v>9</v>
      </c>
      <c r="C266" s="3">
        <v>436</v>
      </c>
      <c r="D266" s="3">
        <v>28</v>
      </c>
      <c r="E266" s="3">
        <f t="shared" si="13"/>
        <v>12208</v>
      </c>
      <c r="F266" s="3" t="s">
        <v>24</v>
      </c>
      <c r="G266" s="3">
        <v>11597.6</v>
      </c>
      <c r="H266" s="6">
        <v>42376</v>
      </c>
      <c r="I266" s="6">
        <v>42387</v>
      </c>
      <c r="J266" s="3" t="s">
        <v>33</v>
      </c>
      <c r="K266" s="9">
        <v>183.12</v>
      </c>
      <c r="L266" s="3">
        <f t="shared" si="14"/>
        <v>793.52000000000044</v>
      </c>
      <c r="M266" s="2">
        <f t="shared" si="12"/>
        <v>11780.720000000001</v>
      </c>
      <c r="N266" s="24">
        <v>11780.720000000001</v>
      </c>
    </row>
    <row r="267" spans="1:14" ht="22.5" customHeight="1" x14ac:dyDescent="0.3">
      <c r="A267" s="3">
        <v>266</v>
      </c>
      <c r="B267" s="3" t="s">
        <v>10</v>
      </c>
      <c r="C267" s="3">
        <v>635</v>
      </c>
      <c r="D267" s="3">
        <v>1453</v>
      </c>
      <c r="E267" s="3">
        <f t="shared" si="13"/>
        <v>922655</v>
      </c>
      <c r="F267" s="3" t="s">
        <v>19</v>
      </c>
      <c r="G267" s="3">
        <v>876522.25</v>
      </c>
      <c r="H267" s="6">
        <v>43146</v>
      </c>
      <c r="I267" s="6">
        <v>43168</v>
      </c>
      <c r="J267" s="3" t="s">
        <v>33</v>
      </c>
      <c r="K267" s="9">
        <v>13839.824999999999</v>
      </c>
      <c r="L267" s="3">
        <f t="shared" si="14"/>
        <v>59972.574999999953</v>
      </c>
      <c r="M267" s="2">
        <f t="shared" si="12"/>
        <v>890362.07499999995</v>
      </c>
      <c r="N267" s="24">
        <v>890362.07499999995</v>
      </c>
    </row>
    <row r="268" spans="1:14" ht="22.5" customHeight="1" x14ac:dyDescent="0.3">
      <c r="A268" s="3">
        <v>267</v>
      </c>
      <c r="B268" s="3" t="s">
        <v>9</v>
      </c>
      <c r="C268" s="3">
        <v>471</v>
      </c>
      <c r="D268" s="3">
        <v>126</v>
      </c>
      <c r="E268" s="3">
        <f t="shared" si="13"/>
        <v>59346</v>
      </c>
      <c r="F268" s="3" t="s">
        <v>14</v>
      </c>
      <c r="G268" s="3">
        <v>56378.7</v>
      </c>
      <c r="H268" s="6">
        <v>42448</v>
      </c>
      <c r="I268" s="6">
        <v>42460</v>
      </c>
      <c r="J268" s="3" t="s">
        <v>33</v>
      </c>
      <c r="K268" s="9">
        <v>890.18999999999994</v>
      </c>
      <c r="L268" s="3">
        <f t="shared" si="14"/>
        <v>3857.4900000000052</v>
      </c>
      <c r="M268" s="2">
        <f t="shared" si="12"/>
        <v>57268.89</v>
      </c>
      <c r="N268" s="24">
        <v>57268.89</v>
      </c>
    </row>
    <row r="269" spans="1:14" ht="22.5" customHeight="1" x14ac:dyDescent="0.3">
      <c r="A269" s="3">
        <v>268</v>
      </c>
      <c r="B269" s="3" t="s">
        <v>9</v>
      </c>
      <c r="C269" s="3">
        <v>272</v>
      </c>
      <c r="D269" s="3">
        <v>22</v>
      </c>
      <c r="E269" s="3">
        <f t="shared" si="13"/>
        <v>5984</v>
      </c>
      <c r="F269" s="3" t="s">
        <v>24</v>
      </c>
      <c r="G269" s="3">
        <v>5684.8</v>
      </c>
      <c r="H269" s="6">
        <v>42581</v>
      </c>
      <c r="I269" s="6">
        <v>42600</v>
      </c>
      <c r="J269" s="3" t="s">
        <v>23</v>
      </c>
      <c r="K269" s="9">
        <v>89.759999999999991</v>
      </c>
      <c r="L269" s="3">
        <f t="shared" si="14"/>
        <v>388.96000000000004</v>
      </c>
      <c r="M269" s="2">
        <f t="shared" si="12"/>
        <v>5774.56</v>
      </c>
      <c r="N269" s="24">
        <v>5774.56</v>
      </c>
    </row>
    <row r="270" spans="1:14" ht="22.5" customHeight="1" x14ac:dyDescent="0.3">
      <c r="A270" s="3">
        <v>269</v>
      </c>
      <c r="B270" s="3" t="s">
        <v>9</v>
      </c>
      <c r="C270" s="3">
        <v>903</v>
      </c>
      <c r="D270" s="3">
        <v>1012</v>
      </c>
      <c r="E270" s="3">
        <f t="shared" si="13"/>
        <v>913836</v>
      </c>
      <c r="F270" s="3" t="s">
        <v>8</v>
      </c>
      <c r="G270" s="3">
        <v>868144.2</v>
      </c>
      <c r="H270" s="6">
        <v>42511</v>
      </c>
      <c r="I270" s="6">
        <v>42538</v>
      </c>
      <c r="J270" s="3" t="s">
        <v>18</v>
      </c>
      <c r="K270" s="9">
        <v>13707.539999999999</v>
      </c>
      <c r="L270" s="3">
        <f t="shared" si="14"/>
        <v>59399.340000000084</v>
      </c>
      <c r="M270" s="2">
        <f t="shared" si="12"/>
        <v>881851.74</v>
      </c>
      <c r="N270" s="24">
        <v>881851.74</v>
      </c>
    </row>
    <row r="271" spans="1:14" ht="22.5" customHeight="1" x14ac:dyDescent="0.3">
      <c r="A271" s="3">
        <v>270</v>
      </c>
      <c r="B271" s="3" t="s">
        <v>9</v>
      </c>
      <c r="C271" s="3">
        <v>651</v>
      </c>
      <c r="D271" s="3">
        <v>26</v>
      </c>
      <c r="E271" s="3">
        <f t="shared" si="13"/>
        <v>16926</v>
      </c>
      <c r="F271" s="3" t="s">
        <v>24</v>
      </c>
      <c r="G271" s="3">
        <v>16079.7</v>
      </c>
      <c r="H271" s="6">
        <v>42428</v>
      </c>
      <c r="I271" s="6">
        <v>42443</v>
      </c>
      <c r="J271" s="3" t="s">
        <v>33</v>
      </c>
      <c r="K271" s="9">
        <v>253.89</v>
      </c>
      <c r="L271" s="3">
        <f t="shared" si="14"/>
        <v>1100.1899999999987</v>
      </c>
      <c r="M271" s="2">
        <f t="shared" si="12"/>
        <v>16333.59</v>
      </c>
      <c r="N271" s="24">
        <v>16333.59</v>
      </c>
    </row>
    <row r="272" spans="1:14" ht="22.5" customHeight="1" x14ac:dyDescent="0.3">
      <c r="A272" s="3">
        <v>271</v>
      </c>
      <c r="B272" s="3" t="s">
        <v>10</v>
      </c>
      <c r="C272" s="3">
        <v>234</v>
      </c>
      <c r="D272" s="3">
        <v>1005</v>
      </c>
      <c r="E272" s="3">
        <f t="shared" si="13"/>
        <v>235170</v>
      </c>
      <c r="F272" s="3" t="s">
        <v>17</v>
      </c>
      <c r="G272" s="3">
        <v>223411.5</v>
      </c>
      <c r="H272" s="6">
        <v>43055</v>
      </c>
      <c r="I272" s="6">
        <v>43082</v>
      </c>
      <c r="J272" s="3" t="s">
        <v>33</v>
      </c>
      <c r="K272" s="9">
        <v>3527.5499999999997</v>
      </c>
      <c r="L272" s="3">
        <f t="shared" si="14"/>
        <v>15286.049999999988</v>
      </c>
      <c r="M272" s="2">
        <f t="shared" si="12"/>
        <v>226939.05</v>
      </c>
      <c r="N272" s="24">
        <v>226939.05</v>
      </c>
    </row>
    <row r="273" spans="1:14" ht="22.5" customHeight="1" x14ac:dyDescent="0.3">
      <c r="A273" s="3">
        <v>272</v>
      </c>
      <c r="B273" s="3" t="s">
        <v>10</v>
      </c>
      <c r="C273" s="3">
        <v>524</v>
      </c>
      <c r="D273" s="3">
        <v>613</v>
      </c>
      <c r="E273" s="3">
        <f t="shared" si="13"/>
        <v>321212</v>
      </c>
      <c r="F273" s="3" t="s">
        <v>11</v>
      </c>
      <c r="G273" s="3">
        <v>305151.40000000002</v>
      </c>
      <c r="H273" s="6">
        <v>42574</v>
      </c>
      <c r="I273" s="6">
        <v>42608</v>
      </c>
      <c r="J273" s="3" t="s">
        <v>33</v>
      </c>
      <c r="K273" s="9">
        <v>4818.1799999999994</v>
      </c>
      <c r="L273" s="3">
        <f t="shared" si="14"/>
        <v>20878.77999999997</v>
      </c>
      <c r="M273" s="2">
        <f t="shared" si="12"/>
        <v>309969.58</v>
      </c>
      <c r="N273" s="24">
        <v>309969.58</v>
      </c>
    </row>
    <row r="274" spans="1:14" ht="22.5" customHeight="1" x14ac:dyDescent="0.3">
      <c r="A274" s="3">
        <v>273</v>
      </c>
      <c r="B274" s="3" t="s">
        <v>10</v>
      </c>
      <c r="C274" s="3">
        <v>447</v>
      </c>
      <c r="D274" s="3">
        <v>203</v>
      </c>
      <c r="E274" s="3">
        <f t="shared" si="13"/>
        <v>90741</v>
      </c>
      <c r="F274" s="3" t="s">
        <v>8</v>
      </c>
      <c r="G274" s="3">
        <v>86203.95</v>
      </c>
      <c r="H274" s="6">
        <v>42504</v>
      </c>
      <c r="I274" s="6">
        <v>42527</v>
      </c>
      <c r="J274" s="3" t="s">
        <v>33</v>
      </c>
      <c r="K274" s="9">
        <v>1361.115</v>
      </c>
      <c r="L274" s="3">
        <f t="shared" si="14"/>
        <v>5898.1650000000081</v>
      </c>
      <c r="M274" s="2">
        <f t="shared" si="12"/>
        <v>87565.065000000002</v>
      </c>
      <c r="N274" s="24">
        <v>87565.065000000002</v>
      </c>
    </row>
    <row r="275" spans="1:14" ht="22.5" customHeight="1" x14ac:dyDescent="0.3">
      <c r="A275" s="3">
        <v>274</v>
      </c>
      <c r="B275" s="3" t="s">
        <v>10</v>
      </c>
      <c r="C275" s="3">
        <v>768</v>
      </c>
      <c r="D275" s="3">
        <v>939</v>
      </c>
      <c r="E275" s="3">
        <f t="shared" si="13"/>
        <v>721152</v>
      </c>
      <c r="F275" s="3" t="s">
        <v>20</v>
      </c>
      <c r="G275" s="3">
        <v>685094.40000000002</v>
      </c>
      <c r="H275" s="6">
        <v>42790</v>
      </c>
      <c r="I275" s="6">
        <v>42809</v>
      </c>
      <c r="J275" s="3" t="s">
        <v>33</v>
      </c>
      <c r="K275" s="9">
        <v>10817.279999999999</v>
      </c>
      <c r="L275" s="3">
        <f t="shared" si="14"/>
        <v>46874.880000000005</v>
      </c>
      <c r="M275" s="2">
        <f t="shared" si="12"/>
        <v>695911.68</v>
      </c>
      <c r="N275" s="24">
        <v>695911.68</v>
      </c>
    </row>
    <row r="276" spans="1:14" ht="22.5" customHeight="1" x14ac:dyDescent="0.3">
      <c r="A276" s="3">
        <v>275</v>
      </c>
      <c r="B276" s="3" t="s">
        <v>9</v>
      </c>
      <c r="C276" s="3">
        <v>722</v>
      </c>
      <c r="D276" s="3">
        <v>1294</v>
      </c>
      <c r="E276" s="3">
        <f t="shared" si="13"/>
        <v>934268</v>
      </c>
      <c r="F276" s="3" t="s">
        <v>30</v>
      </c>
      <c r="G276" s="3">
        <v>887554.6</v>
      </c>
      <c r="H276" s="6">
        <v>42385</v>
      </c>
      <c r="I276" s="6">
        <v>42407</v>
      </c>
      <c r="J276" s="3" t="s">
        <v>16</v>
      </c>
      <c r="K276" s="9">
        <v>14014.019999999999</v>
      </c>
      <c r="L276" s="3">
        <f t="shared" si="14"/>
        <v>60727.420000000042</v>
      </c>
      <c r="M276" s="2">
        <f t="shared" si="12"/>
        <v>901568.62</v>
      </c>
      <c r="N276" s="24">
        <v>901568.62</v>
      </c>
    </row>
    <row r="277" spans="1:14" ht="22.5" customHeight="1" x14ac:dyDescent="0.3">
      <c r="A277" s="3">
        <v>276</v>
      </c>
      <c r="B277" s="3" t="s">
        <v>10</v>
      </c>
      <c r="C277" s="3">
        <v>891</v>
      </c>
      <c r="D277" s="3">
        <v>865</v>
      </c>
      <c r="E277" s="3">
        <f t="shared" si="13"/>
        <v>770715</v>
      </c>
      <c r="F277" s="3" t="s">
        <v>17</v>
      </c>
      <c r="G277" s="3">
        <v>732179.25</v>
      </c>
      <c r="H277" s="6">
        <v>42581</v>
      </c>
      <c r="I277" s="6">
        <v>42613</v>
      </c>
      <c r="J277" s="3" t="s">
        <v>16</v>
      </c>
      <c r="K277" s="9">
        <v>11560.725</v>
      </c>
      <c r="L277" s="3">
        <f t="shared" si="14"/>
        <v>50096.474999999977</v>
      </c>
      <c r="M277" s="2">
        <f t="shared" si="12"/>
        <v>743739.97499999998</v>
      </c>
      <c r="N277" s="24">
        <v>743739.97499999998</v>
      </c>
    </row>
    <row r="278" spans="1:14" ht="22.5" customHeight="1" x14ac:dyDescent="0.3">
      <c r="A278" s="3">
        <v>277</v>
      </c>
      <c r="B278" s="3" t="s">
        <v>9</v>
      </c>
      <c r="C278" s="3">
        <v>976</v>
      </c>
      <c r="D278" s="3">
        <v>957</v>
      </c>
      <c r="E278" s="3">
        <f t="shared" si="13"/>
        <v>934032</v>
      </c>
      <c r="F278" s="3" t="s">
        <v>8</v>
      </c>
      <c r="G278" s="3">
        <v>887330.4</v>
      </c>
      <c r="H278" s="6">
        <v>42848</v>
      </c>
      <c r="I278" s="6">
        <v>42862</v>
      </c>
      <c r="J278" s="3" t="s">
        <v>31</v>
      </c>
      <c r="K278" s="9">
        <v>14010.48</v>
      </c>
      <c r="L278" s="3">
        <f t="shared" si="14"/>
        <v>60712.079999999958</v>
      </c>
      <c r="M278" s="2">
        <f t="shared" si="12"/>
        <v>901340.88</v>
      </c>
      <c r="N278" s="24">
        <v>901340.88</v>
      </c>
    </row>
    <row r="279" spans="1:14" ht="22.5" customHeight="1" x14ac:dyDescent="0.3">
      <c r="A279" s="3">
        <v>278</v>
      </c>
      <c r="B279" s="3" t="s">
        <v>10</v>
      </c>
      <c r="C279" s="3">
        <v>238</v>
      </c>
      <c r="D279" s="3">
        <v>214</v>
      </c>
      <c r="E279" s="3">
        <f t="shared" si="13"/>
        <v>50932</v>
      </c>
      <c r="F279" s="3" t="s">
        <v>8</v>
      </c>
      <c r="G279" s="3">
        <v>48385.4</v>
      </c>
      <c r="H279" s="6">
        <v>42995</v>
      </c>
      <c r="I279" s="6">
        <v>43026</v>
      </c>
      <c r="J279" s="3" t="s">
        <v>31</v>
      </c>
      <c r="K279" s="9">
        <v>763.98</v>
      </c>
      <c r="L279" s="3">
        <f t="shared" si="14"/>
        <v>3310.5800000000017</v>
      </c>
      <c r="M279" s="2">
        <f t="shared" si="12"/>
        <v>49149.380000000005</v>
      </c>
      <c r="N279" s="24">
        <v>49149.380000000005</v>
      </c>
    </row>
    <row r="280" spans="1:14" ht="22.5" customHeight="1" x14ac:dyDescent="0.3">
      <c r="A280" s="3">
        <v>279</v>
      </c>
      <c r="B280" s="3" t="s">
        <v>10</v>
      </c>
      <c r="C280" s="3">
        <v>537</v>
      </c>
      <c r="D280" s="3">
        <v>196</v>
      </c>
      <c r="E280" s="3">
        <f t="shared" si="13"/>
        <v>105252</v>
      </c>
      <c r="F280" s="3" t="s">
        <v>8</v>
      </c>
      <c r="G280" s="3">
        <v>99989.4</v>
      </c>
      <c r="H280" s="6">
        <v>42954</v>
      </c>
      <c r="I280" s="6">
        <v>42966</v>
      </c>
      <c r="J280" s="3" t="s">
        <v>16</v>
      </c>
      <c r="K280" s="9">
        <v>1578.78</v>
      </c>
      <c r="L280" s="3">
        <f t="shared" si="14"/>
        <v>6841.3800000000047</v>
      </c>
      <c r="M280" s="2">
        <f t="shared" si="12"/>
        <v>101568.18</v>
      </c>
      <c r="N280" s="24">
        <v>101568.18</v>
      </c>
    </row>
    <row r="281" spans="1:14" ht="22.5" customHeight="1" x14ac:dyDescent="0.3">
      <c r="A281" s="3">
        <v>280</v>
      </c>
      <c r="B281" s="3" t="s">
        <v>13</v>
      </c>
      <c r="C281" s="3">
        <v>180</v>
      </c>
      <c r="D281" s="3">
        <v>52</v>
      </c>
      <c r="E281" s="3">
        <f t="shared" si="13"/>
        <v>9360</v>
      </c>
      <c r="F281" s="3" t="s">
        <v>14</v>
      </c>
      <c r="G281" s="3">
        <v>8892</v>
      </c>
      <c r="H281" s="6">
        <v>42939</v>
      </c>
      <c r="I281" s="6">
        <v>42974</v>
      </c>
      <c r="J281" s="3" t="s">
        <v>16</v>
      </c>
      <c r="K281" s="9">
        <v>140.4</v>
      </c>
      <c r="L281" s="3">
        <f t="shared" si="14"/>
        <v>608.39999999999964</v>
      </c>
      <c r="M281" s="2">
        <f t="shared" si="12"/>
        <v>9032.4</v>
      </c>
      <c r="N281" s="24">
        <v>9032.4</v>
      </c>
    </row>
    <row r="282" spans="1:14" ht="22.5" customHeight="1" x14ac:dyDescent="0.3">
      <c r="A282" s="3">
        <v>281</v>
      </c>
      <c r="B282" s="3" t="s">
        <v>10</v>
      </c>
      <c r="C282" s="3">
        <v>674</v>
      </c>
      <c r="D282" s="3">
        <v>205</v>
      </c>
      <c r="E282" s="3">
        <f t="shared" si="13"/>
        <v>138170</v>
      </c>
      <c r="F282" s="3" t="s">
        <v>19</v>
      </c>
      <c r="G282" s="3">
        <v>131261.5</v>
      </c>
      <c r="H282" s="6">
        <v>42858</v>
      </c>
      <c r="I282" s="6">
        <v>42871</v>
      </c>
      <c r="J282" s="3" t="s">
        <v>16</v>
      </c>
      <c r="K282" s="9">
        <v>2072.5499999999997</v>
      </c>
      <c r="L282" s="3">
        <f t="shared" si="14"/>
        <v>8981.0499999999884</v>
      </c>
      <c r="M282" s="2">
        <f t="shared" si="12"/>
        <v>133334.04999999999</v>
      </c>
      <c r="N282" s="24">
        <v>133334.04999999999</v>
      </c>
    </row>
    <row r="283" spans="1:14" ht="22.5" customHeight="1" x14ac:dyDescent="0.3">
      <c r="A283" s="3">
        <v>282</v>
      </c>
      <c r="B283" s="3" t="s">
        <v>10</v>
      </c>
      <c r="C283" s="3">
        <v>121</v>
      </c>
      <c r="D283" s="3">
        <v>889</v>
      </c>
      <c r="E283" s="3">
        <f t="shared" si="13"/>
        <v>107569</v>
      </c>
      <c r="F283" s="3" t="s">
        <v>20</v>
      </c>
      <c r="G283" s="3">
        <v>102190.55</v>
      </c>
      <c r="H283" s="6">
        <v>42533</v>
      </c>
      <c r="I283" s="6">
        <v>42550</v>
      </c>
      <c r="J283" s="3" t="s">
        <v>31</v>
      </c>
      <c r="K283" s="9">
        <v>1613.5349999999999</v>
      </c>
      <c r="L283" s="3">
        <f t="shared" si="14"/>
        <v>6991.9850000000006</v>
      </c>
      <c r="M283" s="2">
        <f t="shared" si="12"/>
        <v>103804.08500000001</v>
      </c>
      <c r="N283" s="24">
        <v>103804.08500000001</v>
      </c>
    </row>
    <row r="284" spans="1:14" ht="22.5" customHeight="1" x14ac:dyDescent="0.3">
      <c r="A284" s="3">
        <v>283</v>
      </c>
      <c r="B284" s="3" t="s">
        <v>10</v>
      </c>
      <c r="C284" s="3">
        <v>193</v>
      </c>
      <c r="D284" s="3">
        <v>947</v>
      </c>
      <c r="E284" s="3">
        <f t="shared" si="13"/>
        <v>182771</v>
      </c>
      <c r="F284" s="3" t="s">
        <v>28</v>
      </c>
      <c r="G284" s="3">
        <v>173632.45</v>
      </c>
      <c r="H284" s="6">
        <v>42954</v>
      </c>
      <c r="I284" s="6">
        <v>42970</v>
      </c>
      <c r="J284" s="3" t="s">
        <v>33</v>
      </c>
      <c r="K284" s="9">
        <v>2741.5650000000001</v>
      </c>
      <c r="L284" s="3">
        <f t="shared" si="14"/>
        <v>11880.114999999991</v>
      </c>
      <c r="M284" s="2">
        <f t="shared" si="12"/>
        <v>176374.01500000001</v>
      </c>
      <c r="N284" s="24">
        <v>176374.01500000001</v>
      </c>
    </row>
    <row r="285" spans="1:14" ht="22.5" customHeight="1" x14ac:dyDescent="0.3">
      <c r="A285" s="3">
        <v>284</v>
      </c>
      <c r="B285" s="3" t="s">
        <v>9</v>
      </c>
      <c r="C285" s="3">
        <v>468</v>
      </c>
      <c r="D285" s="3">
        <v>25</v>
      </c>
      <c r="E285" s="3">
        <f t="shared" si="13"/>
        <v>11700</v>
      </c>
      <c r="F285" s="3" t="s">
        <v>24</v>
      </c>
      <c r="G285" s="3">
        <v>11115</v>
      </c>
      <c r="H285" s="6">
        <v>42854</v>
      </c>
      <c r="I285" s="6">
        <v>42874</v>
      </c>
      <c r="J285" s="3" t="s">
        <v>15</v>
      </c>
      <c r="K285" s="9">
        <v>175.5</v>
      </c>
      <c r="L285" s="3">
        <f t="shared" si="14"/>
        <v>760.5</v>
      </c>
      <c r="M285" s="2">
        <f t="shared" si="12"/>
        <v>11290.5</v>
      </c>
      <c r="N285" s="24">
        <v>11290.5</v>
      </c>
    </row>
    <row r="286" spans="1:14" ht="22.5" customHeight="1" x14ac:dyDescent="0.3">
      <c r="A286" s="3">
        <v>285</v>
      </c>
      <c r="B286" s="3" t="s">
        <v>9</v>
      </c>
      <c r="C286" s="3">
        <v>879</v>
      </c>
      <c r="D286" s="3">
        <v>285</v>
      </c>
      <c r="E286" s="3">
        <f t="shared" si="13"/>
        <v>250515</v>
      </c>
      <c r="F286" s="3" t="s">
        <v>27</v>
      </c>
      <c r="G286" s="3">
        <v>237989.25</v>
      </c>
      <c r="H286" s="6">
        <v>43040</v>
      </c>
      <c r="I286" s="6">
        <v>43073</v>
      </c>
      <c r="J286" s="3" t="s">
        <v>15</v>
      </c>
      <c r="K286" s="9">
        <v>3757.7249999999999</v>
      </c>
      <c r="L286" s="3">
        <f t="shared" si="14"/>
        <v>16283.475000000006</v>
      </c>
      <c r="M286" s="2">
        <f t="shared" si="12"/>
        <v>241746.97500000001</v>
      </c>
      <c r="N286" s="24">
        <v>241746.97500000001</v>
      </c>
    </row>
    <row r="287" spans="1:14" ht="22.5" customHeight="1" x14ac:dyDescent="0.3">
      <c r="A287" s="3">
        <v>286</v>
      </c>
      <c r="B287" s="3" t="s">
        <v>9</v>
      </c>
      <c r="C287" s="3">
        <v>554</v>
      </c>
      <c r="D287" s="3">
        <v>844</v>
      </c>
      <c r="E287" s="3">
        <f t="shared" si="13"/>
        <v>467576</v>
      </c>
      <c r="F287" s="3" t="s">
        <v>8</v>
      </c>
      <c r="G287" s="3">
        <v>444197.2</v>
      </c>
      <c r="H287" s="6">
        <v>42914</v>
      </c>
      <c r="I287" s="6">
        <v>42931</v>
      </c>
      <c r="J287" s="3" t="s">
        <v>15</v>
      </c>
      <c r="K287" s="9">
        <v>7013.6399999999994</v>
      </c>
      <c r="L287" s="3">
        <f t="shared" si="14"/>
        <v>30392.440000000002</v>
      </c>
      <c r="M287" s="2">
        <f t="shared" si="12"/>
        <v>451210.84</v>
      </c>
      <c r="N287" s="24">
        <v>451210.84</v>
      </c>
    </row>
    <row r="288" spans="1:14" ht="22.5" customHeight="1" x14ac:dyDescent="0.3">
      <c r="A288" s="3">
        <v>287</v>
      </c>
      <c r="B288" s="3" t="s">
        <v>10</v>
      </c>
      <c r="C288" s="3">
        <v>107</v>
      </c>
      <c r="D288" s="3">
        <v>1299</v>
      </c>
      <c r="E288" s="3">
        <f t="shared" si="13"/>
        <v>138993</v>
      </c>
      <c r="F288" s="3" t="s">
        <v>19</v>
      </c>
      <c r="G288" s="3">
        <v>132043.35</v>
      </c>
      <c r="H288" s="6">
        <v>43196</v>
      </c>
      <c r="I288" s="6">
        <v>43214</v>
      </c>
      <c r="J288" s="3" t="s">
        <v>33</v>
      </c>
      <c r="K288" s="9">
        <v>2084.895</v>
      </c>
      <c r="L288" s="3">
        <f t="shared" si="14"/>
        <v>9034.5449999999837</v>
      </c>
      <c r="M288" s="2">
        <f t="shared" si="12"/>
        <v>134128.245</v>
      </c>
      <c r="N288" s="24">
        <v>134128.245</v>
      </c>
    </row>
    <row r="289" spans="1:14" ht="22.5" customHeight="1" x14ac:dyDescent="0.3">
      <c r="A289" s="3">
        <v>288</v>
      </c>
      <c r="B289" s="3" t="s">
        <v>10</v>
      </c>
      <c r="C289" s="3">
        <v>817</v>
      </c>
      <c r="D289" s="3">
        <v>1336</v>
      </c>
      <c r="E289" s="3">
        <f t="shared" si="13"/>
        <v>1091512</v>
      </c>
      <c r="F289" s="3" t="s">
        <v>19</v>
      </c>
      <c r="G289" s="3">
        <v>1036936.4</v>
      </c>
      <c r="H289" s="6">
        <v>43241</v>
      </c>
      <c r="I289" s="6">
        <v>43268</v>
      </c>
      <c r="J289" s="3" t="s">
        <v>33</v>
      </c>
      <c r="K289" s="9">
        <v>16372.68</v>
      </c>
      <c r="L289" s="3">
        <f t="shared" si="14"/>
        <v>70948.279999999912</v>
      </c>
      <c r="M289" s="2">
        <f t="shared" si="12"/>
        <v>1053309.08</v>
      </c>
      <c r="N289" s="24">
        <v>1053309.08</v>
      </c>
    </row>
    <row r="290" spans="1:14" ht="22.5" customHeight="1" x14ac:dyDescent="0.3">
      <c r="A290" s="3">
        <v>289</v>
      </c>
      <c r="B290" s="3" t="s">
        <v>10</v>
      </c>
      <c r="C290" s="3">
        <v>403</v>
      </c>
      <c r="D290" s="3">
        <v>1017</v>
      </c>
      <c r="E290" s="3">
        <f t="shared" si="13"/>
        <v>409851</v>
      </c>
      <c r="F290" s="3" t="s">
        <v>20</v>
      </c>
      <c r="G290" s="3">
        <v>389358.45</v>
      </c>
      <c r="H290" s="6">
        <v>42591</v>
      </c>
      <c r="I290" s="6">
        <v>42621</v>
      </c>
      <c r="J290" s="3" t="s">
        <v>15</v>
      </c>
      <c r="K290" s="9">
        <v>6147.7649999999994</v>
      </c>
      <c r="L290" s="3">
        <f t="shared" si="14"/>
        <v>26640.315000000002</v>
      </c>
      <c r="M290" s="2">
        <f t="shared" si="12"/>
        <v>395506.21500000003</v>
      </c>
      <c r="N290" s="24">
        <v>395506.21500000003</v>
      </c>
    </row>
    <row r="291" spans="1:14" ht="22.5" customHeight="1" x14ac:dyDescent="0.3">
      <c r="A291" s="3">
        <v>290</v>
      </c>
      <c r="B291" s="3" t="s">
        <v>9</v>
      </c>
      <c r="C291" s="3">
        <v>469</v>
      </c>
      <c r="D291" s="3">
        <v>1369</v>
      </c>
      <c r="E291" s="3">
        <f t="shared" si="13"/>
        <v>642061</v>
      </c>
      <c r="F291" s="3" t="s">
        <v>30</v>
      </c>
      <c r="G291" s="3">
        <v>609957.94999999995</v>
      </c>
      <c r="H291" s="6">
        <v>43214</v>
      </c>
      <c r="I291" s="6">
        <v>43232</v>
      </c>
      <c r="J291" s="3" t="s">
        <v>16</v>
      </c>
      <c r="K291" s="9">
        <v>9630.9149999999991</v>
      </c>
      <c r="L291" s="3">
        <f t="shared" si="14"/>
        <v>41733.965000000084</v>
      </c>
      <c r="M291" s="2">
        <f t="shared" si="12"/>
        <v>619588.86499999999</v>
      </c>
      <c r="N291" s="24">
        <v>619588.86499999999</v>
      </c>
    </row>
    <row r="292" spans="1:14" ht="22.5" customHeight="1" x14ac:dyDescent="0.3">
      <c r="A292" s="3">
        <v>291</v>
      </c>
      <c r="B292" s="3" t="s">
        <v>10</v>
      </c>
      <c r="C292" s="3">
        <v>650</v>
      </c>
      <c r="D292" s="3">
        <v>876</v>
      </c>
      <c r="E292" s="3">
        <f t="shared" si="13"/>
        <v>569400</v>
      </c>
      <c r="F292" s="3" t="s">
        <v>20</v>
      </c>
      <c r="G292" s="3">
        <v>540930</v>
      </c>
      <c r="H292" s="6">
        <v>43270</v>
      </c>
      <c r="I292" s="6">
        <v>43281</v>
      </c>
      <c r="J292" s="3" t="s">
        <v>23</v>
      </c>
      <c r="K292" s="9">
        <v>8541</v>
      </c>
      <c r="L292" s="3">
        <f t="shared" si="14"/>
        <v>37011</v>
      </c>
      <c r="M292" s="2">
        <f t="shared" si="12"/>
        <v>549471</v>
      </c>
      <c r="N292" s="24">
        <v>549471</v>
      </c>
    </row>
    <row r="293" spans="1:14" ht="22.5" customHeight="1" x14ac:dyDescent="0.3">
      <c r="A293" s="3">
        <v>292</v>
      </c>
      <c r="B293" s="3" t="s">
        <v>10</v>
      </c>
      <c r="C293" s="3">
        <v>566</v>
      </c>
      <c r="D293" s="3">
        <v>1305</v>
      </c>
      <c r="E293" s="3">
        <f t="shared" si="13"/>
        <v>738630</v>
      </c>
      <c r="F293" s="3" t="s">
        <v>19</v>
      </c>
      <c r="G293" s="3">
        <v>701698.5</v>
      </c>
      <c r="H293" s="6">
        <v>42799</v>
      </c>
      <c r="I293" s="6">
        <v>42829</v>
      </c>
      <c r="J293" s="3" t="s">
        <v>15</v>
      </c>
      <c r="K293" s="9">
        <v>11079.449999999999</v>
      </c>
      <c r="L293" s="3">
        <f t="shared" si="14"/>
        <v>48010.949999999953</v>
      </c>
      <c r="M293" s="2">
        <f t="shared" si="12"/>
        <v>712777.95</v>
      </c>
      <c r="N293" s="24">
        <v>712777.95</v>
      </c>
    </row>
    <row r="294" spans="1:14" ht="22.5" customHeight="1" x14ac:dyDescent="0.3">
      <c r="A294" s="3">
        <v>293</v>
      </c>
      <c r="B294" s="3" t="s">
        <v>9</v>
      </c>
      <c r="C294" s="3">
        <v>591</v>
      </c>
      <c r="D294" s="3">
        <v>927</v>
      </c>
      <c r="E294" s="3">
        <f t="shared" si="13"/>
        <v>547857</v>
      </c>
      <c r="F294" s="3" t="s">
        <v>8</v>
      </c>
      <c r="G294" s="3">
        <v>520464.15</v>
      </c>
      <c r="H294" s="6">
        <v>42770</v>
      </c>
      <c r="I294" s="6">
        <v>42784</v>
      </c>
      <c r="J294" s="3" t="s">
        <v>15</v>
      </c>
      <c r="K294" s="9">
        <v>8217.8549999999996</v>
      </c>
      <c r="L294" s="3">
        <f t="shared" si="14"/>
        <v>35610.704999999958</v>
      </c>
      <c r="M294" s="2">
        <f t="shared" si="12"/>
        <v>528682.005</v>
      </c>
      <c r="N294" s="24">
        <v>528682.005</v>
      </c>
    </row>
    <row r="295" spans="1:14" ht="22.5" customHeight="1" x14ac:dyDescent="0.3">
      <c r="A295" s="3">
        <v>294</v>
      </c>
      <c r="B295" s="3" t="s">
        <v>10</v>
      </c>
      <c r="C295" s="3">
        <v>836</v>
      </c>
      <c r="D295" s="3">
        <v>1277</v>
      </c>
      <c r="E295" s="3">
        <f t="shared" si="13"/>
        <v>1067572</v>
      </c>
      <c r="F295" s="3" t="s">
        <v>19</v>
      </c>
      <c r="G295" s="3">
        <v>1014193.4</v>
      </c>
      <c r="H295" s="6">
        <v>42645</v>
      </c>
      <c r="I295" s="6">
        <v>42666</v>
      </c>
      <c r="J295" s="3" t="s">
        <v>33</v>
      </c>
      <c r="K295" s="9">
        <v>16013.58</v>
      </c>
      <c r="L295" s="3">
        <f t="shared" si="14"/>
        <v>69392.180000000051</v>
      </c>
      <c r="M295" s="2">
        <f t="shared" si="12"/>
        <v>1030206.98</v>
      </c>
      <c r="N295" s="24">
        <v>1030206.98</v>
      </c>
    </row>
    <row r="296" spans="1:14" ht="22.5" customHeight="1" x14ac:dyDescent="0.3">
      <c r="A296" s="3">
        <v>295</v>
      </c>
      <c r="B296" s="3" t="s">
        <v>9</v>
      </c>
      <c r="C296" s="3">
        <v>783</v>
      </c>
      <c r="D296" s="3">
        <v>1681</v>
      </c>
      <c r="E296" s="3">
        <f t="shared" si="13"/>
        <v>1316223</v>
      </c>
      <c r="F296" s="3" t="s">
        <v>8</v>
      </c>
      <c r="G296" s="3">
        <v>1250411.8500000001</v>
      </c>
      <c r="H296" s="6">
        <v>42568</v>
      </c>
      <c r="I296" s="6">
        <v>42591</v>
      </c>
      <c r="J296" s="3" t="s">
        <v>15</v>
      </c>
      <c r="K296" s="9">
        <v>19743.344999999998</v>
      </c>
      <c r="L296" s="3">
        <f t="shared" si="14"/>
        <v>85554.494999999879</v>
      </c>
      <c r="M296" s="2">
        <f t="shared" si="12"/>
        <v>1270155.1950000001</v>
      </c>
      <c r="N296" s="24">
        <v>1270155.1950000001</v>
      </c>
    </row>
    <row r="297" spans="1:14" ht="22.5" customHeight="1" x14ac:dyDescent="0.3">
      <c r="A297" s="3">
        <v>296</v>
      </c>
      <c r="B297" s="3" t="s">
        <v>13</v>
      </c>
      <c r="C297" s="3">
        <v>355</v>
      </c>
      <c r="D297" s="3">
        <v>15</v>
      </c>
      <c r="E297" s="3">
        <f t="shared" si="13"/>
        <v>5325</v>
      </c>
      <c r="F297" s="3" t="s">
        <v>22</v>
      </c>
      <c r="G297" s="3">
        <v>5058.75</v>
      </c>
      <c r="H297" s="6">
        <v>42445</v>
      </c>
      <c r="I297" s="6">
        <v>42477</v>
      </c>
      <c r="J297" s="3" t="s">
        <v>16</v>
      </c>
      <c r="K297" s="9">
        <v>79.875</v>
      </c>
      <c r="L297" s="3">
        <f t="shared" si="14"/>
        <v>346.125</v>
      </c>
      <c r="M297" s="2">
        <f t="shared" si="12"/>
        <v>5138.625</v>
      </c>
      <c r="N297" s="24">
        <v>5138.625</v>
      </c>
    </row>
    <row r="298" spans="1:14" ht="22.5" customHeight="1" x14ac:dyDescent="0.3">
      <c r="A298" s="3">
        <v>297</v>
      </c>
      <c r="B298" s="3" t="s">
        <v>9</v>
      </c>
      <c r="C298" s="3">
        <v>442</v>
      </c>
      <c r="D298" s="3">
        <v>271</v>
      </c>
      <c r="E298" s="3">
        <f t="shared" si="13"/>
        <v>119782</v>
      </c>
      <c r="F298" s="3" t="s">
        <v>14</v>
      </c>
      <c r="G298" s="3">
        <v>113792.9</v>
      </c>
      <c r="H298" s="6">
        <v>43033</v>
      </c>
      <c r="I298" s="6">
        <v>43066</v>
      </c>
      <c r="J298" s="3" t="s">
        <v>26</v>
      </c>
      <c r="K298" s="9">
        <v>1796.73</v>
      </c>
      <c r="L298" s="3">
        <f t="shared" si="14"/>
        <v>7785.8300000000017</v>
      </c>
      <c r="M298" s="2">
        <f t="shared" si="12"/>
        <v>115589.62999999999</v>
      </c>
      <c r="N298" s="24">
        <v>115589.62999999999</v>
      </c>
    </row>
    <row r="299" spans="1:14" ht="22.5" customHeight="1" x14ac:dyDescent="0.3">
      <c r="A299" s="3">
        <v>298</v>
      </c>
      <c r="B299" s="3" t="s">
        <v>10</v>
      </c>
      <c r="C299" s="3">
        <v>357</v>
      </c>
      <c r="D299" s="3">
        <v>540</v>
      </c>
      <c r="E299" s="3">
        <f t="shared" si="13"/>
        <v>192780</v>
      </c>
      <c r="F299" s="3" t="s">
        <v>11</v>
      </c>
      <c r="G299" s="3">
        <v>183141</v>
      </c>
      <c r="H299" s="6">
        <v>42507</v>
      </c>
      <c r="I299" s="6">
        <v>42529</v>
      </c>
      <c r="J299" s="3" t="s">
        <v>15</v>
      </c>
      <c r="K299" s="9">
        <v>2891.7</v>
      </c>
      <c r="L299" s="3">
        <f t="shared" si="14"/>
        <v>12530.700000000012</v>
      </c>
      <c r="M299" s="2">
        <f t="shared" si="12"/>
        <v>186032.7</v>
      </c>
      <c r="N299" s="24">
        <v>186032.7</v>
      </c>
    </row>
    <row r="300" spans="1:14" ht="22.5" customHeight="1" x14ac:dyDescent="0.3">
      <c r="A300" s="3">
        <v>299</v>
      </c>
      <c r="B300" s="3" t="s">
        <v>10</v>
      </c>
      <c r="C300" s="3">
        <v>163</v>
      </c>
      <c r="D300" s="3">
        <v>54</v>
      </c>
      <c r="E300" s="3">
        <f t="shared" si="13"/>
        <v>8802</v>
      </c>
      <c r="F300" s="3" t="s">
        <v>8</v>
      </c>
      <c r="G300" s="3">
        <v>8361.9</v>
      </c>
      <c r="H300" s="6">
        <v>43134</v>
      </c>
      <c r="I300" s="6">
        <v>43161</v>
      </c>
      <c r="J300" s="3" t="s">
        <v>31</v>
      </c>
      <c r="K300" s="9">
        <v>132.03</v>
      </c>
      <c r="L300" s="3">
        <f t="shared" si="14"/>
        <v>572.13000000000102</v>
      </c>
      <c r="M300" s="2">
        <f t="shared" si="12"/>
        <v>8493.93</v>
      </c>
      <c r="N300" s="24">
        <v>8493.93</v>
      </c>
    </row>
    <row r="301" spans="1:14" ht="22.5" customHeight="1" x14ac:dyDescent="0.3">
      <c r="A301" s="3">
        <v>300</v>
      </c>
      <c r="B301" s="3" t="s">
        <v>10</v>
      </c>
      <c r="C301" s="3">
        <v>980</v>
      </c>
      <c r="D301" s="3">
        <v>755</v>
      </c>
      <c r="E301" s="3">
        <f t="shared" si="13"/>
        <v>739900</v>
      </c>
      <c r="F301" s="3" t="s">
        <v>11</v>
      </c>
      <c r="G301" s="3">
        <v>702905</v>
      </c>
      <c r="H301" s="6">
        <v>43002</v>
      </c>
      <c r="I301" s="6">
        <v>43028</v>
      </c>
      <c r="J301" s="3" t="s">
        <v>15</v>
      </c>
      <c r="K301" s="9">
        <v>11098.5</v>
      </c>
      <c r="L301" s="3">
        <f t="shared" si="14"/>
        <v>48093.5</v>
      </c>
      <c r="M301" s="2">
        <f t="shared" si="12"/>
        <v>714003.5</v>
      </c>
      <c r="N301" s="24">
        <v>714003.5</v>
      </c>
    </row>
    <row r="302" spans="1:14" ht="22.5" customHeight="1" x14ac:dyDescent="0.3">
      <c r="A302" s="3">
        <v>301</v>
      </c>
      <c r="B302" s="3" t="s">
        <v>9</v>
      </c>
      <c r="C302" s="3">
        <v>275</v>
      </c>
      <c r="D302" s="3">
        <v>110</v>
      </c>
      <c r="E302" s="3">
        <f t="shared" si="13"/>
        <v>30250</v>
      </c>
      <c r="F302" s="3" t="s">
        <v>25</v>
      </c>
      <c r="G302" s="3">
        <v>28737.5</v>
      </c>
      <c r="H302" s="6">
        <v>43022</v>
      </c>
      <c r="I302" s="6">
        <v>43046</v>
      </c>
      <c r="J302" s="3" t="s">
        <v>31</v>
      </c>
      <c r="K302" s="9">
        <v>453.75</v>
      </c>
      <c r="L302" s="3">
        <f t="shared" si="14"/>
        <v>1966.25</v>
      </c>
      <c r="M302" s="2">
        <f t="shared" si="12"/>
        <v>29191.25</v>
      </c>
      <c r="N302" s="24">
        <v>29191.25</v>
      </c>
    </row>
    <row r="303" spans="1:14" ht="22.5" customHeight="1" x14ac:dyDescent="0.3">
      <c r="A303" s="3">
        <v>302</v>
      </c>
      <c r="B303" s="3" t="s">
        <v>9</v>
      </c>
      <c r="C303" s="3">
        <v>938</v>
      </c>
      <c r="D303" s="3">
        <v>107</v>
      </c>
      <c r="E303" s="3">
        <f t="shared" si="13"/>
        <v>100366</v>
      </c>
      <c r="F303" s="3" t="s">
        <v>25</v>
      </c>
      <c r="G303" s="3">
        <v>95347.7</v>
      </c>
      <c r="H303" s="6">
        <v>42761</v>
      </c>
      <c r="I303" s="6">
        <v>42782</v>
      </c>
      <c r="J303" s="3" t="s">
        <v>15</v>
      </c>
      <c r="K303" s="9">
        <v>1505.49</v>
      </c>
      <c r="L303" s="3">
        <f t="shared" si="14"/>
        <v>6523.7900000000081</v>
      </c>
      <c r="M303" s="2">
        <f t="shared" si="12"/>
        <v>96853.19</v>
      </c>
      <c r="N303" s="24">
        <v>96853.19</v>
      </c>
    </row>
    <row r="304" spans="1:14" ht="22.5" customHeight="1" x14ac:dyDescent="0.3">
      <c r="A304" s="3">
        <v>303</v>
      </c>
      <c r="B304" s="3" t="s">
        <v>10</v>
      </c>
      <c r="C304" s="3">
        <v>285</v>
      </c>
      <c r="D304" s="3">
        <v>698</v>
      </c>
      <c r="E304" s="3">
        <f t="shared" si="13"/>
        <v>198930</v>
      </c>
      <c r="F304" s="3" t="s">
        <v>11</v>
      </c>
      <c r="G304" s="3">
        <v>188983.5</v>
      </c>
      <c r="H304" s="6">
        <v>42749</v>
      </c>
      <c r="I304" s="6">
        <v>42760</v>
      </c>
      <c r="J304" s="3" t="s">
        <v>33</v>
      </c>
      <c r="K304" s="9">
        <v>2983.95</v>
      </c>
      <c r="L304" s="3">
        <f t="shared" si="14"/>
        <v>12930.450000000012</v>
      </c>
      <c r="M304" s="2">
        <f t="shared" si="12"/>
        <v>191967.45</v>
      </c>
      <c r="N304" s="24">
        <v>191967.45</v>
      </c>
    </row>
    <row r="305" spans="1:14" ht="22.5" customHeight="1" x14ac:dyDescent="0.3">
      <c r="A305" s="3">
        <v>304</v>
      </c>
      <c r="B305" s="3" t="s">
        <v>9</v>
      </c>
      <c r="C305" s="3">
        <v>672</v>
      </c>
      <c r="D305" s="3">
        <v>302</v>
      </c>
      <c r="E305" s="3">
        <f t="shared" si="13"/>
        <v>202944</v>
      </c>
      <c r="F305" s="3" t="s">
        <v>27</v>
      </c>
      <c r="G305" s="3">
        <v>192796.79999999999</v>
      </c>
      <c r="H305" s="6">
        <v>42766</v>
      </c>
      <c r="I305" s="6">
        <v>42784</v>
      </c>
      <c r="J305" s="3" t="s">
        <v>33</v>
      </c>
      <c r="K305" s="9">
        <v>3044.16</v>
      </c>
      <c r="L305" s="3">
        <f t="shared" si="14"/>
        <v>13191.360000000015</v>
      </c>
      <c r="M305" s="2">
        <f t="shared" si="12"/>
        <v>195840.96</v>
      </c>
      <c r="N305" s="24">
        <v>195840.96</v>
      </c>
    </row>
    <row r="306" spans="1:14" ht="22.5" customHeight="1" x14ac:dyDescent="0.3">
      <c r="A306" s="3">
        <v>305</v>
      </c>
      <c r="B306" s="3" t="s">
        <v>9</v>
      </c>
      <c r="C306" s="3">
        <v>129</v>
      </c>
      <c r="D306" s="3">
        <v>319</v>
      </c>
      <c r="E306" s="3">
        <f t="shared" si="13"/>
        <v>41151</v>
      </c>
      <c r="F306" s="3" t="s">
        <v>27</v>
      </c>
      <c r="G306" s="3">
        <v>39093.449999999997</v>
      </c>
      <c r="H306" s="6">
        <v>42616</v>
      </c>
      <c r="I306" s="6">
        <v>42628</v>
      </c>
      <c r="J306" s="3" t="s">
        <v>15</v>
      </c>
      <c r="K306" s="9">
        <v>617.26499999999999</v>
      </c>
      <c r="L306" s="3">
        <f t="shared" si="14"/>
        <v>2674.8150000000023</v>
      </c>
      <c r="M306" s="2">
        <f t="shared" si="12"/>
        <v>39710.714999999997</v>
      </c>
      <c r="N306" s="24">
        <v>39710.714999999997</v>
      </c>
    </row>
    <row r="307" spans="1:14" ht="22.5" customHeight="1" x14ac:dyDescent="0.3">
      <c r="A307" s="3">
        <v>306</v>
      </c>
      <c r="B307" s="3" t="s">
        <v>10</v>
      </c>
      <c r="C307" s="3">
        <v>419</v>
      </c>
      <c r="D307" s="3">
        <v>670</v>
      </c>
      <c r="E307" s="3">
        <f t="shared" si="13"/>
        <v>280730</v>
      </c>
      <c r="F307" s="3" t="s">
        <v>11</v>
      </c>
      <c r="G307" s="3">
        <v>266693.5</v>
      </c>
      <c r="H307" s="6">
        <v>42524</v>
      </c>
      <c r="I307" s="6">
        <v>42539</v>
      </c>
      <c r="J307" s="3" t="s">
        <v>31</v>
      </c>
      <c r="K307" s="9">
        <v>4210.95</v>
      </c>
      <c r="L307" s="3">
        <f t="shared" si="14"/>
        <v>18247.450000000012</v>
      </c>
      <c r="M307" s="2">
        <f t="shared" si="12"/>
        <v>270904.45</v>
      </c>
      <c r="N307" s="24">
        <v>270904.45</v>
      </c>
    </row>
    <row r="308" spans="1:14" ht="22.5" customHeight="1" x14ac:dyDescent="0.3">
      <c r="A308" s="3">
        <v>307</v>
      </c>
      <c r="B308" s="3" t="s">
        <v>10</v>
      </c>
      <c r="C308" s="3">
        <v>479</v>
      </c>
      <c r="D308" s="3">
        <v>64</v>
      </c>
      <c r="E308" s="3">
        <f t="shared" si="13"/>
        <v>30656</v>
      </c>
      <c r="F308" s="3" t="s">
        <v>29</v>
      </c>
      <c r="G308" s="3">
        <v>29123.200000000001</v>
      </c>
      <c r="H308" s="6">
        <v>43051</v>
      </c>
      <c r="I308" s="6">
        <v>43081</v>
      </c>
      <c r="J308" s="3" t="s">
        <v>33</v>
      </c>
      <c r="K308" s="9">
        <v>459.84</v>
      </c>
      <c r="L308" s="3">
        <f t="shared" si="14"/>
        <v>1992.6399999999994</v>
      </c>
      <c r="M308" s="2">
        <f t="shared" si="12"/>
        <v>29583.040000000001</v>
      </c>
      <c r="N308" s="24">
        <v>29583.040000000001</v>
      </c>
    </row>
    <row r="309" spans="1:14" ht="22.5" customHeight="1" x14ac:dyDescent="0.3">
      <c r="A309" s="3">
        <v>308</v>
      </c>
      <c r="B309" s="3" t="s">
        <v>10</v>
      </c>
      <c r="C309" s="3">
        <v>75</v>
      </c>
      <c r="D309" s="3">
        <v>183</v>
      </c>
      <c r="E309" s="3">
        <f t="shared" si="13"/>
        <v>13725</v>
      </c>
      <c r="F309" s="3" t="s">
        <v>19</v>
      </c>
      <c r="G309" s="3">
        <v>13038.75</v>
      </c>
      <c r="H309" s="6">
        <v>42398</v>
      </c>
      <c r="I309" s="6">
        <v>42430</v>
      </c>
      <c r="J309" s="3" t="s">
        <v>33</v>
      </c>
      <c r="K309" s="9">
        <v>205.875</v>
      </c>
      <c r="L309" s="3">
        <f t="shared" si="14"/>
        <v>892.125</v>
      </c>
      <c r="M309" s="2">
        <f t="shared" si="12"/>
        <v>13244.625</v>
      </c>
      <c r="N309" s="24">
        <v>13244.625</v>
      </c>
    </row>
    <row r="310" spans="1:14" ht="22.5" customHeight="1" x14ac:dyDescent="0.3">
      <c r="A310" s="3">
        <v>309</v>
      </c>
      <c r="B310" s="3" t="s">
        <v>10</v>
      </c>
      <c r="C310" s="3">
        <v>723</v>
      </c>
      <c r="D310" s="3">
        <v>596</v>
      </c>
      <c r="E310" s="3">
        <f t="shared" si="13"/>
        <v>430908</v>
      </c>
      <c r="F310" s="3" t="s">
        <v>11</v>
      </c>
      <c r="G310" s="3">
        <v>409362.6</v>
      </c>
      <c r="H310" s="6">
        <v>43264</v>
      </c>
      <c r="I310" s="6">
        <v>43298</v>
      </c>
      <c r="J310" s="3" t="s">
        <v>31</v>
      </c>
      <c r="K310" s="9">
        <v>6463.62</v>
      </c>
      <c r="L310" s="3">
        <f t="shared" si="14"/>
        <v>28009.020000000019</v>
      </c>
      <c r="M310" s="2">
        <f t="shared" si="12"/>
        <v>415826.22</v>
      </c>
      <c r="N310" s="24">
        <v>415826.22</v>
      </c>
    </row>
    <row r="311" spans="1:14" ht="22.5" customHeight="1" x14ac:dyDescent="0.3">
      <c r="A311" s="3">
        <v>310</v>
      </c>
      <c r="B311" s="3" t="s">
        <v>9</v>
      </c>
      <c r="C311" s="3">
        <v>522</v>
      </c>
      <c r="D311" s="3">
        <v>25</v>
      </c>
      <c r="E311" s="3">
        <f t="shared" si="13"/>
        <v>13050</v>
      </c>
      <c r="F311" s="3" t="s">
        <v>24</v>
      </c>
      <c r="G311" s="3">
        <v>12397.5</v>
      </c>
      <c r="H311" s="6">
        <v>43155</v>
      </c>
      <c r="I311" s="6">
        <v>43178</v>
      </c>
      <c r="J311" s="3" t="s">
        <v>21</v>
      </c>
      <c r="K311" s="9">
        <v>195.75</v>
      </c>
      <c r="L311" s="3">
        <f t="shared" si="14"/>
        <v>848.25</v>
      </c>
      <c r="M311" s="2">
        <f t="shared" si="12"/>
        <v>12593.25</v>
      </c>
      <c r="N311" s="24">
        <v>12593.25</v>
      </c>
    </row>
    <row r="312" spans="1:14" ht="22.5" customHeight="1" x14ac:dyDescent="0.3">
      <c r="A312" s="3">
        <v>311</v>
      </c>
      <c r="B312" s="3" t="s">
        <v>9</v>
      </c>
      <c r="C312" s="3">
        <v>168</v>
      </c>
      <c r="D312" s="3">
        <v>222</v>
      </c>
      <c r="E312" s="3">
        <f t="shared" si="13"/>
        <v>37296</v>
      </c>
      <c r="F312" s="3" t="s">
        <v>14</v>
      </c>
      <c r="G312" s="3">
        <v>35431.199999999997</v>
      </c>
      <c r="H312" s="6">
        <v>42819</v>
      </c>
      <c r="I312" s="6">
        <v>42844</v>
      </c>
      <c r="J312" s="3" t="s">
        <v>26</v>
      </c>
      <c r="K312" s="9">
        <v>559.43999999999994</v>
      </c>
      <c r="L312" s="3">
        <f t="shared" si="14"/>
        <v>2424.2400000000052</v>
      </c>
      <c r="M312" s="2">
        <f t="shared" si="12"/>
        <v>35990.639999999999</v>
      </c>
      <c r="N312" s="24">
        <v>35990.639999999999</v>
      </c>
    </row>
    <row r="313" spans="1:14" ht="22.5" customHeight="1" x14ac:dyDescent="0.3">
      <c r="A313" s="3">
        <v>312</v>
      </c>
      <c r="B313" s="3" t="s">
        <v>10</v>
      </c>
      <c r="C313" s="3">
        <v>957</v>
      </c>
      <c r="D313" s="3">
        <v>207</v>
      </c>
      <c r="E313" s="3">
        <f t="shared" si="13"/>
        <v>198099</v>
      </c>
      <c r="F313" s="3" t="s">
        <v>19</v>
      </c>
      <c r="G313" s="3">
        <v>188194.05</v>
      </c>
      <c r="H313" s="6">
        <v>42902</v>
      </c>
      <c r="I313" s="6">
        <v>42921</v>
      </c>
      <c r="J313" s="3" t="s">
        <v>33</v>
      </c>
      <c r="K313" s="9">
        <v>2971.4849999999997</v>
      </c>
      <c r="L313" s="3">
        <f t="shared" si="14"/>
        <v>12876.434999999998</v>
      </c>
      <c r="M313" s="2">
        <f t="shared" si="12"/>
        <v>191165.53499999997</v>
      </c>
      <c r="N313" s="24">
        <v>191165.53499999997</v>
      </c>
    </row>
    <row r="314" spans="1:14" ht="22.5" customHeight="1" x14ac:dyDescent="0.3">
      <c r="A314" s="3">
        <v>313</v>
      </c>
      <c r="B314" s="3" t="s">
        <v>10</v>
      </c>
      <c r="C314" s="3">
        <v>410</v>
      </c>
      <c r="D314" s="3">
        <v>984</v>
      </c>
      <c r="E314" s="3">
        <f t="shared" si="13"/>
        <v>403440</v>
      </c>
      <c r="F314" s="3" t="s">
        <v>17</v>
      </c>
      <c r="G314" s="3">
        <v>383268</v>
      </c>
      <c r="H314" s="6">
        <v>43021</v>
      </c>
      <c r="I314" s="6">
        <v>43033</v>
      </c>
      <c r="J314" s="3" t="s">
        <v>26</v>
      </c>
      <c r="K314" s="9">
        <v>6051.5999999999995</v>
      </c>
      <c r="L314" s="3">
        <f t="shared" si="14"/>
        <v>26223.599999999977</v>
      </c>
      <c r="M314" s="2">
        <f t="shared" si="12"/>
        <v>389319.6</v>
      </c>
      <c r="N314" s="24">
        <v>389319.6</v>
      </c>
    </row>
    <row r="315" spans="1:14" ht="22.5" customHeight="1" x14ac:dyDescent="0.3">
      <c r="A315" s="3">
        <v>314</v>
      </c>
      <c r="B315" s="3" t="s">
        <v>9</v>
      </c>
      <c r="C315" s="3">
        <v>389</v>
      </c>
      <c r="D315" s="3">
        <v>90</v>
      </c>
      <c r="E315" s="3">
        <f t="shared" si="13"/>
        <v>35010</v>
      </c>
      <c r="F315" s="3" t="s">
        <v>25</v>
      </c>
      <c r="G315" s="3">
        <v>33259.5</v>
      </c>
      <c r="H315" s="6">
        <v>42603</v>
      </c>
      <c r="I315" s="6">
        <v>42624</v>
      </c>
      <c r="J315" s="3" t="s">
        <v>31</v>
      </c>
      <c r="K315" s="9">
        <v>525.15</v>
      </c>
      <c r="L315" s="3">
        <f t="shared" si="14"/>
        <v>2275.6500000000015</v>
      </c>
      <c r="M315" s="2">
        <f t="shared" si="12"/>
        <v>33784.65</v>
      </c>
      <c r="N315" s="24">
        <v>33784.65</v>
      </c>
    </row>
    <row r="316" spans="1:14" ht="22.5" customHeight="1" x14ac:dyDescent="0.3">
      <c r="A316" s="3">
        <v>315</v>
      </c>
      <c r="B316" s="3" t="s">
        <v>9</v>
      </c>
      <c r="C316" s="3">
        <v>410</v>
      </c>
      <c r="D316" s="3">
        <v>865</v>
      </c>
      <c r="E316" s="3">
        <f t="shared" si="13"/>
        <v>354650</v>
      </c>
      <c r="F316" s="3" t="s">
        <v>8</v>
      </c>
      <c r="G316" s="3">
        <v>336917.5</v>
      </c>
      <c r="H316" s="6">
        <v>42956</v>
      </c>
      <c r="I316" s="6">
        <v>42987</v>
      </c>
      <c r="J316" s="3" t="s">
        <v>16</v>
      </c>
      <c r="K316" s="9">
        <v>5319.75</v>
      </c>
      <c r="L316" s="3">
        <f t="shared" si="14"/>
        <v>23052.25</v>
      </c>
      <c r="M316" s="2">
        <f t="shared" si="12"/>
        <v>342237.25</v>
      </c>
      <c r="N316" s="24">
        <v>342237.25</v>
      </c>
    </row>
    <row r="317" spans="1:14" ht="22.5" customHeight="1" x14ac:dyDescent="0.3">
      <c r="A317" s="3">
        <v>316</v>
      </c>
      <c r="B317" s="3" t="s">
        <v>10</v>
      </c>
      <c r="C317" s="3">
        <v>327</v>
      </c>
      <c r="D317" s="3">
        <v>551</v>
      </c>
      <c r="E317" s="3">
        <f t="shared" si="13"/>
        <v>180177</v>
      </c>
      <c r="F317" s="3" t="s">
        <v>11</v>
      </c>
      <c r="G317" s="3">
        <v>171168.15</v>
      </c>
      <c r="H317" s="6">
        <v>42436</v>
      </c>
      <c r="I317" s="6">
        <v>42459</v>
      </c>
      <c r="J317" s="3" t="s">
        <v>16</v>
      </c>
      <c r="K317" s="9">
        <v>2702.6549999999997</v>
      </c>
      <c r="L317" s="3">
        <f t="shared" si="14"/>
        <v>11711.505000000005</v>
      </c>
      <c r="M317" s="2">
        <f t="shared" si="12"/>
        <v>173870.80499999999</v>
      </c>
      <c r="N317" s="24">
        <v>173870.80499999999</v>
      </c>
    </row>
    <row r="318" spans="1:14" ht="22.5" customHeight="1" x14ac:dyDescent="0.3">
      <c r="A318" s="3">
        <v>317</v>
      </c>
      <c r="B318" s="3" t="s">
        <v>10</v>
      </c>
      <c r="C318" s="3">
        <v>95</v>
      </c>
      <c r="D318" s="3">
        <v>997</v>
      </c>
      <c r="E318" s="3">
        <f t="shared" si="13"/>
        <v>94715</v>
      </c>
      <c r="F318" s="3" t="s">
        <v>17</v>
      </c>
      <c r="G318" s="3">
        <v>89979.25</v>
      </c>
      <c r="H318" s="6">
        <v>43034</v>
      </c>
      <c r="I318" s="6">
        <v>43051</v>
      </c>
      <c r="J318" s="3" t="s">
        <v>15</v>
      </c>
      <c r="K318" s="9">
        <v>1420.7249999999999</v>
      </c>
      <c r="L318" s="3">
        <f t="shared" si="14"/>
        <v>6156.4750000000058</v>
      </c>
      <c r="M318" s="2">
        <f t="shared" si="12"/>
        <v>91399.975000000006</v>
      </c>
      <c r="N318" s="24">
        <v>91399.975000000006</v>
      </c>
    </row>
    <row r="319" spans="1:14" ht="22.5" customHeight="1" x14ac:dyDescent="0.3">
      <c r="A319" s="3">
        <v>318</v>
      </c>
      <c r="B319" s="3" t="s">
        <v>13</v>
      </c>
      <c r="C319" s="3">
        <v>806</v>
      </c>
      <c r="D319" s="3">
        <v>52</v>
      </c>
      <c r="E319" s="3">
        <f t="shared" si="13"/>
        <v>41912</v>
      </c>
      <c r="F319" s="3" t="s">
        <v>14</v>
      </c>
      <c r="G319" s="3">
        <v>39816.400000000001</v>
      </c>
      <c r="H319" s="6">
        <v>42645</v>
      </c>
      <c r="I319" s="6">
        <v>42669</v>
      </c>
      <c r="J319" s="3" t="s">
        <v>16</v>
      </c>
      <c r="K319" s="9">
        <v>628.67999999999995</v>
      </c>
      <c r="L319" s="3">
        <f t="shared" si="14"/>
        <v>2724.2799999999988</v>
      </c>
      <c r="M319" s="2">
        <f t="shared" si="12"/>
        <v>40445.08</v>
      </c>
      <c r="N319" s="24">
        <v>40445.08</v>
      </c>
    </row>
    <row r="320" spans="1:14" ht="22.5" customHeight="1" x14ac:dyDescent="0.3">
      <c r="A320" s="3">
        <v>319</v>
      </c>
      <c r="B320" s="3" t="s">
        <v>13</v>
      </c>
      <c r="C320" s="3">
        <v>455</v>
      </c>
      <c r="D320" s="3">
        <v>31</v>
      </c>
      <c r="E320" s="3">
        <f t="shared" si="13"/>
        <v>14105</v>
      </c>
      <c r="F320" s="3" t="s">
        <v>14</v>
      </c>
      <c r="G320" s="3">
        <v>13399.75</v>
      </c>
      <c r="H320" s="6">
        <v>42452</v>
      </c>
      <c r="I320" s="6">
        <v>42479</v>
      </c>
      <c r="J320" s="3" t="s">
        <v>15</v>
      </c>
      <c r="K320" s="9">
        <v>211.57499999999999</v>
      </c>
      <c r="L320" s="3">
        <f t="shared" si="14"/>
        <v>916.82500000000073</v>
      </c>
      <c r="M320" s="2">
        <f t="shared" si="12"/>
        <v>13611.325000000001</v>
      </c>
      <c r="N320" s="24">
        <v>13611.325000000001</v>
      </c>
    </row>
    <row r="321" spans="1:14" ht="22.5" customHeight="1" x14ac:dyDescent="0.3">
      <c r="A321" s="3">
        <v>320</v>
      </c>
      <c r="B321" s="3" t="s">
        <v>10</v>
      </c>
      <c r="C321" s="3">
        <v>566</v>
      </c>
      <c r="D321" s="3">
        <v>878</v>
      </c>
      <c r="E321" s="3">
        <f t="shared" si="13"/>
        <v>496948</v>
      </c>
      <c r="F321" s="3" t="s">
        <v>20</v>
      </c>
      <c r="G321" s="3">
        <v>472100.6</v>
      </c>
      <c r="H321" s="6">
        <v>42627</v>
      </c>
      <c r="I321" s="6">
        <v>42657</v>
      </c>
      <c r="J321" s="3" t="s">
        <v>12</v>
      </c>
      <c r="K321" s="9">
        <v>7454.2199999999993</v>
      </c>
      <c r="L321" s="3">
        <f t="shared" si="14"/>
        <v>32301.619999999995</v>
      </c>
      <c r="M321" s="2">
        <f t="shared" si="12"/>
        <v>479554.81999999995</v>
      </c>
      <c r="N321" s="24">
        <v>479554.81999999995</v>
      </c>
    </row>
    <row r="322" spans="1:14" ht="22.5" customHeight="1" x14ac:dyDescent="0.3">
      <c r="A322" s="3">
        <v>321</v>
      </c>
      <c r="B322" s="3" t="s">
        <v>10</v>
      </c>
      <c r="C322" s="3">
        <v>966</v>
      </c>
      <c r="D322" s="3">
        <v>1008</v>
      </c>
      <c r="E322" s="3">
        <f t="shared" si="13"/>
        <v>973728</v>
      </c>
      <c r="F322" s="3" t="s">
        <v>28</v>
      </c>
      <c r="G322" s="3">
        <v>925041.6</v>
      </c>
      <c r="H322" s="6">
        <v>42418</v>
      </c>
      <c r="I322" s="6">
        <v>42443</v>
      </c>
      <c r="J322" s="3" t="s">
        <v>16</v>
      </c>
      <c r="K322" s="9">
        <v>14605.92</v>
      </c>
      <c r="L322" s="3">
        <f t="shared" si="14"/>
        <v>63292.320000000065</v>
      </c>
      <c r="M322" s="2">
        <f t="shared" ref="M322:M385" si="15">K322+G322</f>
        <v>939647.52</v>
      </c>
      <c r="N322" s="24">
        <v>939647.52</v>
      </c>
    </row>
    <row r="323" spans="1:14" ht="22.5" customHeight="1" x14ac:dyDescent="0.3">
      <c r="A323" s="3">
        <v>322</v>
      </c>
      <c r="B323" s="3" t="s">
        <v>10</v>
      </c>
      <c r="C323" s="3">
        <v>477</v>
      </c>
      <c r="D323" s="3">
        <v>192</v>
      </c>
      <c r="E323" s="3">
        <f t="shared" ref="E323:E386" si="16">D323*C323</f>
        <v>91584</v>
      </c>
      <c r="F323" s="3" t="s">
        <v>8</v>
      </c>
      <c r="G323" s="3">
        <v>87004.800000000003</v>
      </c>
      <c r="H323" s="6">
        <v>42612</v>
      </c>
      <c r="I323" s="6">
        <v>42634</v>
      </c>
      <c r="J323" s="3" t="s">
        <v>33</v>
      </c>
      <c r="K323" s="9">
        <v>1373.76</v>
      </c>
      <c r="L323" s="3">
        <f t="shared" ref="L323:L386" si="17">(E323+K323)-G323</f>
        <v>5952.9599999999919</v>
      </c>
      <c r="M323" s="2">
        <f t="shared" si="15"/>
        <v>88378.559999999998</v>
      </c>
      <c r="N323" s="24">
        <v>88378.559999999998</v>
      </c>
    </row>
    <row r="324" spans="1:14" ht="22.5" customHeight="1" x14ac:dyDescent="0.3">
      <c r="A324" s="3">
        <v>323</v>
      </c>
      <c r="B324" s="3" t="s">
        <v>9</v>
      </c>
      <c r="C324" s="3">
        <v>413</v>
      </c>
      <c r="D324" s="3">
        <v>973</v>
      </c>
      <c r="E324" s="3">
        <f t="shared" si="16"/>
        <v>401849</v>
      </c>
      <c r="F324" s="3" t="s">
        <v>8</v>
      </c>
      <c r="G324" s="3">
        <v>381756.55</v>
      </c>
      <c r="H324" s="6">
        <v>42419</v>
      </c>
      <c r="I324" s="6">
        <v>42450</v>
      </c>
      <c r="J324" s="3" t="s">
        <v>16</v>
      </c>
      <c r="K324" s="9">
        <v>6027.7349999999997</v>
      </c>
      <c r="L324" s="3">
        <f t="shared" si="17"/>
        <v>26120.184999999998</v>
      </c>
      <c r="M324" s="2">
        <f t="shared" si="15"/>
        <v>387784.28499999997</v>
      </c>
      <c r="N324" s="24">
        <v>387784.28499999997</v>
      </c>
    </row>
    <row r="325" spans="1:14" ht="22.5" customHeight="1" x14ac:dyDescent="0.3">
      <c r="A325" s="3">
        <v>324</v>
      </c>
      <c r="B325" s="3" t="s">
        <v>9</v>
      </c>
      <c r="C325" s="3">
        <v>431</v>
      </c>
      <c r="D325" s="3">
        <v>90</v>
      </c>
      <c r="E325" s="3">
        <f t="shared" si="16"/>
        <v>38790</v>
      </c>
      <c r="F325" s="3" t="s">
        <v>25</v>
      </c>
      <c r="G325" s="3">
        <v>36850.5</v>
      </c>
      <c r="H325" s="6">
        <v>42374</v>
      </c>
      <c r="I325" s="6">
        <v>42405</v>
      </c>
      <c r="J325" s="3" t="s">
        <v>18</v>
      </c>
      <c r="K325" s="9">
        <v>581.85</v>
      </c>
      <c r="L325" s="3">
        <f t="shared" si="17"/>
        <v>2521.3499999999985</v>
      </c>
      <c r="M325" s="2">
        <f t="shared" si="15"/>
        <v>37432.35</v>
      </c>
      <c r="N325" s="24">
        <v>37432.35</v>
      </c>
    </row>
    <row r="326" spans="1:14" ht="22.5" customHeight="1" x14ac:dyDescent="0.3">
      <c r="A326" s="3">
        <v>325</v>
      </c>
      <c r="B326" s="3" t="s">
        <v>10</v>
      </c>
      <c r="C326" s="3">
        <v>536</v>
      </c>
      <c r="D326" s="3">
        <v>921</v>
      </c>
      <c r="E326" s="3">
        <f t="shared" si="16"/>
        <v>493656</v>
      </c>
      <c r="F326" s="3" t="s">
        <v>20</v>
      </c>
      <c r="G326" s="3">
        <v>468973.2</v>
      </c>
      <c r="H326" s="6">
        <v>42848</v>
      </c>
      <c r="I326" s="6">
        <v>42871</v>
      </c>
      <c r="J326" s="3" t="s">
        <v>33</v>
      </c>
      <c r="K326" s="9">
        <v>7404.84</v>
      </c>
      <c r="L326" s="3">
        <f t="shared" si="17"/>
        <v>32087.640000000014</v>
      </c>
      <c r="M326" s="2">
        <f t="shared" si="15"/>
        <v>476378.04000000004</v>
      </c>
      <c r="N326" s="24">
        <v>476378.04000000004</v>
      </c>
    </row>
    <row r="327" spans="1:14" ht="22.5" customHeight="1" x14ac:dyDescent="0.3">
      <c r="A327" s="3">
        <v>326</v>
      </c>
      <c r="B327" s="3" t="s">
        <v>9</v>
      </c>
      <c r="C327" s="3">
        <v>106</v>
      </c>
      <c r="D327" s="3">
        <v>1528</v>
      </c>
      <c r="E327" s="3">
        <f t="shared" si="16"/>
        <v>161968</v>
      </c>
      <c r="F327" s="3" t="s">
        <v>8</v>
      </c>
      <c r="G327" s="3">
        <v>153869.6</v>
      </c>
      <c r="H327" s="6">
        <v>42436</v>
      </c>
      <c r="I327" s="6">
        <v>42457</v>
      </c>
      <c r="J327" s="3" t="s">
        <v>31</v>
      </c>
      <c r="K327" s="9">
        <v>2429.52</v>
      </c>
      <c r="L327" s="3">
        <f t="shared" si="17"/>
        <v>10527.919999999984</v>
      </c>
      <c r="M327" s="2">
        <f t="shared" si="15"/>
        <v>156299.12</v>
      </c>
      <c r="N327" s="24">
        <v>156299.12</v>
      </c>
    </row>
    <row r="328" spans="1:14" ht="22.5" customHeight="1" x14ac:dyDescent="0.3">
      <c r="A328" s="3">
        <v>327</v>
      </c>
      <c r="B328" s="3" t="s">
        <v>13</v>
      </c>
      <c r="C328" s="3">
        <v>931</v>
      </c>
      <c r="D328" s="3">
        <v>35</v>
      </c>
      <c r="E328" s="3">
        <f t="shared" si="16"/>
        <v>32585</v>
      </c>
      <c r="F328" s="3" t="s">
        <v>14</v>
      </c>
      <c r="G328" s="3">
        <v>30955.75</v>
      </c>
      <c r="H328" s="6">
        <v>43171</v>
      </c>
      <c r="I328" s="6">
        <v>43186</v>
      </c>
      <c r="J328" s="3" t="s">
        <v>15</v>
      </c>
      <c r="K328" s="9">
        <v>488.77499999999998</v>
      </c>
      <c r="L328" s="3">
        <f t="shared" si="17"/>
        <v>2118.0250000000015</v>
      </c>
      <c r="M328" s="2">
        <f t="shared" si="15"/>
        <v>31444.525000000001</v>
      </c>
      <c r="N328" s="24">
        <v>31444.525000000001</v>
      </c>
    </row>
    <row r="329" spans="1:14" ht="22.5" customHeight="1" x14ac:dyDescent="0.3">
      <c r="A329" s="3">
        <v>328</v>
      </c>
      <c r="B329" s="3" t="s">
        <v>10</v>
      </c>
      <c r="C329" s="3">
        <v>860</v>
      </c>
      <c r="D329" s="3">
        <v>131</v>
      </c>
      <c r="E329" s="3">
        <f t="shared" si="16"/>
        <v>112660</v>
      </c>
      <c r="F329" s="3" t="s">
        <v>8</v>
      </c>
      <c r="G329" s="3">
        <v>107027</v>
      </c>
      <c r="H329" s="6">
        <v>42625</v>
      </c>
      <c r="I329" s="6">
        <v>42635</v>
      </c>
      <c r="J329" s="3" t="s">
        <v>18</v>
      </c>
      <c r="K329" s="9">
        <v>1689.8999999999999</v>
      </c>
      <c r="L329" s="3">
        <f t="shared" si="17"/>
        <v>7322.8999999999942</v>
      </c>
      <c r="M329" s="2">
        <f t="shared" si="15"/>
        <v>108716.9</v>
      </c>
      <c r="N329" s="24">
        <v>108716.9</v>
      </c>
    </row>
    <row r="330" spans="1:14" ht="22.5" customHeight="1" x14ac:dyDescent="0.3">
      <c r="A330" s="3">
        <v>329</v>
      </c>
      <c r="B330" s="3" t="s">
        <v>9</v>
      </c>
      <c r="C330" s="3">
        <v>829</v>
      </c>
      <c r="D330" s="3">
        <v>107</v>
      </c>
      <c r="E330" s="3">
        <f t="shared" si="16"/>
        <v>88703</v>
      </c>
      <c r="F330" s="3" t="s">
        <v>14</v>
      </c>
      <c r="G330" s="3">
        <v>84267.85</v>
      </c>
      <c r="H330" s="6">
        <v>43042</v>
      </c>
      <c r="I330" s="6">
        <v>43070</v>
      </c>
      <c r="J330" s="3" t="s">
        <v>18</v>
      </c>
      <c r="K330" s="9">
        <v>1330.5449999999998</v>
      </c>
      <c r="L330" s="3">
        <f t="shared" si="17"/>
        <v>5765.6949999999924</v>
      </c>
      <c r="M330" s="2">
        <f t="shared" si="15"/>
        <v>85598.395000000004</v>
      </c>
      <c r="N330" s="24">
        <v>85598.395000000004</v>
      </c>
    </row>
    <row r="331" spans="1:14" ht="22.5" customHeight="1" x14ac:dyDescent="0.3">
      <c r="A331" s="3">
        <v>330</v>
      </c>
      <c r="B331" s="3" t="s">
        <v>10</v>
      </c>
      <c r="C331" s="3">
        <v>695</v>
      </c>
      <c r="D331" s="3">
        <v>200</v>
      </c>
      <c r="E331" s="3">
        <f t="shared" si="16"/>
        <v>139000</v>
      </c>
      <c r="F331" s="3" t="s">
        <v>19</v>
      </c>
      <c r="G331" s="3">
        <v>132050</v>
      </c>
      <c r="H331" s="6">
        <v>43173</v>
      </c>
      <c r="I331" s="6">
        <v>43202</v>
      </c>
      <c r="J331" s="3" t="s">
        <v>33</v>
      </c>
      <c r="K331" s="9">
        <v>2085</v>
      </c>
      <c r="L331" s="3">
        <f t="shared" si="17"/>
        <v>9035</v>
      </c>
      <c r="M331" s="2">
        <f t="shared" si="15"/>
        <v>134135</v>
      </c>
      <c r="N331" s="24">
        <v>134135</v>
      </c>
    </row>
    <row r="332" spans="1:14" ht="22.5" customHeight="1" x14ac:dyDescent="0.3">
      <c r="A332" s="3">
        <v>331</v>
      </c>
      <c r="B332" s="3" t="s">
        <v>9</v>
      </c>
      <c r="C332" s="3">
        <v>284</v>
      </c>
      <c r="D332" s="3">
        <v>1131</v>
      </c>
      <c r="E332" s="3">
        <f t="shared" si="16"/>
        <v>321204</v>
      </c>
      <c r="F332" s="3" t="s">
        <v>30</v>
      </c>
      <c r="G332" s="3">
        <v>305143.8</v>
      </c>
      <c r="H332" s="6">
        <v>42660</v>
      </c>
      <c r="I332" s="6">
        <v>42674</v>
      </c>
      <c r="J332" s="3" t="s">
        <v>15</v>
      </c>
      <c r="K332" s="9">
        <v>4818.0599999999995</v>
      </c>
      <c r="L332" s="3">
        <f t="shared" si="17"/>
        <v>20878.260000000009</v>
      </c>
      <c r="M332" s="2">
        <f t="shared" si="15"/>
        <v>309961.86</v>
      </c>
      <c r="N332" s="24">
        <v>309961.86</v>
      </c>
    </row>
    <row r="333" spans="1:14" ht="22.5" customHeight="1" x14ac:dyDescent="0.3">
      <c r="A333" s="3">
        <v>332</v>
      </c>
      <c r="B333" s="3" t="s">
        <v>10</v>
      </c>
      <c r="C333" s="3">
        <v>134</v>
      </c>
      <c r="D333" s="3">
        <v>46</v>
      </c>
      <c r="E333" s="3">
        <f t="shared" si="16"/>
        <v>6164</v>
      </c>
      <c r="F333" s="3" t="s">
        <v>8</v>
      </c>
      <c r="G333" s="3">
        <v>5855.8</v>
      </c>
      <c r="H333" s="6">
        <v>42875</v>
      </c>
      <c r="I333" s="6">
        <v>42889</v>
      </c>
      <c r="J333" s="3" t="s">
        <v>15</v>
      </c>
      <c r="K333" s="9">
        <v>92.46</v>
      </c>
      <c r="L333" s="3">
        <f t="shared" si="17"/>
        <v>400.65999999999985</v>
      </c>
      <c r="M333" s="2">
        <f t="shared" si="15"/>
        <v>5948.26</v>
      </c>
      <c r="N333" s="24">
        <v>5948.26</v>
      </c>
    </row>
    <row r="334" spans="1:14" ht="22.5" customHeight="1" x14ac:dyDescent="0.3">
      <c r="A334" s="3">
        <v>333</v>
      </c>
      <c r="B334" s="3" t="s">
        <v>10</v>
      </c>
      <c r="C334" s="3">
        <v>737</v>
      </c>
      <c r="D334" s="3">
        <v>181</v>
      </c>
      <c r="E334" s="3">
        <f t="shared" si="16"/>
        <v>133397</v>
      </c>
      <c r="F334" s="3" t="s">
        <v>8</v>
      </c>
      <c r="G334" s="3">
        <v>126727.15</v>
      </c>
      <c r="H334" s="6">
        <v>42759</v>
      </c>
      <c r="I334" s="6">
        <v>42774</v>
      </c>
      <c r="J334" s="3" t="s">
        <v>33</v>
      </c>
      <c r="K334" s="9">
        <v>2000.9549999999999</v>
      </c>
      <c r="L334" s="3">
        <f t="shared" si="17"/>
        <v>8670.804999999993</v>
      </c>
      <c r="M334" s="2">
        <f t="shared" si="15"/>
        <v>128728.105</v>
      </c>
      <c r="N334" s="24">
        <v>128728.105</v>
      </c>
    </row>
    <row r="335" spans="1:14" ht="22.5" customHeight="1" x14ac:dyDescent="0.3">
      <c r="A335" s="3">
        <v>334</v>
      </c>
      <c r="B335" s="3" t="s">
        <v>10</v>
      </c>
      <c r="C335" s="3">
        <v>120</v>
      </c>
      <c r="D335" s="3">
        <v>67</v>
      </c>
      <c r="E335" s="3">
        <f t="shared" si="16"/>
        <v>8040</v>
      </c>
      <c r="F335" s="3" t="s">
        <v>29</v>
      </c>
      <c r="G335" s="3">
        <v>7638</v>
      </c>
      <c r="H335" s="6">
        <v>42532</v>
      </c>
      <c r="I335" s="6">
        <v>42545</v>
      </c>
      <c r="J335" s="3" t="s">
        <v>12</v>
      </c>
      <c r="K335" s="9">
        <v>120.6</v>
      </c>
      <c r="L335" s="3">
        <f t="shared" si="17"/>
        <v>522.60000000000036</v>
      </c>
      <c r="M335" s="2">
        <f t="shared" si="15"/>
        <v>7758.6</v>
      </c>
      <c r="N335" s="24">
        <v>7758.6</v>
      </c>
    </row>
    <row r="336" spans="1:14" ht="22.5" customHeight="1" x14ac:dyDescent="0.3">
      <c r="A336" s="3">
        <v>335</v>
      </c>
      <c r="B336" s="3" t="s">
        <v>10</v>
      </c>
      <c r="C336" s="3">
        <v>467</v>
      </c>
      <c r="D336" s="3">
        <v>177</v>
      </c>
      <c r="E336" s="3">
        <f t="shared" si="16"/>
        <v>82659</v>
      </c>
      <c r="F336" s="3" t="s">
        <v>8</v>
      </c>
      <c r="G336" s="3">
        <v>78526.05</v>
      </c>
      <c r="H336" s="6">
        <v>43097</v>
      </c>
      <c r="I336" s="6">
        <v>43112</v>
      </c>
      <c r="J336" s="3" t="s">
        <v>16</v>
      </c>
      <c r="K336" s="9">
        <v>1239.885</v>
      </c>
      <c r="L336" s="3">
        <f t="shared" si="17"/>
        <v>5372.8349999999919</v>
      </c>
      <c r="M336" s="2">
        <f t="shared" si="15"/>
        <v>79765.934999999998</v>
      </c>
      <c r="N336" s="24">
        <v>79765.934999999998</v>
      </c>
    </row>
    <row r="337" spans="1:14" ht="22.5" customHeight="1" x14ac:dyDescent="0.3">
      <c r="A337" s="3">
        <v>336</v>
      </c>
      <c r="B337" s="3" t="s">
        <v>10</v>
      </c>
      <c r="C337" s="3">
        <v>656</v>
      </c>
      <c r="D337" s="3">
        <v>931</v>
      </c>
      <c r="E337" s="3">
        <f t="shared" si="16"/>
        <v>610736</v>
      </c>
      <c r="F337" s="3" t="s">
        <v>20</v>
      </c>
      <c r="G337" s="3">
        <v>580199.19999999995</v>
      </c>
      <c r="H337" s="6">
        <v>42936</v>
      </c>
      <c r="I337" s="6">
        <v>42958</v>
      </c>
      <c r="J337" s="3" t="s">
        <v>26</v>
      </c>
      <c r="K337" s="9">
        <v>9161.0399999999991</v>
      </c>
      <c r="L337" s="3">
        <f t="shared" si="17"/>
        <v>39697.840000000084</v>
      </c>
      <c r="M337" s="2">
        <f t="shared" si="15"/>
        <v>589360.24</v>
      </c>
      <c r="N337" s="24">
        <v>589360.24</v>
      </c>
    </row>
    <row r="338" spans="1:14" ht="22.5" customHeight="1" x14ac:dyDescent="0.3">
      <c r="A338" s="3">
        <v>337</v>
      </c>
      <c r="B338" s="3" t="s">
        <v>10</v>
      </c>
      <c r="C338" s="3">
        <v>400</v>
      </c>
      <c r="D338" s="3">
        <v>215</v>
      </c>
      <c r="E338" s="3">
        <f t="shared" si="16"/>
        <v>86000</v>
      </c>
      <c r="F338" s="3" t="s">
        <v>19</v>
      </c>
      <c r="G338" s="3">
        <v>81700</v>
      </c>
      <c r="H338" s="6">
        <v>42452</v>
      </c>
      <c r="I338" s="6">
        <v>42464</v>
      </c>
      <c r="J338" s="3" t="s">
        <v>31</v>
      </c>
      <c r="K338" s="9">
        <v>1290</v>
      </c>
      <c r="L338" s="3">
        <f t="shared" si="17"/>
        <v>5590</v>
      </c>
      <c r="M338" s="2">
        <f t="shared" si="15"/>
        <v>82990</v>
      </c>
      <c r="N338" s="24">
        <v>82990</v>
      </c>
    </row>
    <row r="339" spans="1:14" ht="22.5" customHeight="1" x14ac:dyDescent="0.3">
      <c r="A339" s="3">
        <v>338</v>
      </c>
      <c r="B339" s="3" t="s">
        <v>9</v>
      </c>
      <c r="C339" s="3">
        <v>773</v>
      </c>
      <c r="D339" s="3">
        <v>28</v>
      </c>
      <c r="E339" s="3">
        <f t="shared" si="16"/>
        <v>21644</v>
      </c>
      <c r="F339" s="3" t="s">
        <v>24</v>
      </c>
      <c r="G339" s="3">
        <v>20561.8</v>
      </c>
      <c r="H339" s="6">
        <v>42713</v>
      </c>
      <c r="I339" s="6">
        <v>42735</v>
      </c>
      <c r="J339" s="3" t="s">
        <v>26</v>
      </c>
      <c r="K339" s="9">
        <v>324.65999999999997</v>
      </c>
      <c r="L339" s="3">
        <f t="shared" si="17"/>
        <v>1406.8600000000006</v>
      </c>
      <c r="M339" s="2">
        <f t="shared" si="15"/>
        <v>20886.46</v>
      </c>
      <c r="N339" s="24">
        <v>20886.46</v>
      </c>
    </row>
    <row r="340" spans="1:14" ht="22.5" customHeight="1" x14ac:dyDescent="0.3">
      <c r="A340" s="3">
        <v>339</v>
      </c>
      <c r="B340" s="3" t="s">
        <v>10</v>
      </c>
      <c r="C340" s="3">
        <v>665</v>
      </c>
      <c r="D340" s="3">
        <v>65</v>
      </c>
      <c r="E340" s="3">
        <f t="shared" si="16"/>
        <v>43225</v>
      </c>
      <c r="F340" s="3" t="s">
        <v>29</v>
      </c>
      <c r="G340" s="3">
        <v>41063.75</v>
      </c>
      <c r="H340" s="6">
        <v>43283</v>
      </c>
      <c r="I340" s="6">
        <v>43304</v>
      </c>
      <c r="J340" s="3" t="s">
        <v>18</v>
      </c>
      <c r="K340" s="9">
        <v>648.375</v>
      </c>
      <c r="L340" s="3">
        <f t="shared" si="17"/>
        <v>2809.625</v>
      </c>
      <c r="M340" s="2">
        <f t="shared" si="15"/>
        <v>41712.125</v>
      </c>
      <c r="N340" s="24">
        <v>41712.125</v>
      </c>
    </row>
    <row r="341" spans="1:14" ht="22.5" customHeight="1" x14ac:dyDescent="0.3">
      <c r="A341" s="3">
        <v>340</v>
      </c>
      <c r="B341" s="3" t="s">
        <v>10</v>
      </c>
      <c r="C341" s="3">
        <v>238</v>
      </c>
      <c r="D341" s="3">
        <v>881</v>
      </c>
      <c r="E341" s="3">
        <f t="shared" si="16"/>
        <v>209678</v>
      </c>
      <c r="F341" s="3" t="s">
        <v>17</v>
      </c>
      <c r="G341" s="3">
        <v>199194.1</v>
      </c>
      <c r="H341" s="6">
        <v>42944</v>
      </c>
      <c r="I341" s="6">
        <v>42979</v>
      </c>
      <c r="J341" s="3" t="s">
        <v>15</v>
      </c>
      <c r="K341" s="9">
        <v>3145.17</v>
      </c>
      <c r="L341" s="3">
        <f t="shared" si="17"/>
        <v>13629.070000000007</v>
      </c>
      <c r="M341" s="2">
        <f t="shared" si="15"/>
        <v>202339.27000000002</v>
      </c>
      <c r="N341" s="24">
        <v>202339.27000000002</v>
      </c>
    </row>
    <row r="342" spans="1:14" ht="22.5" customHeight="1" x14ac:dyDescent="0.3">
      <c r="A342" s="3">
        <v>341</v>
      </c>
      <c r="B342" s="3" t="s">
        <v>10</v>
      </c>
      <c r="C342" s="3">
        <v>287</v>
      </c>
      <c r="D342" s="3">
        <v>861</v>
      </c>
      <c r="E342" s="3">
        <f t="shared" si="16"/>
        <v>247107</v>
      </c>
      <c r="F342" s="3" t="s">
        <v>17</v>
      </c>
      <c r="G342" s="3">
        <v>234751.65</v>
      </c>
      <c r="H342" s="6">
        <v>42406</v>
      </c>
      <c r="I342" s="6">
        <v>42435</v>
      </c>
      <c r="J342" s="3" t="s">
        <v>21</v>
      </c>
      <c r="K342" s="9">
        <v>3706.605</v>
      </c>
      <c r="L342" s="3">
        <f t="shared" si="17"/>
        <v>16061.955000000016</v>
      </c>
      <c r="M342" s="2">
        <f t="shared" si="15"/>
        <v>238458.255</v>
      </c>
      <c r="N342" s="24">
        <v>238458.255</v>
      </c>
    </row>
    <row r="343" spans="1:14" ht="22.5" customHeight="1" x14ac:dyDescent="0.3">
      <c r="A343" s="3">
        <v>342</v>
      </c>
      <c r="B343" s="3" t="s">
        <v>9</v>
      </c>
      <c r="C343" s="3">
        <v>350</v>
      </c>
      <c r="D343" s="3">
        <v>109</v>
      </c>
      <c r="E343" s="3">
        <f t="shared" si="16"/>
        <v>38150</v>
      </c>
      <c r="F343" s="3" t="s">
        <v>25</v>
      </c>
      <c r="G343" s="3">
        <v>36242.5</v>
      </c>
      <c r="H343" s="6">
        <v>43217</v>
      </c>
      <c r="I343" s="6">
        <v>43248</v>
      </c>
      <c r="J343" s="3" t="s">
        <v>33</v>
      </c>
      <c r="K343" s="9">
        <v>572.25</v>
      </c>
      <c r="L343" s="3">
        <f t="shared" si="17"/>
        <v>2479.75</v>
      </c>
      <c r="M343" s="2">
        <f t="shared" si="15"/>
        <v>36814.75</v>
      </c>
      <c r="N343" s="24">
        <v>36814.75</v>
      </c>
    </row>
    <row r="344" spans="1:14" ht="22.5" customHeight="1" x14ac:dyDescent="0.3">
      <c r="A344" s="3">
        <v>343</v>
      </c>
      <c r="B344" s="3" t="s">
        <v>10</v>
      </c>
      <c r="C344" s="3">
        <v>560</v>
      </c>
      <c r="D344" s="3">
        <v>798</v>
      </c>
      <c r="E344" s="3">
        <f t="shared" si="16"/>
        <v>446880</v>
      </c>
      <c r="F344" s="3" t="s">
        <v>17</v>
      </c>
      <c r="G344" s="3">
        <v>424536</v>
      </c>
      <c r="H344" s="6">
        <v>43271</v>
      </c>
      <c r="I344" s="6">
        <v>43296</v>
      </c>
      <c r="J344" s="3" t="s">
        <v>16</v>
      </c>
      <c r="K344" s="9">
        <v>6703.2</v>
      </c>
      <c r="L344" s="3">
        <f t="shared" si="17"/>
        <v>29047.200000000012</v>
      </c>
      <c r="M344" s="2">
        <f t="shared" si="15"/>
        <v>431239.2</v>
      </c>
      <c r="N344" s="24">
        <v>431239.2</v>
      </c>
    </row>
    <row r="345" spans="1:14" ht="22.5" customHeight="1" x14ac:dyDescent="0.3">
      <c r="A345" s="3">
        <v>344</v>
      </c>
      <c r="B345" s="3" t="s">
        <v>10</v>
      </c>
      <c r="C345" s="3">
        <v>80</v>
      </c>
      <c r="D345" s="3">
        <v>197</v>
      </c>
      <c r="E345" s="3">
        <f t="shared" si="16"/>
        <v>15760</v>
      </c>
      <c r="F345" s="3" t="s">
        <v>8</v>
      </c>
      <c r="G345" s="3">
        <v>14972</v>
      </c>
      <c r="H345" s="6">
        <v>42889</v>
      </c>
      <c r="I345" s="6">
        <v>42921</v>
      </c>
      <c r="J345" s="3" t="s">
        <v>15</v>
      </c>
      <c r="K345" s="9">
        <v>236.39999999999998</v>
      </c>
      <c r="L345" s="3">
        <f t="shared" si="17"/>
        <v>1024.3999999999996</v>
      </c>
      <c r="M345" s="2">
        <f t="shared" si="15"/>
        <v>15208.4</v>
      </c>
      <c r="N345" s="24">
        <v>15208.4</v>
      </c>
    </row>
    <row r="346" spans="1:14" ht="22.5" customHeight="1" x14ac:dyDescent="0.3">
      <c r="A346" s="3">
        <v>345</v>
      </c>
      <c r="B346" s="3" t="s">
        <v>10</v>
      </c>
      <c r="C346" s="3">
        <v>638</v>
      </c>
      <c r="D346" s="3">
        <v>1059</v>
      </c>
      <c r="E346" s="3">
        <f t="shared" si="16"/>
        <v>675642</v>
      </c>
      <c r="F346" s="3" t="s">
        <v>20</v>
      </c>
      <c r="G346" s="3">
        <v>641859.9</v>
      </c>
      <c r="H346" s="6">
        <v>42459</v>
      </c>
      <c r="I346" s="6">
        <v>42473</v>
      </c>
      <c r="J346" s="3" t="s">
        <v>33</v>
      </c>
      <c r="K346" s="9">
        <v>10134.629999999999</v>
      </c>
      <c r="L346" s="3">
        <f t="shared" si="17"/>
        <v>43916.729999999981</v>
      </c>
      <c r="M346" s="2">
        <f t="shared" si="15"/>
        <v>651994.53</v>
      </c>
      <c r="N346" s="24">
        <v>651994.53</v>
      </c>
    </row>
    <row r="347" spans="1:14" ht="22.5" customHeight="1" x14ac:dyDescent="0.3">
      <c r="A347" s="3">
        <v>346</v>
      </c>
      <c r="B347" s="3" t="s">
        <v>10</v>
      </c>
      <c r="C347" s="3">
        <v>291</v>
      </c>
      <c r="D347" s="3">
        <v>132</v>
      </c>
      <c r="E347" s="3">
        <f t="shared" si="16"/>
        <v>38412</v>
      </c>
      <c r="F347" s="3" t="s">
        <v>8</v>
      </c>
      <c r="G347" s="3">
        <v>36491.4</v>
      </c>
      <c r="H347" s="6">
        <v>43176</v>
      </c>
      <c r="I347" s="6">
        <v>43195</v>
      </c>
      <c r="J347" s="3" t="s">
        <v>16</v>
      </c>
      <c r="K347" s="9">
        <v>576.17999999999995</v>
      </c>
      <c r="L347" s="3">
        <f t="shared" si="17"/>
        <v>2496.7799999999988</v>
      </c>
      <c r="M347" s="2">
        <f t="shared" si="15"/>
        <v>37067.58</v>
      </c>
      <c r="N347" s="24">
        <v>37067.58</v>
      </c>
    </row>
    <row r="348" spans="1:14" ht="22.5" customHeight="1" x14ac:dyDescent="0.3">
      <c r="A348" s="3">
        <v>347</v>
      </c>
      <c r="B348" s="3" t="s">
        <v>10</v>
      </c>
      <c r="C348" s="3">
        <v>306</v>
      </c>
      <c r="D348" s="3">
        <v>187</v>
      </c>
      <c r="E348" s="3">
        <f t="shared" si="16"/>
        <v>57222</v>
      </c>
      <c r="F348" s="3" t="s">
        <v>8</v>
      </c>
      <c r="G348" s="3">
        <v>54360.9</v>
      </c>
      <c r="H348" s="6">
        <v>42573</v>
      </c>
      <c r="I348" s="6">
        <v>42603</v>
      </c>
      <c r="J348" s="3" t="s">
        <v>26</v>
      </c>
      <c r="K348" s="9">
        <v>858.32999999999993</v>
      </c>
      <c r="L348" s="3">
        <f t="shared" si="17"/>
        <v>3719.4300000000003</v>
      </c>
      <c r="M348" s="2">
        <f t="shared" si="15"/>
        <v>55219.23</v>
      </c>
      <c r="N348" s="24">
        <v>55219.23</v>
      </c>
    </row>
    <row r="349" spans="1:14" ht="22.5" customHeight="1" x14ac:dyDescent="0.3">
      <c r="A349" s="3">
        <v>348</v>
      </c>
      <c r="B349" s="3" t="s">
        <v>10</v>
      </c>
      <c r="C349" s="3">
        <v>928</v>
      </c>
      <c r="D349" s="3">
        <v>1019</v>
      </c>
      <c r="E349" s="3">
        <f t="shared" si="16"/>
        <v>945632</v>
      </c>
      <c r="F349" s="3" t="s">
        <v>20</v>
      </c>
      <c r="G349" s="3">
        <v>898350.4</v>
      </c>
      <c r="H349" s="6">
        <v>42582</v>
      </c>
      <c r="I349" s="6">
        <v>42600</v>
      </c>
      <c r="J349" s="3" t="s">
        <v>21</v>
      </c>
      <c r="K349" s="9">
        <v>14184.48</v>
      </c>
      <c r="L349" s="3">
        <f t="shared" si="17"/>
        <v>61466.079999999958</v>
      </c>
      <c r="M349" s="2">
        <f t="shared" si="15"/>
        <v>912534.88</v>
      </c>
      <c r="N349" s="24">
        <v>912534.88</v>
      </c>
    </row>
    <row r="350" spans="1:14" ht="22.5" customHeight="1" x14ac:dyDescent="0.3">
      <c r="A350" s="3">
        <v>349</v>
      </c>
      <c r="B350" s="3" t="s">
        <v>10</v>
      </c>
      <c r="C350" s="3">
        <v>761</v>
      </c>
      <c r="D350" s="3">
        <v>223</v>
      </c>
      <c r="E350" s="3">
        <f t="shared" si="16"/>
        <v>169703</v>
      </c>
      <c r="F350" s="3" t="s">
        <v>8</v>
      </c>
      <c r="G350" s="3">
        <v>161217.85</v>
      </c>
      <c r="H350" s="6">
        <v>42570</v>
      </c>
      <c r="I350" s="6">
        <v>42588</v>
      </c>
      <c r="J350" s="3" t="s">
        <v>12</v>
      </c>
      <c r="K350" s="9">
        <v>2545.5450000000001</v>
      </c>
      <c r="L350" s="3">
        <f t="shared" si="17"/>
        <v>11030.695000000007</v>
      </c>
      <c r="M350" s="2">
        <f t="shared" si="15"/>
        <v>163763.39500000002</v>
      </c>
      <c r="N350" s="24">
        <v>163763.39500000002</v>
      </c>
    </row>
    <row r="351" spans="1:14" ht="22.5" customHeight="1" x14ac:dyDescent="0.3">
      <c r="A351" s="3">
        <v>350</v>
      </c>
      <c r="B351" s="3" t="s">
        <v>10</v>
      </c>
      <c r="C351" s="3">
        <v>507</v>
      </c>
      <c r="D351" s="3">
        <v>55</v>
      </c>
      <c r="E351" s="3">
        <f t="shared" si="16"/>
        <v>27885</v>
      </c>
      <c r="F351" s="3" t="s">
        <v>8</v>
      </c>
      <c r="G351" s="3">
        <v>26490.75</v>
      </c>
      <c r="H351" s="6">
        <v>42922</v>
      </c>
      <c r="I351" s="6">
        <v>42940</v>
      </c>
      <c r="J351" s="3" t="s">
        <v>15</v>
      </c>
      <c r="K351" s="9">
        <v>418.27499999999998</v>
      </c>
      <c r="L351" s="3">
        <f t="shared" si="17"/>
        <v>1812.5250000000015</v>
      </c>
      <c r="M351" s="2">
        <f t="shared" si="15"/>
        <v>26909.025000000001</v>
      </c>
      <c r="N351" s="24">
        <v>26909.025000000001</v>
      </c>
    </row>
    <row r="352" spans="1:14" ht="22.5" customHeight="1" x14ac:dyDescent="0.3">
      <c r="A352" s="3">
        <v>351</v>
      </c>
      <c r="B352" s="3" t="s">
        <v>10</v>
      </c>
      <c r="C352" s="3">
        <v>341</v>
      </c>
      <c r="D352" s="3">
        <v>670</v>
      </c>
      <c r="E352" s="3">
        <f t="shared" si="16"/>
        <v>228470</v>
      </c>
      <c r="F352" s="3" t="s">
        <v>11</v>
      </c>
      <c r="G352" s="3">
        <v>217046.5</v>
      </c>
      <c r="H352" s="6">
        <v>42889</v>
      </c>
      <c r="I352" s="6">
        <v>42908</v>
      </c>
      <c r="J352" s="3" t="s">
        <v>15</v>
      </c>
      <c r="K352" s="9">
        <v>3427.0499999999997</v>
      </c>
      <c r="L352" s="3">
        <f t="shared" si="17"/>
        <v>14850.549999999988</v>
      </c>
      <c r="M352" s="2">
        <f t="shared" si="15"/>
        <v>220473.55</v>
      </c>
      <c r="N352" s="24">
        <v>220473.55</v>
      </c>
    </row>
    <row r="353" spans="1:14" ht="22.5" customHeight="1" x14ac:dyDescent="0.3">
      <c r="A353" s="3">
        <v>352</v>
      </c>
      <c r="B353" s="3" t="s">
        <v>9</v>
      </c>
      <c r="C353" s="3">
        <v>482</v>
      </c>
      <c r="D353" s="3">
        <v>1375</v>
      </c>
      <c r="E353" s="3">
        <f t="shared" si="16"/>
        <v>662750</v>
      </c>
      <c r="F353" s="3" t="s">
        <v>8</v>
      </c>
      <c r="G353" s="3">
        <v>629612.5</v>
      </c>
      <c r="H353" s="6">
        <v>43045</v>
      </c>
      <c r="I353" s="6">
        <v>43056</v>
      </c>
      <c r="J353" s="3" t="s">
        <v>33</v>
      </c>
      <c r="K353" s="9">
        <v>9941.25</v>
      </c>
      <c r="L353" s="3">
        <f t="shared" si="17"/>
        <v>43078.75</v>
      </c>
      <c r="M353" s="2">
        <f t="shared" si="15"/>
        <v>639553.75</v>
      </c>
      <c r="N353" s="24">
        <v>639553.75</v>
      </c>
    </row>
    <row r="354" spans="1:14" ht="22.5" customHeight="1" x14ac:dyDescent="0.3">
      <c r="A354" s="3">
        <v>353</v>
      </c>
      <c r="B354" s="3" t="s">
        <v>10</v>
      </c>
      <c r="C354" s="3">
        <v>410</v>
      </c>
      <c r="D354" s="3">
        <v>1075</v>
      </c>
      <c r="E354" s="3">
        <f t="shared" si="16"/>
        <v>440750</v>
      </c>
      <c r="F354" s="3" t="s">
        <v>28</v>
      </c>
      <c r="G354" s="3">
        <v>418712.5</v>
      </c>
      <c r="H354" s="6">
        <v>42441</v>
      </c>
      <c r="I354" s="6">
        <v>42466</v>
      </c>
      <c r="J354" s="3" t="s">
        <v>16</v>
      </c>
      <c r="K354" s="9">
        <v>6611.25</v>
      </c>
      <c r="L354" s="3">
        <f t="shared" si="17"/>
        <v>28648.75</v>
      </c>
      <c r="M354" s="2">
        <f t="shared" si="15"/>
        <v>425323.75</v>
      </c>
      <c r="N354" s="24">
        <v>425323.75</v>
      </c>
    </row>
    <row r="355" spans="1:14" ht="22.5" customHeight="1" x14ac:dyDescent="0.3">
      <c r="A355" s="3">
        <v>354</v>
      </c>
      <c r="B355" s="3" t="s">
        <v>10</v>
      </c>
      <c r="C355" s="3">
        <v>893</v>
      </c>
      <c r="D355" s="3">
        <v>815</v>
      </c>
      <c r="E355" s="3">
        <f t="shared" si="16"/>
        <v>727795</v>
      </c>
      <c r="F355" s="3" t="s">
        <v>17</v>
      </c>
      <c r="G355" s="3">
        <v>691405.25</v>
      </c>
      <c r="H355" s="6">
        <v>42448</v>
      </c>
      <c r="I355" s="6">
        <v>42480</v>
      </c>
      <c r="J355" s="3" t="s">
        <v>33</v>
      </c>
      <c r="K355" s="9">
        <v>10916.924999999999</v>
      </c>
      <c r="L355" s="3">
        <f t="shared" si="17"/>
        <v>47306.675000000047</v>
      </c>
      <c r="M355" s="2">
        <f t="shared" si="15"/>
        <v>702322.17500000005</v>
      </c>
      <c r="N355" s="24">
        <v>702322.17500000005</v>
      </c>
    </row>
    <row r="356" spans="1:14" ht="22.5" customHeight="1" x14ac:dyDescent="0.3">
      <c r="A356" s="3">
        <v>355</v>
      </c>
      <c r="B356" s="3" t="s">
        <v>13</v>
      </c>
      <c r="C356" s="3">
        <v>793</v>
      </c>
      <c r="D356" s="3">
        <v>36</v>
      </c>
      <c r="E356" s="3">
        <f t="shared" si="16"/>
        <v>28548</v>
      </c>
      <c r="F356" s="3" t="s">
        <v>14</v>
      </c>
      <c r="G356" s="3">
        <v>27120.6</v>
      </c>
      <c r="H356" s="6">
        <v>42440</v>
      </c>
      <c r="I356" s="6">
        <v>42475</v>
      </c>
      <c r="J356" s="3" t="s">
        <v>16</v>
      </c>
      <c r="K356" s="9">
        <v>428.21999999999997</v>
      </c>
      <c r="L356" s="3">
        <f t="shared" si="17"/>
        <v>1855.6200000000026</v>
      </c>
      <c r="M356" s="2">
        <f t="shared" si="15"/>
        <v>27548.82</v>
      </c>
      <c r="N356" s="24">
        <v>27548.82</v>
      </c>
    </row>
    <row r="357" spans="1:14" ht="22.5" customHeight="1" x14ac:dyDescent="0.3">
      <c r="A357" s="3">
        <v>356</v>
      </c>
      <c r="B357" s="3" t="s">
        <v>10</v>
      </c>
      <c r="C357" s="3">
        <v>168</v>
      </c>
      <c r="D357" s="3">
        <v>887</v>
      </c>
      <c r="E357" s="3">
        <f t="shared" si="16"/>
        <v>149016</v>
      </c>
      <c r="F357" s="3" t="s">
        <v>17</v>
      </c>
      <c r="G357" s="3">
        <v>141565.20000000001</v>
      </c>
      <c r="H357" s="6">
        <v>42897</v>
      </c>
      <c r="I357" s="6">
        <v>42925</v>
      </c>
      <c r="J357" s="3" t="s">
        <v>15</v>
      </c>
      <c r="K357" s="9">
        <v>2235.2399999999998</v>
      </c>
      <c r="L357" s="3">
        <f t="shared" si="17"/>
        <v>9686.039999999979</v>
      </c>
      <c r="M357" s="2">
        <f t="shared" si="15"/>
        <v>143800.44</v>
      </c>
      <c r="N357" s="24">
        <v>143800.44</v>
      </c>
    </row>
    <row r="358" spans="1:14" ht="22.5" customHeight="1" x14ac:dyDescent="0.3">
      <c r="A358" s="3">
        <v>357</v>
      </c>
      <c r="B358" s="3" t="s">
        <v>10</v>
      </c>
      <c r="C358" s="3">
        <v>962</v>
      </c>
      <c r="D358" s="3">
        <v>1030</v>
      </c>
      <c r="E358" s="3">
        <f t="shared" si="16"/>
        <v>990860</v>
      </c>
      <c r="F358" s="3" t="s">
        <v>20</v>
      </c>
      <c r="G358" s="3">
        <v>941317</v>
      </c>
      <c r="H358" s="6">
        <v>42790</v>
      </c>
      <c r="I358" s="6">
        <v>42801</v>
      </c>
      <c r="J358" s="3" t="s">
        <v>21</v>
      </c>
      <c r="K358" s="9">
        <v>14862.9</v>
      </c>
      <c r="L358" s="3">
        <f t="shared" si="17"/>
        <v>64405.900000000023</v>
      </c>
      <c r="M358" s="2">
        <f t="shared" si="15"/>
        <v>956179.9</v>
      </c>
      <c r="N358" s="24">
        <v>956179.9</v>
      </c>
    </row>
    <row r="359" spans="1:14" ht="22.5" customHeight="1" x14ac:dyDescent="0.3">
      <c r="A359" s="3">
        <v>358</v>
      </c>
      <c r="B359" s="3" t="s">
        <v>10</v>
      </c>
      <c r="C359" s="3">
        <v>755</v>
      </c>
      <c r="D359" s="3">
        <v>656</v>
      </c>
      <c r="E359" s="3">
        <f t="shared" si="16"/>
        <v>495280</v>
      </c>
      <c r="F359" s="3" t="s">
        <v>11</v>
      </c>
      <c r="G359" s="3">
        <v>470516</v>
      </c>
      <c r="H359" s="6">
        <v>42682</v>
      </c>
      <c r="I359" s="6">
        <v>42713</v>
      </c>
      <c r="J359" s="3" t="s">
        <v>15</v>
      </c>
      <c r="K359" s="9">
        <v>7429.2</v>
      </c>
      <c r="L359" s="3">
        <f t="shared" si="17"/>
        <v>32193.200000000012</v>
      </c>
      <c r="M359" s="2">
        <f t="shared" si="15"/>
        <v>477945.2</v>
      </c>
      <c r="N359" s="24">
        <v>477945.2</v>
      </c>
    </row>
    <row r="360" spans="1:14" ht="22.5" customHeight="1" x14ac:dyDescent="0.3">
      <c r="A360" s="3">
        <v>359</v>
      </c>
      <c r="B360" s="3" t="s">
        <v>9</v>
      </c>
      <c r="C360" s="3">
        <v>523</v>
      </c>
      <c r="D360" s="3">
        <v>28</v>
      </c>
      <c r="E360" s="3">
        <f t="shared" si="16"/>
        <v>14644</v>
      </c>
      <c r="F360" s="3" t="s">
        <v>24</v>
      </c>
      <c r="G360" s="3">
        <v>13911.8</v>
      </c>
      <c r="H360" s="6">
        <v>42848</v>
      </c>
      <c r="I360" s="6">
        <v>42875</v>
      </c>
      <c r="J360" s="3" t="s">
        <v>31</v>
      </c>
      <c r="K360" s="9">
        <v>219.66</v>
      </c>
      <c r="L360" s="3">
        <f t="shared" si="17"/>
        <v>951.86000000000058</v>
      </c>
      <c r="M360" s="2">
        <f t="shared" si="15"/>
        <v>14131.46</v>
      </c>
      <c r="N360" s="24">
        <v>14131.46</v>
      </c>
    </row>
    <row r="361" spans="1:14" ht="22.5" customHeight="1" x14ac:dyDescent="0.3">
      <c r="A361" s="3">
        <v>360</v>
      </c>
      <c r="B361" s="3" t="s">
        <v>9</v>
      </c>
      <c r="C361" s="3">
        <v>785</v>
      </c>
      <c r="D361" s="3">
        <v>1188</v>
      </c>
      <c r="E361" s="3">
        <f t="shared" si="16"/>
        <v>932580</v>
      </c>
      <c r="F361" s="3" t="s">
        <v>30</v>
      </c>
      <c r="G361" s="3">
        <v>885951</v>
      </c>
      <c r="H361" s="6">
        <v>43087</v>
      </c>
      <c r="I361" s="6">
        <v>43105</v>
      </c>
      <c r="J361" s="3" t="s">
        <v>12</v>
      </c>
      <c r="K361" s="9">
        <v>13988.699999999999</v>
      </c>
      <c r="L361" s="3">
        <f t="shared" si="17"/>
        <v>60617.699999999953</v>
      </c>
      <c r="M361" s="2">
        <f t="shared" si="15"/>
        <v>899939.7</v>
      </c>
      <c r="N361" s="24">
        <v>899939.7</v>
      </c>
    </row>
    <row r="362" spans="1:14" ht="22.5" customHeight="1" x14ac:dyDescent="0.3">
      <c r="A362" s="3">
        <v>361</v>
      </c>
      <c r="B362" s="3" t="s">
        <v>10</v>
      </c>
      <c r="C362" s="3">
        <v>799</v>
      </c>
      <c r="D362" s="3">
        <v>927</v>
      </c>
      <c r="E362" s="3">
        <f t="shared" si="16"/>
        <v>740673</v>
      </c>
      <c r="F362" s="3" t="s">
        <v>20</v>
      </c>
      <c r="G362" s="3">
        <v>703639.35</v>
      </c>
      <c r="H362" s="6">
        <v>42948</v>
      </c>
      <c r="I362" s="6">
        <v>42963</v>
      </c>
      <c r="J362" s="3" t="s">
        <v>15</v>
      </c>
      <c r="K362" s="9">
        <v>11110.094999999999</v>
      </c>
      <c r="L362" s="3">
        <f t="shared" si="17"/>
        <v>48143.744999999995</v>
      </c>
      <c r="M362" s="2">
        <f t="shared" si="15"/>
        <v>714749.44499999995</v>
      </c>
      <c r="N362" s="24">
        <v>714749.44499999995</v>
      </c>
    </row>
    <row r="363" spans="1:14" ht="22.5" customHeight="1" x14ac:dyDescent="0.3">
      <c r="A363" s="3">
        <v>362</v>
      </c>
      <c r="B363" s="3" t="s">
        <v>13</v>
      </c>
      <c r="C363" s="3">
        <v>354</v>
      </c>
      <c r="D363" s="3">
        <v>49</v>
      </c>
      <c r="E363" s="3">
        <f t="shared" si="16"/>
        <v>17346</v>
      </c>
      <c r="F363" s="3" t="s">
        <v>22</v>
      </c>
      <c r="G363" s="3">
        <v>16478.7</v>
      </c>
      <c r="H363" s="6">
        <v>43201</v>
      </c>
      <c r="I363" s="6">
        <v>43211</v>
      </c>
      <c r="J363" s="3" t="s">
        <v>33</v>
      </c>
      <c r="K363" s="9">
        <v>260.19</v>
      </c>
      <c r="L363" s="3">
        <f t="shared" si="17"/>
        <v>1127.489999999998</v>
      </c>
      <c r="M363" s="2">
        <f t="shared" si="15"/>
        <v>16738.89</v>
      </c>
      <c r="N363" s="24">
        <v>16738.89</v>
      </c>
    </row>
    <row r="364" spans="1:14" ht="22.5" customHeight="1" x14ac:dyDescent="0.3">
      <c r="A364" s="3">
        <v>363</v>
      </c>
      <c r="B364" s="3" t="s">
        <v>10</v>
      </c>
      <c r="C364" s="3">
        <v>691</v>
      </c>
      <c r="D364" s="3">
        <v>48</v>
      </c>
      <c r="E364" s="3">
        <f t="shared" si="16"/>
        <v>33168</v>
      </c>
      <c r="F364" s="3" t="s">
        <v>8</v>
      </c>
      <c r="G364" s="3">
        <v>31509.599999999999</v>
      </c>
      <c r="H364" s="6">
        <v>42906</v>
      </c>
      <c r="I364" s="6">
        <v>42926</v>
      </c>
      <c r="J364" s="3" t="s">
        <v>15</v>
      </c>
      <c r="K364" s="9">
        <v>497.52</v>
      </c>
      <c r="L364" s="3">
        <f t="shared" si="17"/>
        <v>2155.9199999999983</v>
      </c>
      <c r="M364" s="2">
        <f t="shared" si="15"/>
        <v>32007.119999999999</v>
      </c>
      <c r="N364" s="24">
        <v>32007.119999999999</v>
      </c>
    </row>
    <row r="365" spans="1:14" ht="22.5" customHeight="1" x14ac:dyDescent="0.3">
      <c r="A365" s="3">
        <v>364</v>
      </c>
      <c r="B365" s="3" t="s">
        <v>10</v>
      </c>
      <c r="C365" s="3">
        <v>921</v>
      </c>
      <c r="D365" s="3">
        <v>660</v>
      </c>
      <c r="E365" s="3">
        <f t="shared" si="16"/>
        <v>607860</v>
      </c>
      <c r="F365" s="3" t="s">
        <v>11</v>
      </c>
      <c r="G365" s="3">
        <v>577467</v>
      </c>
      <c r="H365" s="6">
        <v>42780</v>
      </c>
      <c r="I365" s="6">
        <v>42799</v>
      </c>
      <c r="J365" s="3" t="s">
        <v>31</v>
      </c>
      <c r="K365" s="9">
        <v>9117.9</v>
      </c>
      <c r="L365" s="3">
        <f t="shared" si="17"/>
        <v>39510.900000000023</v>
      </c>
      <c r="M365" s="2">
        <f t="shared" si="15"/>
        <v>586584.9</v>
      </c>
      <c r="N365" s="24">
        <v>586584.9</v>
      </c>
    </row>
    <row r="366" spans="1:14" ht="22.5" customHeight="1" x14ac:dyDescent="0.3">
      <c r="A366" s="3">
        <v>365</v>
      </c>
      <c r="B366" s="3" t="s">
        <v>9</v>
      </c>
      <c r="C366" s="3">
        <v>801</v>
      </c>
      <c r="D366" s="3">
        <v>843</v>
      </c>
      <c r="E366" s="3">
        <f t="shared" si="16"/>
        <v>675243</v>
      </c>
      <c r="F366" s="3" t="s">
        <v>8</v>
      </c>
      <c r="G366" s="3">
        <v>641480.85</v>
      </c>
      <c r="H366" s="6">
        <v>42878</v>
      </c>
      <c r="I366" s="6">
        <v>42896</v>
      </c>
      <c r="J366" s="3" t="s">
        <v>33</v>
      </c>
      <c r="K366" s="9">
        <v>10128.645</v>
      </c>
      <c r="L366" s="3">
        <f t="shared" si="17"/>
        <v>43890.795000000042</v>
      </c>
      <c r="M366" s="2">
        <f t="shared" si="15"/>
        <v>651609.495</v>
      </c>
      <c r="N366" s="24">
        <v>651609.495</v>
      </c>
    </row>
    <row r="367" spans="1:14" ht="22.5" customHeight="1" x14ac:dyDescent="0.3">
      <c r="A367" s="3">
        <v>366</v>
      </c>
      <c r="B367" s="3" t="s">
        <v>13</v>
      </c>
      <c r="C367" s="3">
        <v>240</v>
      </c>
      <c r="D367" s="3">
        <v>58</v>
      </c>
      <c r="E367" s="3">
        <f t="shared" si="16"/>
        <v>13920</v>
      </c>
      <c r="F367" s="3" t="s">
        <v>22</v>
      </c>
      <c r="G367" s="3">
        <v>13224</v>
      </c>
      <c r="H367" s="6">
        <v>42679</v>
      </c>
      <c r="I367" s="6">
        <v>42708</v>
      </c>
      <c r="J367" s="3" t="s">
        <v>26</v>
      </c>
      <c r="K367" s="9">
        <v>208.79999999999998</v>
      </c>
      <c r="L367" s="3">
        <f t="shared" si="17"/>
        <v>904.79999999999927</v>
      </c>
      <c r="M367" s="2">
        <f t="shared" si="15"/>
        <v>13432.8</v>
      </c>
      <c r="N367" s="24">
        <v>13432.8</v>
      </c>
    </row>
    <row r="368" spans="1:14" ht="22.5" customHeight="1" x14ac:dyDescent="0.3">
      <c r="A368" s="3">
        <v>367</v>
      </c>
      <c r="B368" s="3" t="s">
        <v>13</v>
      </c>
      <c r="C368" s="3">
        <v>160</v>
      </c>
      <c r="D368" s="3">
        <v>15</v>
      </c>
      <c r="E368" s="3">
        <f t="shared" si="16"/>
        <v>2400</v>
      </c>
      <c r="F368" s="3" t="s">
        <v>22</v>
      </c>
      <c r="G368" s="3">
        <v>2280</v>
      </c>
      <c r="H368" s="6">
        <v>42836</v>
      </c>
      <c r="I368" s="6">
        <v>42851</v>
      </c>
      <c r="J368" s="3" t="s">
        <v>23</v>
      </c>
      <c r="K368" s="9">
        <v>36</v>
      </c>
      <c r="L368" s="3">
        <f t="shared" si="17"/>
        <v>156</v>
      </c>
      <c r="M368" s="2">
        <f t="shared" si="15"/>
        <v>2316</v>
      </c>
      <c r="N368" s="24">
        <v>2316</v>
      </c>
    </row>
    <row r="369" spans="1:14" ht="22.5" customHeight="1" x14ac:dyDescent="0.3">
      <c r="A369" s="3">
        <v>368</v>
      </c>
      <c r="B369" s="3" t="s">
        <v>9</v>
      </c>
      <c r="C369" s="3">
        <v>569</v>
      </c>
      <c r="D369" s="3">
        <v>915</v>
      </c>
      <c r="E369" s="3">
        <f t="shared" si="16"/>
        <v>520635</v>
      </c>
      <c r="F369" s="3" t="s">
        <v>8</v>
      </c>
      <c r="G369" s="3">
        <v>494603.25</v>
      </c>
      <c r="H369" s="6">
        <v>42448</v>
      </c>
      <c r="I369" s="6">
        <v>42467</v>
      </c>
      <c r="J369" s="3" t="s">
        <v>33</v>
      </c>
      <c r="K369" s="9">
        <v>7809.5249999999996</v>
      </c>
      <c r="L369" s="3">
        <f t="shared" si="17"/>
        <v>33841.275000000023</v>
      </c>
      <c r="M369" s="2">
        <f t="shared" si="15"/>
        <v>502412.77500000002</v>
      </c>
      <c r="N369" s="24">
        <v>502412.77500000002</v>
      </c>
    </row>
    <row r="370" spans="1:14" ht="22.5" customHeight="1" x14ac:dyDescent="0.3">
      <c r="A370" s="3">
        <v>369</v>
      </c>
      <c r="B370" s="3" t="s">
        <v>13</v>
      </c>
      <c r="C370" s="3">
        <v>155</v>
      </c>
      <c r="D370" s="3">
        <v>61</v>
      </c>
      <c r="E370" s="3">
        <f t="shared" si="16"/>
        <v>9455</v>
      </c>
      <c r="F370" s="3" t="s">
        <v>22</v>
      </c>
      <c r="G370" s="3">
        <v>8982.25</v>
      </c>
      <c r="H370" s="6">
        <v>42757</v>
      </c>
      <c r="I370" s="6">
        <v>42781</v>
      </c>
      <c r="J370" s="3" t="s">
        <v>15</v>
      </c>
      <c r="K370" s="9">
        <v>141.82499999999999</v>
      </c>
      <c r="L370" s="3">
        <f t="shared" si="17"/>
        <v>614.57500000000073</v>
      </c>
      <c r="M370" s="2">
        <f t="shared" si="15"/>
        <v>9124.0750000000007</v>
      </c>
      <c r="N370" s="24">
        <v>9124.0750000000007</v>
      </c>
    </row>
    <row r="371" spans="1:14" ht="22.5" customHeight="1" x14ac:dyDescent="0.3">
      <c r="A371" s="3">
        <v>370</v>
      </c>
      <c r="B371" s="3" t="s">
        <v>10</v>
      </c>
      <c r="C371" s="3">
        <v>441</v>
      </c>
      <c r="D371" s="3">
        <v>916</v>
      </c>
      <c r="E371" s="3">
        <f t="shared" si="16"/>
        <v>403956</v>
      </c>
      <c r="F371" s="3" t="s">
        <v>20</v>
      </c>
      <c r="G371" s="3">
        <v>383758.2</v>
      </c>
      <c r="H371" s="6">
        <v>43129</v>
      </c>
      <c r="I371" s="6">
        <v>43152</v>
      </c>
      <c r="J371" s="3" t="s">
        <v>31</v>
      </c>
      <c r="K371" s="9">
        <v>6059.34</v>
      </c>
      <c r="L371" s="3">
        <f t="shared" si="17"/>
        <v>26257.140000000014</v>
      </c>
      <c r="M371" s="2">
        <f t="shared" si="15"/>
        <v>389817.54000000004</v>
      </c>
      <c r="N371" s="24">
        <v>389817.54000000004</v>
      </c>
    </row>
    <row r="372" spans="1:14" ht="22.5" customHeight="1" x14ac:dyDescent="0.3">
      <c r="A372" s="3">
        <v>371</v>
      </c>
      <c r="B372" s="3" t="s">
        <v>9</v>
      </c>
      <c r="C372" s="3">
        <v>807</v>
      </c>
      <c r="D372" s="3">
        <v>142</v>
      </c>
      <c r="E372" s="3">
        <f t="shared" si="16"/>
        <v>114594</v>
      </c>
      <c r="F372" s="3" t="s">
        <v>30</v>
      </c>
      <c r="G372" s="3">
        <v>108864.3</v>
      </c>
      <c r="H372" s="6">
        <v>42489</v>
      </c>
      <c r="I372" s="6">
        <v>42507</v>
      </c>
      <c r="J372" s="3" t="s">
        <v>15</v>
      </c>
      <c r="K372" s="9">
        <v>1718.9099999999999</v>
      </c>
      <c r="L372" s="3">
        <f t="shared" si="17"/>
        <v>7448.6100000000006</v>
      </c>
      <c r="M372" s="2">
        <f t="shared" si="15"/>
        <v>110583.21</v>
      </c>
      <c r="N372" s="24">
        <v>110583.21</v>
      </c>
    </row>
    <row r="373" spans="1:14" ht="22.5" customHeight="1" x14ac:dyDescent="0.3">
      <c r="A373" s="3">
        <v>372</v>
      </c>
      <c r="B373" s="3" t="s">
        <v>10</v>
      </c>
      <c r="C373" s="3">
        <v>823</v>
      </c>
      <c r="D373" s="3">
        <v>715</v>
      </c>
      <c r="E373" s="3">
        <f t="shared" si="16"/>
        <v>588445</v>
      </c>
      <c r="F373" s="3" t="s">
        <v>11</v>
      </c>
      <c r="G373" s="3">
        <v>559022.75</v>
      </c>
      <c r="H373" s="6">
        <v>43178</v>
      </c>
      <c r="I373" s="6">
        <v>43210</v>
      </c>
      <c r="J373" s="3" t="s">
        <v>16</v>
      </c>
      <c r="K373" s="9">
        <v>8826.6749999999993</v>
      </c>
      <c r="L373" s="3">
        <f t="shared" si="17"/>
        <v>38248.925000000047</v>
      </c>
      <c r="M373" s="2">
        <f t="shared" si="15"/>
        <v>567849.42500000005</v>
      </c>
      <c r="N373" s="24">
        <v>567849.42500000005</v>
      </c>
    </row>
    <row r="374" spans="1:14" ht="22.5" customHeight="1" x14ac:dyDescent="0.3">
      <c r="A374" s="3">
        <v>373</v>
      </c>
      <c r="B374" s="3" t="s">
        <v>10</v>
      </c>
      <c r="C374" s="3">
        <v>967</v>
      </c>
      <c r="D374" s="3">
        <v>996</v>
      </c>
      <c r="E374" s="3">
        <f t="shared" si="16"/>
        <v>963132</v>
      </c>
      <c r="F374" s="3" t="s">
        <v>20</v>
      </c>
      <c r="G374" s="3">
        <v>914975.4</v>
      </c>
      <c r="H374" s="6">
        <v>42521</v>
      </c>
      <c r="I374" s="6">
        <v>42543</v>
      </c>
      <c r="J374" s="3" t="s">
        <v>18</v>
      </c>
      <c r="K374" s="9">
        <v>14446.98</v>
      </c>
      <c r="L374" s="3">
        <f t="shared" si="17"/>
        <v>62603.579999999958</v>
      </c>
      <c r="M374" s="2">
        <f t="shared" si="15"/>
        <v>929422.38</v>
      </c>
      <c r="N374" s="24">
        <v>929422.38</v>
      </c>
    </row>
    <row r="375" spans="1:14" ht="22.5" customHeight="1" x14ac:dyDescent="0.3">
      <c r="A375" s="3">
        <v>374</v>
      </c>
      <c r="B375" s="3" t="s">
        <v>13</v>
      </c>
      <c r="C375" s="3">
        <v>676</v>
      </c>
      <c r="D375" s="3">
        <v>60</v>
      </c>
      <c r="E375" s="3">
        <f t="shared" si="16"/>
        <v>40560</v>
      </c>
      <c r="F375" s="3" t="s">
        <v>22</v>
      </c>
      <c r="G375" s="3">
        <v>38532</v>
      </c>
      <c r="H375" s="6">
        <v>42633</v>
      </c>
      <c r="I375" s="6">
        <v>42648</v>
      </c>
      <c r="J375" s="3" t="s">
        <v>33</v>
      </c>
      <c r="K375" s="9">
        <v>608.4</v>
      </c>
      <c r="L375" s="3">
        <f t="shared" si="17"/>
        <v>2636.4000000000015</v>
      </c>
      <c r="M375" s="2">
        <f t="shared" si="15"/>
        <v>39140.400000000001</v>
      </c>
      <c r="N375" s="24">
        <v>39140.400000000001</v>
      </c>
    </row>
    <row r="376" spans="1:14" ht="22.5" customHeight="1" x14ac:dyDescent="0.3">
      <c r="A376" s="3">
        <v>375</v>
      </c>
      <c r="B376" s="3" t="s">
        <v>9</v>
      </c>
      <c r="C376" s="3">
        <v>646</v>
      </c>
      <c r="D376" s="3">
        <v>322</v>
      </c>
      <c r="E376" s="3">
        <f t="shared" si="16"/>
        <v>208012</v>
      </c>
      <c r="F376" s="3" t="s">
        <v>27</v>
      </c>
      <c r="G376" s="3">
        <v>197611.4</v>
      </c>
      <c r="H376" s="6">
        <v>42380</v>
      </c>
      <c r="I376" s="6">
        <v>42393</v>
      </c>
      <c r="J376" s="3" t="s">
        <v>12</v>
      </c>
      <c r="K376" s="9">
        <v>3120.18</v>
      </c>
      <c r="L376" s="3">
        <f t="shared" si="17"/>
        <v>13520.779999999999</v>
      </c>
      <c r="M376" s="2">
        <f t="shared" si="15"/>
        <v>200731.58</v>
      </c>
      <c r="N376" s="24">
        <v>200731.58</v>
      </c>
    </row>
    <row r="377" spans="1:14" ht="22.5" customHeight="1" x14ac:dyDescent="0.3">
      <c r="A377" s="3">
        <v>376</v>
      </c>
      <c r="B377" s="3" t="s">
        <v>10</v>
      </c>
      <c r="C377" s="3">
        <v>416</v>
      </c>
      <c r="D377" s="3">
        <v>1395</v>
      </c>
      <c r="E377" s="3">
        <f t="shared" si="16"/>
        <v>580320</v>
      </c>
      <c r="F377" s="3" t="s">
        <v>19</v>
      </c>
      <c r="G377" s="3">
        <v>551304</v>
      </c>
      <c r="H377" s="6">
        <v>42801</v>
      </c>
      <c r="I377" s="6">
        <v>42834</v>
      </c>
      <c r="J377" s="3" t="s">
        <v>31</v>
      </c>
      <c r="K377" s="9">
        <v>8704.7999999999993</v>
      </c>
      <c r="L377" s="3">
        <f t="shared" si="17"/>
        <v>37720.800000000047</v>
      </c>
      <c r="M377" s="2">
        <f t="shared" si="15"/>
        <v>560008.80000000005</v>
      </c>
      <c r="N377" s="24">
        <v>560008.80000000005</v>
      </c>
    </row>
    <row r="378" spans="1:14" ht="22.5" customHeight="1" x14ac:dyDescent="0.3">
      <c r="A378" s="3">
        <v>377</v>
      </c>
      <c r="B378" s="3" t="s">
        <v>9</v>
      </c>
      <c r="C378" s="3">
        <v>946</v>
      </c>
      <c r="D378" s="3">
        <v>1138</v>
      </c>
      <c r="E378" s="3">
        <f t="shared" si="16"/>
        <v>1076548</v>
      </c>
      <c r="F378" s="3" t="s">
        <v>30</v>
      </c>
      <c r="G378" s="3">
        <v>1022720.6</v>
      </c>
      <c r="H378" s="6">
        <v>42727</v>
      </c>
      <c r="I378" s="6">
        <v>42744</v>
      </c>
      <c r="J378" s="3" t="s">
        <v>33</v>
      </c>
      <c r="K378" s="9">
        <v>16148.22</v>
      </c>
      <c r="L378" s="3">
        <f t="shared" si="17"/>
        <v>69975.62</v>
      </c>
      <c r="M378" s="2">
        <f t="shared" si="15"/>
        <v>1038868.82</v>
      </c>
      <c r="N378" s="24">
        <v>1038868.82</v>
      </c>
    </row>
    <row r="379" spans="1:14" ht="22.5" customHeight="1" x14ac:dyDescent="0.3">
      <c r="A379" s="3">
        <v>378</v>
      </c>
      <c r="B379" s="3" t="s">
        <v>9</v>
      </c>
      <c r="C379" s="3">
        <v>651</v>
      </c>
      <c r="D379" s="3">
        <v>318</v>
      </c>
      <c r="E379" s="3">
        <f t="shared" si="16"/>
        <v>207018</v>
      </c>
      <c r="F379" s="3" t="s">
        <v>27</v>
      </c>
      <c r="G379" s="3">
        <v>196667.1</v>
      </c>
      <c r="H379" s="6">
        <v>42580</v>
      </c>
      <c r="I379" s="6">
        <v>42599</v>
      </c>
      <c r="J379" s="3" t="s">
        <v>23</v>
      </c>
      <c r="K379" s="9">
        <v>3105.27</v>
      </c>
      <c r="L379" s="3">
        <f t="shared" si="17"/>
        <v>13456.169999999984</v>
      </c>
      <c r="M379" s="2">
        <f t="shared" si="15"/>
        <v>199772.37</v>
      </c>
      <c r="N379" s="24">
        <v>199772.37</v>
      </c>
    </row>
    <row r="380" spans="1:14" ht="22.5" customHeight="1" x14ac:dyDescent="0.3">
      <c r="A380" s="3">
        <v>379</v>
      </c>
      <c r="B380" s="3" t="s">
        <v>10</v>
      </c>
      <c r="C380" s="3">
        <v>629</v>
      </c>
      <c r="D380" s="3">
        <v>959</v>
      </c>
      <c r="E380" s="3">
        <f t="shared" si="16"/>
        <v>603211</v>
      </c>
      <c r="F380" s="3" t="s">
        <v>20</v>
      </c>
      <c r="G380" s="3">
        <v>573050.44999999995</v>
      </c>
      <c r="H380" s="6">
        <v>43075</v>
      </c>
      <c r="I380" s="6">
        <v>43100</v>
      </c>
      <c r="J380" s="3" t="s">
        <v>31</v>
      </c>
      <c r="K380" s="9">
        <v>9048.1649999999991</v>
      </c>
      <c r="L380" s="3">
        <f t="shared" si="17"/>
        <v>39208.715000000084</v>
      </c>
      <c r="M380" s="2">
        <f t="shared" si="15"/>
        <v>582098.61499999999</v>
      </c>
      <c r="N380" s="24">
        <v>582098.61499999999</v>
      </c>
    </row>
    <row r="381" spans="1:14" ht="22.5" customHeight="1" x14ac:dyDescent="0.3">
      <c r="A381" s="3">
        <v>380</v>
      </c>
      <c r="B381" s="3" t="s">
        <v>10</v>
      </c>
      <c r="C381" s="3">
        <v>530</v>
      </c>
      <c r="D381" s="3">
        <v>851</v>
      </c>
      <c r="E381" s="3">
        <f t="shared" si="16"/>
        <v>451030</v>
      </c>
      <c r="F381" s="3" t="s">
        <v>20</v>
      </c>
      <c r="G381" s="3">
        <v>428478.5</v>
      </c>
      <c r="H381" s="6">
        <v>42713</v>
      </c>
      <c r="I381" s="6">
        <v>42731</v>
      </c>
      <c r="J381" s="3" t="s">
        <v>33</v>
      </c>
      <c r="K381" s="9">
        <v>6765.45</v>
      </c>
      <c r="L381" s="3">
        <f t="shared" si="17"/>
        <v>29316.950000000012</v>
      </c>
      <c r="M381" s="2">
        <f t="shared" si="15"/>
        <v>435243.95</v>
      </c>
      <c r="N381" s="24">
        <v>435243.95</v>
      </c>
    </row>
    <row r="382" spans="1:14" ht="22.5" customHeight="1" x14ac:dyDescent="0.3">
      <c r="A382" s="3">
        <v>381</v>
      </c>
      <c r="B382" s="3" t="s">
        <v>10</v>
      </c>
      <c r="C382" s="3">
        <v>841</v>
      </c>
      <c r="D382" s="3">
        <v>589</v>
      </c>
      <c r="E382" s="3">
        <f t="shared" si="16"/>
        <v>495349</v>
      </c>
      <c r="F382" s="3" t="s">
        <v>11</v>
      </c>
      <c r="G382" s="3">
        <v>470581.55</v>
      </c>
      <c r="H382" s="6">
        <v>42646</v>
      </c>
      <c r="I382" s="6">
        <v>42667</v>
      </c>
      <c r="J382" s="3" t="s">
        <v>33</v>
      </c>
      <c r="K382" s="9">
        <v>7430.2349999999997</v>
      </c>
      <c r="L382" s="3">
        <f t="shared" si="17"/>
        <v>32197.684999999998</v>
      </c>
      <c r="M382" s="2">
        <f t="shared" si="15"/>
        <v>478011.78499999997</v>
      </c>
      <c r="N382" s="24">
        <v>478011.78499999997</v>
      </c>
    </row>
    <row r="383" spans="1:14" ht="22.5" customHeight="1" x14ac:dyDescent="0.3">
      <c r="A383" s="3">
        <v>382</v>
      </c>
      <c r="B383" s="3" t="s">
        <v>13</v>
      </c>
      <c r="C383" s="3">
        <v>814</v>
      </c>
      <c r="D383" s="3">
        <v>60</v>
      </c>
      <c r="E383" s="3">
        <f t="shared" si="16"/>
        <v>48840</v>
      </c>
      <c r="F383" s="3" t="s">
        <v>14</v>
      </c>
      <c r="G383" s="3">
        <v>46398</v>
      </c>
      <c r="H383" s="6">
        <v>43045</v>
      </c>
      <c r="I383" s="6">
        <v>43066</v>
      </c>
      <c r="J383" s="3" t="s">
        <v>33</v>
      </c>
      <c r="K383" s="9">
        <v>732.6</v>
      </c>
      <c r="L383" s="3">
        <f t="shared" si="17"/>
        <v>3174.5999999999985</v>
      </c>
      <c r="M383" s="2">
        <f t="shared" si="15"/>
        <v>47130.6</v>
      </c>
      <c r="N383" s="24">
        <v>47130.6</v>
      </c>
    </row>
    <row r="384" spans="1:14" ht="22.5" customHeight="1" x14ac:dyDescent="0.3">
      <c r="A384" s="3">
        <v>383</v>
      </c>
      <c r="B384" s="3" t="s">
        <v>10</v>
      </c>
      <c r="C384" s="3">
        <v>307</v>
      </c>
      <c r="D384" s="3">
        <v>772</v>
      </c>
      <c r="E384" s="3">
        <f t="shared" si="16"/>
        <v>237004</v>
      </c>
      <c r="F384" s="3" t="s">
        <v>11</v>
      </c>
      <c r="G384" s="3">
        <v>225153.8</v>
      </c>
      <c r="H384" s="6">
        <v>43196</v>
      </c>
      <c r="I384" s="6">
        <v>43210</v>
      </c>
      <c r="J384" s="3" t="s">
        <v>16</v>
      </c>
      <c r="K384" s="9">
        <v>3555.06</v>
      </c>
      <c r="L384" s="3">
        <f t="shared" si="17"/>
        <v>15405.260000000009</v>
      </c>
      <c r="M384" s="2">
        <f t="shared" si="15"/>
        <v>228708.86</v>
      </c>
      <c r="N384" s="24">
        <v>228708.86</v>
      </c>
    </row>
    <row r="385" spans="1:14" ht="22.5" customHeight="1" x14ac:dyDescent="0.3">
      <c r="A385" s="3">
        <v>384</v>
      </c>
      <c r="B385" s="3" t="s">
        <v>13</v>
      </c>
      <c r="C385" s="3">
        <v>287</v>
      </c>
      <c r="D385" s="3">
        <v>60</v>
      </c>
      <c r="E385" s="3">
        <f t="shared" si="16"/>
        <v>17220</v>
      </c>
      <c r="F385" s="3" t="s">
        <v>22</v>
      </c>
      <c r="G385" s="3">
        <v>16359</v>
      </c>
      <c r="H385" s="6">
        <v>42885</v>
      </c>
      <c r="I385" s="6">
        <v>42896</v>
      </c>
      <c r="J385" s="3" t="s">
        <v>33</v>
      </c>
      <c r="K385" s="9">
        <v>258.3</v>
      </c>
      <c r="L385" s="3">
        <f t="shared" si="17"/>
        <v>1119.2999999999993</v>
      </c>
      <c r="M385" s="2">
        <f t="shared" si="15"/>
        <v>16617.3</v>
      </c>
      <c r="N385" s="24">
        <v>16617.3</v>
      </c>
    </row>
    <row r="386" spans="1:14" ht="22.5" customHeight="1" x14ac:dyDescent="0.3">
      <c r="A386" s="3">
        <v>385</v>
      </c>
      <c r="B386" s="3" t="s">
        <v>9</v>
      </c>
      <c r="C386" s="3">
        <v>577</v>
      </c>
      <c r="D386" s="3">
        <v>1004</v>
      </c>
      <c r="E386" s="3">
        <f t="shared" si="16"/>
        <v>579308</v>
      </c>
      <c r="F386" s="3" t="s">
        <v>8</v>
      </c>
      <c r="G386" s="3">
        <v>550342.6</v>
      </c>
      <c r="H386" s="6">
        <v>42776</v>
      </c>
      <c r="I386" s="6">
        <v>42809</v>
      </c>
      <c r="J386" s="3" t="s">
        <v>33</v>
      </c>
      <c r="K386" s="9">
        <v>8689.619999999999</v>
      </c>
      <c r="L386" s="3">
        <f t="shared" si="17"/>
        <v>37655.020000000019</v>
      </c>
      <c r="M386" s="2">
        <f t="shared" ref="M386:M449" si="18">K386+G386</f>
        <v>559032.22</v>
      </c>
      <c r="N386" s="24">
        <v>559032.22</v>
      </c>
    </row>
    <row r="387" spans="1:14" ht="22.5" customHeight="1" x14ac:dyDescent="0.3">
      <c r="A387" s="3">
        <v>386</v>
      </c>
      <c r="B387" s="3" t="s">
        <v>9</v>
      </c>
      <c r="C387" s="3">
        <v>618</v>
      </c>
      <c r="D387" s="3">
        <v>1204</v>
      </c>
      <c r="E387" s="3">
        <f t="shared" ref="E387:E450" si="19">D387*C387</f>
        <v>744072</v>
      </c>
      <c r="F387" s="3" t="s">
        <v>30</v>
      </c>
      <c r="G387" s="3">
        <v>706868.4</v>
      </c>
      <c r="H387" s="6">
        <v>43108</v>
      </c>
      <c r="I387" s="6">
        <v>43141</v>
      </c>
      <c r="J387" s="3" t="s">
        <v>31</v>
      </c>
      <c r="K387" s="9">
        <v>11161.08</v>
      </c>
      <c r="L387" s="3">
        <f t="shared" ref="L387:L450" si="20">(E387+K387)-G387</f>
        <v>48364.679999999935</v>
      </c>
      <c r="M387" s="2">
        <f t="shared" si="18"/>
        <v>718029.48</v>
      </c>
      <c r="N387" s="24">
        <v>718029.48</v>
      </c>
    </row>
    <row r="388" spans="1:14" ht="22.5" customHeight="1" x14ac:dyDescent="0.3">
      <c r="A388" s="3">
        <v>387</v>
      </c>
      <c r="B388" s="3" t="s">
        <v>13</v>
      </c>
      <c r="C388" s="3">
        <v>217</v>
      </c>
      <c r="D388" s="3">
        <v>36</v>
      </c>
      <c r="E388" s="3">
        <f t="shared" si="19"/>
        <v>7812</v>
      </c>
      <c r="F388" s="3" t="s">
        <v>14</v>
      </c>
      <c r="G388" s="3">
        <v>7421.4</v>
      </c>
      <c r="H388" s="6">
        <v>42674</v>
      </c>
      <c r="I388" s="6">
        <v>42704</v>
      </c>
      <c r="J388" s="3" t="s">
        <v>31</v>
      </c>
      <c r="K388" s="9">
        <v>117.17999999999999</v>
      </c>
      <c r="L388" s="3">
        <f t="shared" si="20"/>
        <v>507.78000000000065</v>
      </c>
      <c r="M388" s="2">
        <f t="shared" si="18"/>
        <v>7538.58</v>
      </c>
      <c r="N388" s="24">
        <v>7538.58</v>
      </c>
    </row>
    <row r="389" spans="1:14" ht="22.5" customHeight="1" x14ac:dyDescent="0.3">
      <c r="A389" s="3">
        <v>388</v>
      </c>
      <c r="B389" s="3" t="s">
        <v>13</v>
      </c>
      <c r="C389" s="3">
        <v>124</v>
      </c>
      <c r="D389" s="3">
        <v>14</v>
      </c>
      <c r="E389" s="3">
        <f t="shared" si="19"/>
        <v>1736</v>
      </c>
      <c r="F389" s="3" t="s">
        <v>22</v>
      </c>
      <c r="G389" s="3">
        <v>1649.2</v>
      </c>
      <c r="H389" s="6">
        <v>42975</v>
      </c>
      <c r="I389" s="6">
        <v>42989</v>
      </c>
      <c r="J389" s="3" t="s">
        <v>33</v>
      </c>
      <c r="K389" s="9">
        <v>26.04</v>
      </c>
      <c r="L389" s="3">
        <f t="shared" si="20"/>
        <v>112.83999999999992</v>
      </c>
      <c r="M389" s="2">
        <f t="shared" si="18"/>
        <v>1675.24</v>
      </c>
      <c r="N389" s="24">
        <v>1675.24</v>
      </c>
    </row>
    <row r="390" spans="1:14" ht="22.5" customHeight="1" x14ac:dyDescent="0.3">
      <c r="A390" s="3">
        <v>389</v>
      </c>
      <c r="B390" s="3" t="s">
        <v>10</v>
      </c>
      <c r="C390" s="3">
        <v>692</v>
      </c>
      <c r="D390" s="3">
        <v>220</v>
      </c>
      <c r="E390" s="3">
        <f t="shared" si="19"/>
        <v>152240</v>
      </c>
      <c r="F390" s="3" t="s">
        <v>19</v>
      </c>
      <c r="G390" s="3">
        <v>144628</v>
      </c>
      <c r="H390" s="6">
        <v>42609</v>
      </c>
      <c r="I390" s="6">
        <v>42625</v>
      </c>
      <c r="J390" s="3" t="s">
        <v>33</v>
      </c>
      <c r="K390" s="9">
        <v>2283.6</v>
      </c>
      <c r="L390" s="3">
        <f t="shared" si="20"/>
        <v>9895.6000000000058</v>
      </c>
      <c r="M390" s="2">
        <f t="shared" si="18"/>
        <v>146911.6</v>
      </c>
      <c r="N390" s="24">
        <v>146911.6</v>
      </c>
    </row>
    <row r="391" spans="1:14" ht="22.5" customHeight="1" x14ac:dyDescent="0.3">
      <c r="A391" s="3">
        <v>390</v>
      </c>
      <c r="B391" s="3" t="s">
        <v>10</v>
      </c>
      <c r="C391" s="3">
        <v>783</v>
      </c>
      <c r="D391" s="3">
        <v>746</v>
      </c>
      <c r="E391" s="3">
        <f t="shared" si="19"/>
        <v>584118</v>
      </c>
      <c r="F391" s="3" t="s">
        <v>11</v>
      </c>
      <c r="G391" s="3">
        <v>554912.1</v>
      </c>
      <c r="H391" s="6">
        <v>42757</v>
      </c>
      <c r="I391" s="6">
        <v>42787</v>
      </c>
      <c r="J391" s="3" t="s">
        <v>15</v>
      </c>
      <c r="K391" s="9">
        <v>8761.77</v>
      </c>
      <c r="L391" s="3">
        <f t="shared" si="20"/>
        <v>37967.670000000042</v>
      </c>
      <c r="M391" s="2">
        <f t="shared" si="18"/>
        <v>563673.87</v>
      </c>
      <c r="N391" s="24">
        <v>563673.87</v>
      </c>
    </row>
    <row r="392" spans="1:14" ht="22.5" customHeight="1" x14ac:dyDescent="0.3">
      <c r="A392" s="3">
        <v>391</v>
      </c>
      <c r="B392" s="3" t="s">
        <v>9</v>
      </c>
      <c r="C392" s="3">
        <v>602</v>
      </c>
      <c r="D392" s="3">
        <v>271</v>
      </c>
      <c r="E392" s="3">
        <f t="shared" si="19"/>
        <v>163142</v>
      </c>
      <c r="F392" s="3" t="s">
        <v>14</v>
      </c>
      <c r="G392" s="3">
        <v>154984.9</v>
      </c>
      <c r="H392" s="6">
        <v>42557</v>
      </c>
      <c r="I392" s="6">
        <v>42587</v>
      </c>
      <c r="J392" s="3" t="s">
        <v>15</v>
      </c>
      <c r="K392" s="9">
        <v>2447.13</v>
      </c>
      <c r="L392" s="3">
        <f t="shared" si="20"/>
        <v>10604.23000000001</v>
      </c>
      <c r="M392" s="2">
        <f t="shared" si="18"/>
        <v>157432.03</v>
      </c>
      <c r="N392" s="24">
        <v>157432.03</v>
      </c>
    </row>
    <row r="393" spans="1:14" ht="22.5" customHeight="1" x14ac:dyDescent="0.3">
      <c r="A393" s="3">
        <v>392</v>
      </c>
      <c r="B393" s="3" t="s">
        <v>9</v>
      </c>
      <c r="C393" s="3">
        <v>243</v>
      </c>
      <c r="D393" s="3">
        <v>108</v>
      </c>
      <c r="E393" s="3">
        <f t="shared" si="19"/>
        <v>26244</v>
      </c>
      <c r="F393" s="3" t="s">
        <v>14</v>
      </c>
      <c r="G393" s="3">
        <v>24931.8</v>
      </c>
      <c r="H393" s="6">
        <v>42781</v>
      </c>
      <c r="I393" s="6">
        <v>42805</v>
      </c>
      <c r="J393" s="3" t="s">
        <v>33</v>
      </c>
      <c r="K393" s="9">
        <v>393.65999999999997</v>
      </c>
      <c r="L393" s="3">
        <f t="shared" si="20"/>
        <v>1705.8600000000006</v>
      </c>
      <c r="M393" s="2">
        <f t="shared" si="18"/>
        <v>25325.46</v>
      </c>
      <c r="N393" s="24">
        <v>25325.46</v>
      </c>
    </row>
    <row r="394" spans="1:14" ht="22.5" customHeight="1" x14ac:dyDescent="0.3">
      <c r="A394" s="3">
        <v>393</v>
      </c>
      <c r="B394" s="3" t="s">
        <v>10</v>
      </c>
      <c r="C394" s="3">
        <v>388</v>
      </c>
      <c r="D394" s="3">
        <v>908</v>
      </c>
      <c r="E394" s="3">
        <f t="shared" si="19"/>
        <v>352304</v>
      </c>
      <c r="F394" s="3" t="s">
        <v>17</v>
      </c>
      <c r="G394" s="3">
        <v>334688.8</v>
      </c>
      <c r="H394" s="6">
        <v>42824</v>
      </c>
      <c r="I394" s="6">
        <v>42845</v>
      </c>
      <c r="J394" s="3" t="s">
        <v>33</v>
      </c>
      <c r="K394" s="9">
        <v>5284.5599999999995</v>
      </c>
      <c r="L394" s="3">
        <f t="shared" si="20"/>
        <v>22899.760000000009</v>
      </c>
      <c r="M394" s="2">
        <f t="shared" si="18"/>
        <v>339973.36</v>
      </c>
      <c r="N394" s="24">
        <v>339973.36</v>
      </c>
    </row>
    <row r="395" spans="1:14" ht="22.5" customHeight="1" x14ac:dyDescent="0.3">
      <c r="A395" s="3">
        <v>394</v>
      </c>
      <c r="B395" s="3" t="s">
        <v>10</v>
      </c>
      <c r="C395" s="3">
        <v>413</v>
      </c>
      <c r="D395" s="3">
        <v>769</v>
      </c>
      <c r="E395" s="3">
        <f t="shared" si="19"/>
        <v>317597</v>
      </c>
      <c r="F395" s="3" t="s">
        <v>11</v>
      </c>
      <c r="G395" s="3">
        <v>301717.15000000002</v>
      </c>
      <c r="H395" s="6">
        <v>42868</v>
      </c>
      <c r="I395" s="6">
        <v>42897</v>
      </c>
      <c r="J395" s="3" t="s">
        <v>33</v>
      </c>
      <c r="K395" s="9">
        <v>4763.9549999999999</v>
      </c>
      <c r="L395" s="3">
        <f t="shared" si="20"/>
        <v>20643.804999999993</v>
      </c>
      <c r="M395" s="2">
        <f t="shared" si="18"/>
        <v>306481.10500000004</v>
      </c>
      <c r="N395" s="24">
        <v>306481.10500000004</v>
      </c>
    </row>
    <row r="396" spans="1:14" ht="22.5" customHeight="1" x14ac:dyDescent="0.3">
      <c r="A396" s="3">
        <v>395</v>
      </c>
      <c r="B396" s="3" t="s">
        <v>13</v>
      </c>
      <c r="C396" s="3">
        <v>926</v>
      </c>
      <c r="D396" s="3">
        <v>54</v>
      </c>
      <c r="E396" s="3">
        <f t="shared" si="19"/>
        <v>50004</v>
      </c>
      <c r="F396" s="3" t="s">
        <v>14</v>
      </c>
      <c r="G396" s="3">
        <v>47503.8</v>
      </c>
      <c r="H396" s="6">
        <v>42440</v>
      </c>
      <c r="I396" s="6">
        <v>42468</v>
      </c>
      <c r="J396" s="3" t="s">
        <v>26</v>
      </c>
      <c r="K396" s="9">
        <v>750.06</v>
      </c>
      <c r="L396" s="3">
        <f t="shared" si="20"/>
        <v>3250.2599999999948</v>
      </c>
      <c r="M396" s="2">
        <f t="shared" si="18"/>
        <v>48253.86</v>
      </c>
      <c r="N396" s="24">
        <v>48253.86</v>
      </c>
    </row>
    <row r="397" spans="1:14" ht="22.5" customHeight="1" x14ac:dyDescent="0.3">
      <c r="A397" s="3">
        <v>396</v>
      </c>
      <c r="B397" s="3" t="s">
        <v>10</v>
      </c>
      <c r="C397" s="3">
        <v>362</v>
      </c>
      <c r="D397" s="3">
        <v>1010</v>
      </c>
      <c r="E397" s="3">
        <f t="shared" si="19"/>
        <v>365620</v>
      </c>
      <c r="F397" s="3" t="s">
        <v>20</v>
      </c>
      <c r="G397" s="3">
        <v>347339</v>
      </c>
      <c r="H397" s="6">
        <v>42799</v>
      </c>
      <c r="I397" s="6">
        <v>42818</v>
      </c>
      <c r="J397" s="3" t="s">
        <v>15</v>
      </c>
      <c r="K397" s="9">
        <v>5484.3</v>
      </c>
      <c r="L397" s="3">
        <f t="shared" si="20"/>
        <v>23765.299999999988</v>
      </c>
      <c r="M397" s="2">
        <f t="shared" si="18"/>
        <v>352823.3</v>
      </c>
      <c r="N397" s="24">
        <v>352823.3</v>
      </c>
    </row>
    <row r="398" spans="1:14" ht="22.5" customHeight="1" x14ac:dyDescent="0.3">
      <c r="A398" s="3">
        <v>397</v>
      </c>
      <c r="B398" s="3" t="s">
        <v>10</v>
      </c>
      <c r="C398" s="3">
        <v>854</v>
      </c>
      <c r="D398" s="3">
        <v>182</v>
      </c>
      <c r="E398" s="3">
        <f t="shared" si="19"/>
        <v>155428</v>
      </c>
      <c r="F398" s="3" t="s">
        <v>8</v>
      </c>
      <c r="G398" s="3">
        <v>147656.6</v>
      </c>
      <c r="H398" s="6">
        <v>42827</v>
      </c>
      <c r="I398" s="6">
        <v>42862</v>
      </c>
      <c r="J398" s="3" t="s">
        <v>33</v>
      </c>
      <c r="K398" s="9">
        <v>2331.42</v>
      </c>
      <c r="L398" s="3">
        <f t="shared" si="20"/>
        <v>10102.820000000007</v>
      </c>
      <c r="M398" s="2">
        <f t="shared" si="18"/>
        <v>149988.02000000002</v>
      </c>
      <c r="N398" s="24">
        <v>149988.02000000002</v>
      </c>
    </row>
    <row r="399" spans="1:14" ht="22.5" customHeight="1" x14ac:dyDescent="0.3">
      <c r="A399" s="3">
        <v>398</v>
      </c>
      <c r="B399" s="3" t="s">
        <v>10</v>
      </c>
      <c r="C399" s="3">
        <v>191</v>
      </c>
      <c r="D399" s="3">
        <v>72</v>
      </c>
      <c r="E399" s="3">
        <f t="shared" si="19"/>
        <v>13752</v>
      </c>
      <c r="F399" s="3" t="s">
        <v>29</v>
      </c>
      <c r="G399" s="3">
        <v>13064.4</v>
      </c>
      <c r="H399" s="6">
        <v>42699</v>
      </c>
      <c r="I399" s="6">
        <v>42728</v>
      </c>
      <c r="J399" s="3" t="s">
        <v>33</v>
      </c>
      <c r="K399" s="9">
        <v>206.28</v>
      </c>
      <c r="L399" s="3">
        <f t="shared" si="20"/>
        <v>893.88000000000102</v>
      </c>
      <c r="M399" s="2">
        <f t="shared" si="18"/>
        <v>13270.68</v>
      </c>
      <c r="N399" s="24">
        <v>13270.68</v>
      </c>
    </row>
    <row r="400" spans="1:14" ht="22.5" customHeight="1" x14ac:dyDescent="0.3">
      <c r="A400" s="3">
        <v>399</v>
      </c>
      <c r="B400" s="3" t="s">
        <v>10</v>
      </c>
      <c r="C400" s="3">
        <v>339</v>
      </c>
      <c r="D400" s="3">
        <v>134</v>
      </c>
      <c r="E400" s="3">
        <f t="shared" si="19"/>
        <v>45426</v>
      </c>
      <c r="F400" s="3" t="s">
        <v>8</v>
      </c>
      <c r="G400" s="3">
        <v>43154.7</v>
      </c>
      <c r="H400" s="6">
        <v>42993</v>
      </c>
      <c r="I400" s="6">
        <v>43003</v>
      </c>
      <c r="J400" s="3" t="s">
        <v>23</v>
      </c>
      <c r="K400" s="9">
        <v>681.39</v>
      </c>
      <c r="L400" s="3">
        <f t="shared" si="20"/>
        <v>2952.6900000000023</v>
      </c>
      <c r="M400" s="2">
        <f t="shared" si="18"/>
        <v>43836.09</v>
      </c>
      <c r="N400" s="24">
        <v>43836.09</v>
      </c>
    </row>
    <row r="401" spans="1:14" ht="22.5" customHeight="1" x14ac:dyDescent="0.3">
      <c r="A401" s="3">
        <v>400</v>
      </c>
      <c r="B401" s="3" t="s">
        <v>9</v>
      </c>
      <c r="C401" s="3">
        <v>677</v>
      </c>
      <c r="D401" s="3">
        <v>883</v>
      </c>
      <c r="E401" s="3">
        <f t="shared" si="19"/>
        <v>597791</v>
      </c>
      <c r="F401" s="3" t="s">
        <v>8</v>
      </c>
      <c r="G401" s="3">
        <v>567901.44999999995</v>
      </c>
      <c r="H401" s="6">
        <v>42705</v>
      </c>
      <c r="I401" s="6">
        <v>42720</v>
      </c>
      <c r="J401" s="3" t="s">
        <v>12</v>
      </c>
      <c r="K401" s="9">
        <v>8966.8649999999998</v>
      </c>
      <c r="L401" s="3">
        <f t="shared" si="20"/>
        <v>38856.415000000037</v>
      </c>
      <c r="M401" s="2">
        <f t="shared" si="18"/>
        <v>576868.31499999994</v>
      </c>
      <c r="N401" s="24">
        <v>576868.31499999994</v>
      </c>
    </row>
    <row r="402" spans="1:14" ht="22.5" customHeight="1" x14ac:dyDescent="0.3">
      <c r="A402" s="3">
        <v>401</v>
      </c>
      <c r="B402" s="3" t="s">
        <v>10</v>
      </c>
      <c r="C402" s="3">
        <v>199</v>
      </c>
      <c r="D402" s="3">
        <v>905</v>
      </c>
      <c r="E402" s="3">
        <f t="shared" si="19"/>
        <v>180095</v>
      </c>
      <c r="F402" s="3" t="s">
        <v>17</v>
      </c>
      <c r="G402" s="3">
        <v>171090.25</v>
      </c>
      <c r="H402" s="6">
        <v>42922</v>
      </c>
      <c r="I402" s="6">
        <v>42941</v>
      </c>
      <c r="J402" s="3" t="s">
        <v>33</v>
      </c>
      <c r="K402" s="9">
        <v>2701.4249999999997</v>
      </c>
      <c r="L402" s="3">
        <f t="shared" si="20"/>
        <v>11706.174999999988</v>
      </c>
      <c r="M402" s="2">
        <f t="shared" si="18"/>
        <v>173791.67499999999</v>
      </c>
      <c r="N402" s="24">
        <v>173791.67499999999</v>
      </c>
    </row>
    <row r="403" spans="1:14" ht="22.5" customHeight="1" x14ac:dyDescent="0.3">
      <c r="A403" s="3">
        <v>402</v>
      </c>
      <c r="B403" s="3" t="s">
        <v>10</v>
      </c>
      <c r="C403" s="3">
        <v>139</v>
      </c>
      <c r="D403" s="3">
        <v>1166</v>
      </c>
      <c r="E403" s="3">
        <f t="shared" si="19"/>
        <v>162074</v>
      </c>
      <c r="F403" s="3" t="s">
        <v>19</v>
      </c>
      <c r="G403" s="3">
        <v>153970.29999999999</v>
      </c>
      <c r="H403" s="6">
        <v>43139</v>
      </c>
      <c r="I403" s="6">
        <v>43153</v>
      </c>
      <c r="J403" s="3" t="s">
        <v>18</v>
      </c>
      <c r="K403" s="9">
        <v>2431.11</v>
      </c>
      <c r="L403" s="3">
        <f t="shared" si="20"/>
        <v>10534.809999999998</v>
      </c>
      <c r="M403" s="2">
        <f t="shared" si="18"/>
        <v>156401.40999999997</v>
      </c>
      <c r="N403" s="24">
        <v>156401.40999999997</v>
      </c>
    </row>
    <row r="404" spans="1:14" ht="22.5" customHeight="1" x14ac:dyDescent="0.3">
      <c r="A404" s="3">
        <v>403</v>
      </c>
      <c r="B404" s="3" t="s">
        <v>10</v>
      </c>
      <c r="C404" s="3">
        <v>135</v>
      </c>
      <c r="D404" s="3">
        <v>1032</v>
      </c>
      <c r="E404" s="3">
        <f t="shared" si="19"/>
        <v>139320</v>
      </c>
      <c r="F404" s="3" t="s">
        <v>28</v>
      </c>
      <c r="G404" s="3">
        <v>132354</v>
      </c>
      <c r="H404" s="6">
        <v>43263</v>
      </c>
      <c r="I404" s="6">
        <v>43273</v>
      </c>
      <c r="J404" s="3" t="s">
        <v>12</v>
      </c>
      <c r="K404" s="9">
        <v>2089.7999999999997</v>
      </c>
      <c r="L404" s="3">
        <f t="shared" si="20"/>
        <v>9055.7999999999884</v>
      </c>
      <c r="M404" s="2">
        <f t="shared" si="18"/>
        <v>134443.79999999999</v>
      </c>
      <c r="N404" s="24">
        <v>134443.79999999999</v>
      </c>
    </row>
    <row r="405" spans="1:14" ht="22.5" customHeight="1" x14ac:dyDescent="0.3">
      <c r="A405" s="3">
        <v>404</v>
      </c>
      <c r="B405" s="3" t="s">
        <v>10</v>
      </c>
      <c r="C405" s="3">
        <v>852</v>
      </c>
      <c r="D405" s="3">
        <v>130</v>
      </c>
      <c r="E405" s="3">
        <f t="shared" si="19"/>
        <v>110760</v>
      </c>
      <c r="F405" s="3" t="s">
        <v>8</v>
      </c>
      <c r="G405" s="3">
        <v>105222</v>
      </c>
      <c r="H405" s="6">
        <v>43041</v>
      </c>
      <c r="I405" s="6">
        <v>43068</v>
      </c>
      <c r="J405" s="3" t="s">
        <v>33</v>
      </c>
      <c r="K405" s="9">
        <v>1661.3999999999999</v>
      </c>
      <c r="L405" s="3">
        <f t="shared" si="20"/>
        <v>7199.3999999999942</v>
      </c>
      <c r="M405" s="2">
        <f t="shared" si="18"/>
        <v>106883.4</v>
      </c>
      <c r="N405" s="24">
        <v>106883.4</v>
      </c>
    </row>
    <row r="406" spans="1:14" ht="22.5" customHeight="1" x14ac:dyDescent="0.3">
      <c r="A406" s="3">
        <v>405</v>
      </c>
      <c r="B406" s="3" t="s">
        <v>13</v>
      </c>
      <c r="C406" s="3">
        <v>717</v>
      </c>
      <c r="D406" s="3">
        <v>38</v>
      </c>
      <c r="E406" s="3">
        <f t="shared" si="19"/>
        <v>27246</v>
      </c>
      <c r="F406" s="3" t="s">
        <v>14</v>
      </c>
      <c r="G406" s="3">
        <v>25883.7</v>
      </c>
      <c r="H406" s="6">
        <v>42634</v>
      </c>
      <c r="I406" s="6">
        <v>42653</v>
      </c>
      <c r="J406" s="3" t="s">
        <v>23</v>
      </c>
      <c r="K406" s="9">
        <v>408.69</v>
      </c>
      <c r="L406" s="3">
        <f t="shared" si="20"/>
        <v>1770.989999999998</v>
      </c>
      <c r="M406" s="2">
        <f t="shared" si="18"/>
        <v>26292.39</v>
      </c>
      <c r="N406" s="24">
        <v>26292.39</v>
      </c>
    </row>
    <row r="407" spans="1:14" ht="22.5" customHeight="1" x14ac:dyDescent="0.3">
      <c r="A407" s="3">
        <v>406</v>
      </c>
      <c r="B407" s="3" t="s">
        <v>9</v>
      </c>
      <c r="C407" s="3">
        <v>487</v>
      </c>
      <c r="D407" s="3">
        <v>25</v>
      </c>
      <c r="E407" s="3">
        <f t="shared" si="19"/>
        <v>12175</v>
      </c>
      <c r="F407" s="3" t="s">
        <v>24</v>
      </c>
      <c r="G407" s="3">
        <v>11566.25</v>
      </c>
      <c r="H407" s="6">
        <v>43135</v>
      </c>
      <c r="I407" s="6">
        <v>43157</v>
      </c>
      <c r="J407" s="3" t="s">
        <v>31</v>
      </c>
      <c r="K407" s="9">
        <v>182.625</v>
      </c>
      <c r="L407" s="3">
        <f t="shared" si="20"/>
        <v>791.375</v>
      </c>
      <c r="M407" s="2">
        <f t="shared" si="18"/>
        <v>11748.875</v>
      </c>
      <c r="N407" s="24">
        <v>11748.875</v>
      </c>
    </row>
    <row r="408" spans="1:14" ht="22.5" customHeight="1" x14ac:dyDescent="0.3">
      <c r="A408" s="3">
        <v>407</v>
      </c>
      <c r="B408" s="3" t="s">
        <v>10</v>
      </c>
      <c r="C408" s="3">
        <v>296</v>
      </c>
      <c r="D408" s="3">
        <v>955</v>
      </c>
      <c r="E408" s="3">
        <f t="shared" si="19"/>
        <v>282680</v>
      </c>
      <c r="F408" s="3" t="s">
        <v>17</v>
      </c>
      <c r="G408" s="3">
        <v>268546</v>
      </c>
      <c r="H408" s="6">
        <v>42939</v>
      </c>
      <c r="I408" s="6">
        <v>42960</v>
      </c>
      <c r="J408" s="3" t="s">
        <v>16</v>
      </c>
      <c r="K408" s="9">
        <v>4240.2</v>
      </c>
      <c r="L408" s="3">
        <f t="shared" si="20"/>
        <v>18374.200000000012</v>
      </c>
      <c r="M408" s="2">
        <f t="shared" si="18"/>
        <v>272786.2</v>
      </c>
      <c r="N408" s="24">
        <v>272786.2</v>
      </c>
    </row>
    <row r="409" spans="1:14" ht="22.5" customHeight="1" x14ac:dyDescent="0.3">
      <c r="A409" s="3">
        <v>408</v>
      </c>
      <c r="B409" s="3" t="s">
        <v>13</v>
      </c>
      <c r="C409" s="3">
        <v>663</v>
      </c>
      <c r="D409" s="3">
        <v>34</v>
      </c>
      <c r="E409" s="3">
        <f t="shared" si="19"/>
        <v>22542</v>
      </c>
      <c r="F409" s="3" t="s">
        <v>14</v>
      </c>
      <c r="G409" s="3">
        <v>21414.9</v>
      </c>
      <c r="H409" s="6">
        <v>43240</v>
      </c>
      <c r="I409" s="6">
        <v>43265</v>
      </c>
      <c r="J409" s="3" t="s">
        <v>23</v>
      </c>
      <c r="K409" s="9">
        <v>338.13</v>
      </c>
      <c r="L409" s="3">
        <f t="shared" si="20"/>
        <v>1465.2299999999996</v>
      </c>
      <c r="M409" s="2">
        <f t="shared" si="18"/>
        <v>21753.030000000002</v>
      </c>
      <c r="N409" s="24">
        <v>21753.030000000002</v>
      </c>
    </row>
    <row r="410" spans="1:14" ht="22.5" customHeight="1" x14ac:dyDescent="0.3">
      <c r="A410" s="3">
        <v>409</v>
      </c>
      <c r="B410" s="3" t="s">
        <v>13</v>
      </c>
      <c r="C410" s="3">
        <v>466</v>
      </c>
      <c r="D410" s="3">
        <v>50</v>
      </c>
      <c r="E410" s="3">
        <f t="shared" si="19"/>
        <v>23300</v>
      </c>
      <c r="F410" s="3" t="s">
        <v>22</v>
      </c>
      <c r="G410" s="3">
        <v>22135</v>
      </c>
      <c r="H410" s="6">
        <v>42688</v>
      </c>
      <c r="I410" s="6">
        <v>42722</v>
      </c>
      <c r="J410" s="3" t="s">
        <v>31</v>
      </c>
      <c r="K410" s="9">
        <v>349.5</v>
      </c>
      <c r="L410" s="3">
        <f t="shared" si="20"/>
        <v>1514.5</v>
      </c>
      <c r="M410" s="2">
        <f t="shared" si="18"/>
        <v>22484.5</v>
      </c>
      <c r="N410" s="24">
        <v>22484.5</v>
      </c>
    </row>
    <row r="411" spans="1:14" ht="22.5" customHeight="1" x14ac:dyDescent="0.3">
      <c r="A411" s="3">
        <v>410</v>
      </c>
      <c r="B411" s="3" t="s">
        <v>9</v>
      </c>
      <c r="C411" s="3">
        <v>879</v>
      </c>
      <c r="D411" s="3">
        <v>53</v>
      </c>
      <c r="E411" s="3">
        <f t="shared" si="19"/>
        <v>46587</v>
      </c>
      <c r="F411" s="3" t="s">
        <v>19</v>
      </c>
      <c r="G411" s="3">
        <v>44257.65</v>
      </c>
      <c r="H411" s="6">
        <v>42795</v>
      </c>
      <c r="I411" s="6">
        <v>42807</v>
      </c>
      <c r="J411" s="3" t="s">
        <v>15</v>
      </c>
      <c r="K411" s="9">
        <v>698.80499999999995</v>
      </c>
      <c r="L411" s="3">
        <f t="shared" si="20"/>
        <v>3028.1549999999988</v>
      </c>
      <c r="M411" s="2">
        <f t="shared" si="18"/>
        <v>44956.455000000002</v>
      </c>
      <c r="N411" s="24">
        <v>44956.455000000002</v>
      </c>
    </row>
    <row r="412" spans="1:14" ht="22.5" customHeight="1" x14ac:dyDescent="0.3">
      <c r="A412" s="3">
        <v>411</v>
      </c>
      <c r="B412" s="3" t="s">
        <v>10</v>
      </c>
      <c r="C412" s="3">
        <v>408</v>
      </c>
      <c r="D412" s="3">
        <v>207</v>
      </c>
      <c r="E412" s="3">
        <f t="shared" si="19"/>
        <v>84456</v>
      </c>
      <c r="F412" s="3" t="s">
        <v>8</v>
      </c>
      <c r="G412" s="3">
        <v>80233.2</v>
      </c>
      <c r="H412" s="6">
        <v>42736</v>
      </c>
      <c r="I412" s="6">
        <v>42761</v>
      </c>
      <c r="J412" s="3" t="s">
        <v>15</v>
      </c>
      <c r="K412" s="9">
        <v>1266.8399999999999</v>
      </c>
      <c r="L412" s="3">
        <f t="shared" si="20"/>
        <v>5489.6399999999994</v>
      </c>
      <c r="M412" s="2">
        <f t="shared" si="18"/>
        <v>81500.039999999994</v>
      </c>
      <c r="N412" s="24">
        <v>81500.039999999994</v>
      </c>
    </row>
    <row r="413" spans="1:14" ht="22.5" customHeight="1" x14ac:dyDescent="0.3">
      <c r="A413" s="3">
        <v>412</v>
      </c>
      <c r="B413" s="3" t="s">
        <v>10</v>
      </c>
      <c r="C413" s="3">
        <v>186</v>
      </c>
      <c r="D413" s="3">
        <v>1442</v>
      </c>
      <c r="E413" s="3">
        <f t="shared" si="19"/>
        <v>268212</v>
      </c>
      <c r="F413" s="3" t="s">
        <v>19</v>
      </c>
      <c r="G413" s="3">
        <v>254801.4</v>
      </c>
      <c r="H413" s="6">
        <v>42407</v>
      </c>
      <c r="I413" s="6">
        <v>42424</v>
      </c>
      <c r="J413" s="3" t="s">
        <v>23</v>
      </c>
      <c r="K413" s="9">
        <v>4023.18</v>
      </c>
      <c r="L413" s="3">
        <f t="shared" si="20"/>
        <v>17433.78</v>
      </c>
      <c r="M413" s="2">
        <f t="shared" si="18"/>
        <v>258824.58</v>
      </c>
      <c r="N413" s="24">
        <v>258824.58</v>
      </c>
    </row>
    <row r="414" spans="1:14" ht="22.5" customHeight="1" x14ac:dyDescent="0.3">
      <c r="A414" s="3">
        <v>413</v>
      </c>
      <c r="B414" s="3" t="s">
        <v>9</v>
      </c>
      <c r="C414" s="3">
        <v>289</v>
      </c>
      <c r="D414" s="3">
        <v>220</v>
      </c>
      <c r="E414" s="3">
        <f t="shared" si="19"/>
        <v>63580</v>
      </c>
      <c r="F414" s="3" t="s">
        <v>14</v>
      </c>
      <c r="G414" s="3">
        <v>60401</v>
      </c>
      <c r="H414" s="6">
        <v>42996</v>
      </c>
      <c r="I414" s="6">
        <v>43028</v>
      </c>
      <c r="J414" s="3" t="s">
        <v>33</v>
      </c>
      <c r="K414" s="9">
        <v>953.69999999999993</v>
      </c>
      <c r="L414" s="3">
        <f t="shared" si="20"/>
        <v>4132.6999999999971</v>
      </c>
      <c r="M414" s="2">
        <f t="shared" si="18"/>
        <v>61354.7</v>
      </c>
      <c r="N414" s="24">
        <v>61354.7</v>
      </c>
    </row>
    <row r="415" spans="1:14" ht="22.5" customHeight="1" x14ac:dyDescent="0.3">
      <c r="A415" s="3">
        <v>414</v>
      </c>
      <c r="B415" s="3" t="s">
        <v>10</v>
      </c>
      <c r="C415" s="3">
        <v>737</v>
      </c>
      <c r="D415" s="3">
        <v>175</v>
      </c>
      <c r="E415" s="3">
        <f t="shared" si="19"/>
        <v>128975</v>
      </c>
      <c r="F415" s="3" t="s">
        <v>8</v>
      </c>
      <c r="G415" s="3">
        <v>122526.25</v>
      </c>
      <c r="H415" s="6">
        <v>42759</v>
      </c>
      <c r="I415" s="6">
        <v>42777</v>
      </c>
      <c r="J415" s="3" t="s">
        <v>18</v>
      </c>
      <c r="K415" s="9">
        <v>1934.625</v>
      </c>
      <c r="L415" s="3">
        <f t="shared" si="20"/>
        <v>8383.375</v>
      </c>
      <c r="M415" s="2">
        <f t="shared" si="18"/>
        <v>124460.875</v>
      </c>
      <c r="N415" s="24">
        <v>124460.875</v>
      </c>
    </row>
    <row r="416" spans="1:14" ht="22.5" customHeight="1" x14ac:dyDescent="0.3">
      <c r="A416" s="3">
        <v>415</v>
      </c>
      <c r="B416" s="3" t="s">
        <v>13</v>
      </c>
      <c r="C416" s="3">
        <v>407</v>
      </c>
      <c r="D416" s="3">
        <v>57</v>
      </c>
      <c r="E416" s="3">
        <f t="shared" si="19"/>
        <v>23199</v>
      </c>
      <c r="F416" s="3" t="s">
        <v>14</v>
      </c>
      <c r="G416" s="3">
        <v>22039.05</v>
      </c>
      <c r="H416" s="6">
        <v>42757</v>
      </c>
      <c r="I416" s="6">
        <v>42782</v>
      </c>
      <c r="J416" s="3" t="s">
        <v>12</v>
      </c>
      <c r="K416" s="9">
        <v>347.98500000000001</v>
      </c>
      <c r="L416" s="3">
        <f t="shared" si="20"/>
        <v>1507.9350000000013</v>
      </c>
      <c r="M416" s="2">
        <f t="shared" si="18"/>
        <v>22387.035</v>
      </c>
      <c r="N416" s="24">
        <v>22387.035</v>
      </c>
    </row>
    <row r="417" spans="1:14" ht="22.5" customHeight="1" x14ac:dyDescent="0.3">
      <c r="A417" s="3">
        <v>416</v>
      </c>
      <c r="B417" s="3" t="s">
        <v>9</v>
      </c>
      <c r="C417" s="3">
        <v>644</v>
      </c>
      <c r="D417" s="3">
        <v>1315</v>
      </c>
      <c r="E417" s="3">
        <f t="shared" si="19"/>
        <v>846860</v>
      </c>
      <c r="F417" s="3" t="s">
        <v>8</v>
      </c>
      <c r="G417" s="3">
        <v>804517</v>
      </c>
      <c r="H417" s="6">
        <v>43061</v>
      </c>
      <c r="I417" s="6">
        <v>43092</v>
      </c>
      <c r="J417" s="3" t="s">
        <v>31</v>
      </c>
      <c r="K417" s="9">
        <v>12702.9</v>
      </c>
      <c r="L417" s="3">
        <f t="shared" si="20"/>
        <v>55045.900000000023</v>
      </c>
      <c r="M417" s="2">
        <f t="shared" si="18"/>
        <v>817219.9</v>
      </c>
      <c r="N417" s="24">
        <v>817219.9</v>
      </c>
    </row>
    <row r="418" spans="1:14" ht="22.5" customHeight="1" x14ac:dyDescent="0.3">
      <c r="A418" s="3">
        <v>417</v>
      </c>
      <c r="B418" s="3" t="s">
        <v>10</v>
      </c>
      <c r="C418" s="3">
        <v>980</v>
      </c>
      <c r="D418" s="3">
        <v>1392</v>
      </c>
      <c r="E418" s="3">
        <f t="shared" si="19"/>
        <v>1364160</v>
      </c>
      <c r="F418" s="3" t="s">
        <v>19</v>
      </c>
      <c r="G418" s="3">
        <v>1295952</v>
      </c>
      <c r="H418" s="6">
        <v>42805</v>
      </c>
      <c r="I418" s="6">
        <v>42832</v>
      </c>
      <c r="J418" s="3" t="s">
        <v>31</v>
      </c>
      <c r="K418" s="9">
        <v>20462.399999999998</v>
      </c>
      <c r="L418" s="3">
        <f t="shared" si="20"/>
        <v>88670.399999999907</v>
      </c>
      <c r="M418" s="2">
        <f t="shared" si="18"/>
        <v>1316414.3999999999</v>
      </c>
      <c r="N418" s="24">
        <v>1316414.3999999999</v>
      </c>
    </row>
    <row r="419" spans="1:14" ht="22.5" customHeight="1" x14ac:dyDescent="0.3">
      <c r="A419" s="3">
        <v>418</v>
      </c>
      <c r="B419" s="3" t="s">
        <v>9</v>
      </c>
      <c r="C419" s="3">
        <v>936</v>
      </c>
      <c r="D419" s="3">
        <v>838</v>
      </c>
      <c r="E419" s="3">
        <f t="shared" si="19"/>
        <v>784368</v>
      </c>
      <c r="F419" s="3" t="s">
        <v>8</v>
      </c>
      <c r="G419" s="3">
        <v>745149.6</v>
      </c>
      <c r="H419" s="6">
        <v>42939</v>
      </c>
      <c r="I419" s="6">
        <v>42949</v>
      </c>
      <c r="J419" s="3" t="s">
        <v>15</v>
      </c>
      <c r="K419" s="9">
        <v>11765.52</v>
      </c>
      <c r="L419" s="3">
        <f t="shared" si="20"/>
        <v>50983.920000000042</v>
      </c>
      <c r="M419" s="2">
        <f t="shared" si="18"/>
        <v>756915.12</v>
      </c>
      <c r="N419" s="24">
        <v>756915.12</v>
      </c>
    </row>
    <row r="420" spans="1:14" ht="22.5" customHeight="1" x14ac:dyDescent="0.3">
      <c r="A420" s="3">
        <v>419</v>
      </c>
      <c r="B420" s="3" t="s">
        <v>10</v>
      </c>
      <c r="C420" s="3">
        <v>472</v>
      </c>
      <c r="D420" s="3">
        <v>661</v>
      </c>
      <c r="E420" s="3">
        <f t="shared" si="19"/>
        <v>311992</v>
      </c>
      <c r="F420" s="3" t="s">
        <v>11</v>
      </c>
      <c r="G420" s="3">
        <v>296392.40000000002</v>
      </c>
      <c r="H420" s="6">
        <v>43220</v>
      </c>
      <c r="I420" s="6">
        <v>43239</v>
      </c>
      <c r="J420" s="3" t="s">
        <v>26</v>
      </c>
      <c r="K420" s="9">
        <v>4679.88</v>
      </c>
      <c r="L420" s="3">
        <f t="shared" si="20"/>
        <v>20279.479999999981</v>
      </c>
      <c r="M420" s="2">
        <f t="shared" si="18"/>
        <v>301072.28000000003</v>
      </c>
      <c r="N420" s="24">
        <v>301072.28000000003</v>
      </c>
    </row>
    <row r="421" spans="1:14" ht="22.5" customHeight="1" x14ac:dyDescent="0.3">
      <c r="A421" s="3">
        <v>420</v>
      </c>
      <c r="B421" s="3" t="s">
        <v>9</v>
      </c>
      <c r="C421" s="3">
        <v>270</v>
      </c>
      <c r="D421" s="3">
        <v>98</v>
      </c>
      <c r="E421" s="3">
        <f t="shared" si="19"/>
        <v>26460</v>
      </c>
      <c r="F421" s="3" t="s">
        <v>25</v>
      </c>
      <c r="G421" s="3">
        <v>25137</v>
      </c>
      <c r="H421" s="6">
        <v>42745</v>
      </c>
      <c r="I421" s="6">
        <v>42768</v>
      </c>
      <c r="J421" s="3" t="s">
        <v>23</v>
      </c>
      <c r="K421" s="9">
        <v>396.9</v>
      </c>
      <c r="L421" s="3">
        <f t="shared" si="20"/>
        <v>1719.9000000000015</v>
      </c>
      <c r="M421" s="2">
        <f t="shared" si="18"/>
        <v>25533.9</v>
      </c>
      <c r="N421" s="24">
        <v>25533.9</v>
      </c>
    </row>
    <row r="422" spans="1:14" ht="22.5" customHeight="1" x14ac:dyDescent="0.3">
      <c r="A422" s="3">
        <v>421</v>
      </c>
      <c r="B422" s="3" t="s">
        <v>10</v>
      </c>
      <c r="C422" s="3">
        <v>75</v>
      </c>
      <c r="D422" s="3">
        <v>106</v>
      </c>
      <c r="E422" s="3">
        <f t="shared" si="19"/>
        <v>7950</v>
      </c>
      <c r="F422" s="3" t="s">
        <v>8</v>
      </c>
      <c r="G422" s="3">
        <v>7552.5</v>
      </c>
      <c r="H422" s="6">
        <v>42800</v>
      </c>
      <c r="I422" s="6">
        <v>42826</v>
      </c>
      <c r="J422" s="3" t="s">
        <v>31</v>
      </c>
      <c r="K422" s="9">
        <v>119.25</v>
      </c>
      <c r="L422" s="3">
        <f t="shared" si="20"/>
        <v>516.75</v>
      </c>
      <c r="M422" s="2">
        <f t="shared" si="18"/>
        <v>7671.75</v>
      </c>
      <c r="N422" s="24">
        <v>7671.75</v>
      </c>
    </row>
    <row r="423" spans="1:14" ht="22.5" customHeight="1" x14ac:dyDescent="0.3">
      <c r="A423" s="3">
        <v>422</v>
      </c>
      <c r="B423" s="3" t="s">
        <v>13</v>
      </c>
      <c r="C423" s="3">
        <v>769</v>
      </c>
      <c r="D423" s="3">
        <v>14</v>
      </c>
      <c r="E423" s="3">
        <f t="shared" si="19"/>
        <v>10766</v>
      </c>
      <c r="F423" s="3" t="s">
        <v>22</v>
      </c>
      <c r="G423" s="3">
        <v>10227.700000000001</v>
      </c>
      <c r="H423" s="6">
        <v>42875</v>
      </c>
      <c r="I423" s="6">
        <v>42895</v>
      </c>
      <c r="J423" s="3" t="s">
        <v>15</v>
      </c>
      <c r="K423" s="9">
        <v>161.48999999999998</v>
      </c>
      <c r="L423" s="3">
        <f t="shared" si="20"/>
        <v>699.78999999999905</v>
      </c>
      <c r="M423" s="2">
        <f t="shared" si="18"/>
        <v>10389.19</v>
      </c>
      <c r="N423" s="24">
        <v>10389.19</v>
      </c>
    </row>
    <row r="424" spans="1:14" ht="22.5" customHeight="1" x14ac:dyDescent="0.3">
      <c r="A424" s="3">
        <v>423</v>
      </c>
      <c r="B424" s="3" t="s">
        <v>10</v>
      </c>
      <c r="C424" s="3">
        <v>180</v>
      </c>
      <c r="D424" s="3">
        <v>1234</v>
      </c>
      <c r="E424" s="3">
        <f t="shared" si="19"/>
        <v>222120</v>
      </c>
      <c r="F424" s="3" t="s">
        <v>19</v>
      </c>
      <c r="G424" s="3">
        <v>211014</v>
      </c>
      <c r="H424" s="6">
        <v>42764</v>
      </c>
      <c r="I424" s="6">
        <v>42778</v>
      </c>
      <c r="J424" s="3" t="s">
        <v>15</v>
      </c>
      <c r="K424" s="9">
        <v>3331.7999999999997</v>
      </c>
      <c r="L424" s="3">
        <f t="shared" si="20"/>
        <v>14437.799999999988</v>
      </c>
      <c r="M424" s="2">
        <f t="shared" si="18"/>
        <v>214345.8</v>
      </c>
      <c r="N424" s="24">
        <v>214345.8</v>
      </c>
    </row>
    <row r="425" spans="1:14" ht="22.5" customHeight="1" x14ac:dyDescent="0.3">
      <c r="A425" s="3">
        <v>424</v>
      </c>
      <c r="B425" s="3" t="s">
        <v>10</v>
      </c>
      <c r="C425" s="3">
        <v>459</v>
      </c>
      <c r="D425" s="3">
        <v>219</v>
      </c>
      <c r="E425" s="3">
        <f t="shared" si="19"/>
        <v>100521</v>
      </c>
      <c r="F425" s="3" t="s">
        <v>8</v>
      </c>
      <c r="G425" s="3">
        <v>95494.95</v>
      </c>
      <c r="H425" s="6">
        <v>42581</v>
      </c>
      <c r="I425" s="6">
        <v>42593</v>
      </c>
      <c r="J425" s="3" t="s">
        <v>15</v>
      </c>
      <c r="K425" s="9">
        <v>1507.8150000000001</v>
      </c>
      <c r="L425" s="3">
        <f t="shared" si="20"/>
        <v>6533.8650000000052</v>
      </c>
      <c r="M425" s="2">
        <f t="shared" si="18"/>
        <v>97002.764999999999</v>
      </c>
      <c r="N425" s="24">
        <v>97002.764999999999</v>
      </c>
    </row>
    <row r="426" spans="1:14" ht="22.5" customHeight="1" x14ac:dyDescent="0.3">
      <c r="A426" s="3">
        <v>425</v>
      </c>
      <c r="B426" s="3" t="s">
        <v>10</v>
      </c>
      <c r="C426" s="3">
        <v>361</v>
      </c>
      <c r="D426" s="3">
        <v>1068</v>
      </c>
      <c r="E426" s="3">
        <f t="shared" si="19"/>
        <v>385548</v>
      </c>
      <c r="F426" s="3" t="s">
        <v>28</v>
      </c>
      <c r="G426" s="3">
        <v>366270.6</v>
      </c>
      <c r="H426" s="6">
        <v>43036</v>
      </c>
      <c r="I426" s="6">
        <v>43064</v>
      </c>
      <c r="J426" s="3" t="s">
        <v>15</v>
      </c>
      <c r="K426" s="9">
        <v>5783.2199999999993</v>
      </c>
      <c r="L426" s="3">
        <f t="shared" si="20"/>
        <v>25060.619999999995</v>
      </c>
      <c r="M426" s="2">
        <f t="shared" si="18"/>
        <v>372053.81999999995</v>
      </c>
      <c r="N426" s="24">
        <v>372053.81999999995</v>
      </c>
    </row>
    <row r="427" spans="1:14" ht="22.5" customHeight="1" x14ac:dyDescent="0.3">
      <c r="A427" s="3">
        <v>426</v>
      </c>
      <c r="B427" s="3" t="s">
        <v>13</v>
      </c>
      <c r="C427" s="3">
        <v>510</v>
      </c>
      <c r="D427" s="3">
        <v>37</v>
      </c>
      <c r="E427" s="3">
        <f t="shared" si="19"/>
        <v>18870</v>
      </c>
      <c r="F427" s="3" t="s">
        <v>14</v>
      </c>
      <c r="G427" s="3">
        <v>17926.5</v>
      </c>
      <c r="H427" s="6">
        <v>43004</v>
      </c>
      <c r="I427" s="6">
        <v>43022</v>
      </c>
      <c r="J427" s="3" t="s">
        <v>23</v>
      </c>
      <c r="K427" s="9">
        <v>283.05</v>
      </c>
      <c r="L427" s="3">
        <f t="shared" si="20"/>
        <v>1226.5499999999993</v>
      </c>
      <c r="M427" s="2">
        <f t="shared" si="18"/>
        <v>18209.55</v>
      </c>
      <c r="N427" s="24">
        <v>18209.55</v>
      </c>
    </row>
    <row r="428" spans="1:14" ht="22.5" customHeight="1" x14ac:dyDescent="0.3">
      <c r="A428" s="3">
        <v>427</v>
      </c>
      <c r="B428" s="3" t="s">
        <v>10</v>
      </c>
      <c r="C428" s="3">
        <v>75</v>
      </c>
      <c r="D428" s="3">
        <v>927</v>
      </c>
      <c r="E428" s="3">
        <f t="shared" si="19"/>
        <v>69525</v>
      </c>
      <c r="F428" s="3" t="s">
        <v>20</v>
      </c>
      <c r="G428" s="3">
        <v>66048.75</v>
      </c>
      <c r="H428" s="6">
        <v>42863</v>
      </c>
      <c r="I428" s="6">
        <v>42875</v>
      </c>
      <c r="J428" s="3" t="s">
        <v>33</v>
      </c>
      <c r="K428" s="9">
        <v>1042.875</v>
      </c>
      <c r="L428" s="3">
        <f t="shared" si="20"/>
        <v>4519.125</v>
      </c>
      <c r="M428" s="2">
        <f t="shared" si="18"/>
        <v>67091.625</v>
      </c>
      <c r="N428" s="24">
        <v>67091.625</v>
      </c>
    </row>
    <row r="429" spans="1:14" ht="22.5" customHeight="1" x14ac:dyDescent="0.3">
      <c r="A429" s="3">
        <v>428</v>
      </c>
      <c r="B429" s="3" t="s">
        <v>9</v>
      </c>
      <c r="C429" s="3">
        <v>176</v>
      </c>
      <c r="D429" s="3">
        <v>49</v>
      </c>
      <c r="E429" s="3">
        <f t="shared" si="19"/>
        <v>8624</v>
      </c>
      <c r="F429" s="3" t="s">
        <v>19</v>
      </c>
      <c r="G429" s="3">
        <v>8192.7999999999993</v>
      </c>
      <c r="H429" s="6">
        <v>43250</v>
      </c>
      <c r="I429" s="6">
        <v>43268</v>
      </c>
      <c r="J429" s="3" t="s">
        <v>33</v>
      </c>
      <c r="K429" s="9">
        <v>129.35999999999999</v>
      </c>
      <c r="L429" s="3">
        <f t="shared" si="20"/>
        <v>560.56000000000131</v>
      </c>
      <c r="M429" s="2">
        <f t="shared" si="18"/>
        <v>8322.16</v>
      </c>
      <c r="N429" s="24">
        <v>8322.16</v>
      </c>
    </row>
    <row r="430" spans="1:14" ht="22.5" customHeight="1" x14ac:dyDescent="0.3">
      <c r="A430" s="3">
        <v>429</v>
      </c>
      <c r="B430" s="3" t="s">
        <v>10</v>
      </c>
      <c r="C430" s="3">
        <v>437</v>
      </c>
      <c r="D430" s="3">
        <v>887</v>
      </c>
      <c r="E430" s="3">
        <f t="shared" si="19"/>
        <v>387619</v>
      </c>
      <c r="F430" s="3" t="s">
        <v>17</v>
      </c>
      <c r="G430" s="3">
        <v>368238.05</v>
      </c>
      <c r="H430" s="6">
        <v>42426</v>
      </c>
      <c r="I430" s="6">
        <v>42455</v>
      </c>
      <c r="J430" s="3" t="s">
        <v>33</v>
      </c>
      <c r="K430" s="9">
        <v>5814.2849999999999</v>
      </c>
      <c r="L430" s="3">
        <f t="shared" si="20"/>
        <v>25195.234999999986</v>
      </c>
      <c r="M430" s="2">
        <f t="shared" si="18"/>
        <v>374052.33499999996</v>
      </c>
      <c r="N430" s="24">
        <v>374052.33499999996</v>
      </c>
    </row>
    <row r="431" spans="1:14" ht="22.5" customHeight="1" x14ac:dyDescent="0.3">
      <c r="A431" s="3">
        <v>430</v>
      </c>
      <c r="B431" s="3" t="s">
        <v>10</v>
      </c>
      <c r="C431" s="3">
        <v>776</v>
      </c>
      <c r="D431" s="3">
        <v>938</v>
      </c>
      <c r="E431" s="3">
        <f t="shared" si="19"/>
        <v>727888</v>
      </c>
      <c r="F431" s="3" t="s">
        <v>17</v>
      </c>
      <c r="G431" s="3">
        <v>691493.6</v>
      </c>
      <c r="H431" s="6">
        <v>43086</v>
      </c>
      <c r="I431" s="6">
        <v>43119</v>
      </c>
      <c r="J431" s="3" t="s">
        <v>31</v>
      </c>
      <c r="K431" s="9">
        <v>10918.32</v>
      </c>
      <c r="L431" s="3">
        <f t="shared" si="20"/>
        <v>47312.719999999972</v>
      </c>
      <c r="M431" s="2">
        <f t="shared" si="18"/>
        <v>702411.91999999993</v>
      </c>
      <c r="N431" s="24">
        <v>702411.91999999993</v>
      </c>
    </row>
    <row r="432" spans="1:14" ht="22.5" customHeight="1" x14ac:dyDescent="0.3">
      <c r="A432" s="3">
        <v>431</v>
      </c>
      <c r="B432" s="3" t="s">
        <v>9</v>
      </c>
      <c r="C432" s="3">
        <v>129</v>
      </c>
      <c r="D432" s="3">
        <v>290</v>
      </c>
      <c r="E432" s="3">
        <f t="shared" si="19"/>
        <v>37410</v>
      </c>
      <c r="F432" s="3" t="s">
        <v>27</v>
      </c>
      <c r="G432" s="3">
        <v>35539.5</v>
      </c>
      <c r="H432" s="6">
        <v>42575</v>
      </c>
      <c r="I432" s="6">
        <v>42587</v>
      </c>
      <c r="J432" s="3" t="s">
        <v>33</v>
      </c>
      <c r="K432" s="9">
        <v>561.15</v>
      </c>
      <c r="L432" s="3">
        <f t="shared" si="20"/>
        <v>2431.6500000000015</v>
      </c>
      <c r="M432" s="2">
        <f t="shared" si="18"/>
        <v>36100.65</v>
      </c>
      <c r="N432" s="24">
        <v>36100.65</v>
      </c>
    </row>
    <row r="433" spans="1:14" ht="22.5" customHeight="1" x14ac:dyDescent="0.3">
      <c r="A433" s="3">
        <v>432</v>
      </c>
      <c r="B433" s="3" t="s">
        <v>9</v>
      </c>
      <c r="C433" s="3">
        <v>446</v>
      </c>
      <c r="D433" s="3">
        <v>101</v>
      </c>
      <c r="E433" s="3">
        <f t="shared" si="19"/>
        <v>45046</v>
      </c>
      <c r="F433" s="3" t="s">
        <v>25</v>
      </c>
      <c r="G433" s="3">
        <v>42793.7</v>
      </c>
      <c r="H433" s="6">
        <v>42519</v>
      </c>
      <c r="I433" s="6">
        <v>42539</v>
      </c>
      <c r="J433" s="3" t="s">
        <v>33</v>
      </c>
      <c r="K433" s="9">
        <v>675.68999999999994</v>
      </c>
      <c r="L433" s="3">
        <f t="shared" si="20"/>
        <v>2927.9900000000052</v>
      </c>
      <c r="M433" s="2">
        <f t="shared" si="18"/>
        <v>43469.39</v>
      </c>
      <c r="N433" s="24">
        <v>43469.39</v>
      </c>
    </row>
    <row r="434" spans="1:14" ht="22.5" customHeight="1" x14ac:dyDescent="0.3">
      <c r="A434" s="3">
        <v>433</v>
      </c>
      <c r="B434" s="3" t="s">
        <v>10</v>
      </c>
      <c r="C434" s="3">
        <v>148</v>
      </c>
      <c r="D434" s="3">
        <v>861</v>
      </c>
      <c r="E434" s="3">
        <f t="shared" si="19"/>
        <v>127428</v>
      </c>
      <c r="F434" s="3" t="s">
        <v>20</v>
      </c>
      <c r="G434" s="3">
        <v>121056.6</v>
      </c>
      <c r="H434" s="6">
        <v>43264</v>
      </c>
      <c r="I434" s="6">
        <v>43282</v>
      </c>
      <c r="J434" s="3" t="s">
        <v>15</v>
      </c>
      <c r="K434" s="9">
        <v>1911.4199999999998</v>
      </c>
      <c r="L434" s="3">
        <f t="shared" si="20"/>
        <v>8282.8199999999924</v>
      </c>
      <c r="M434" s="2">
        <f t="shared" si="18"/>
        <v>122968.02</v>
      </c>
      <c r="N434" s="24">
        <v>122968.02</v>
      </c>
    </row>
    <row r="435" spans="1:14" ht="22.5" customHeight="1" x14ac:dyDescent="0.3">
      <c r="A435" s="3">
        <v>434</v>
      </c>
      <c r="B435" s="3" t="s">
        <v>10</v>
      </c>
      <c r="C435" s="3">
        <v>240</v>
      </c>
      <c r="D435" s="3">
        <v>202</v>
      </c>
      <c r="E435" s="3">
        <f t="shared" si="19"/>
        <v>48480</v>
      </c>
      <c r="F435" s="3" t="s">
        <v>8</v>
      </c>
      <c r="G435" s="3">
        <v>46056</v>
      </c>
      <c r="H435" s="6">
        <v>42447</v>
      </c>
      <c r="I435" s="6">
        <v>42479</v>
      </c>
      <c r="J435" s="3" t="s">
        <v>15</v>
      </c>
      <c r="K435" s="9">
        <v>727.19999999999993</v>
      </c>
      <c r="L435" s="3">
        <f t="shared" si="20"/>
        <v>3151.1999999999971</v>
      </c>
      <c r="M435" s="2">
        <f t="shared" si="18"/>
        <v>46783.199999999997</v>
      </c>
      <c r="N435" s="24">
        <v>46783.199999999997</v>
      </c>
    </row>
    <row r="436" spans="1:14" ht="22.5" customHeight="1" x14ac:dyDescent="0.3">
      <c r="A436" s="3">
        <v>435</v>
      </c>
      <c r="B436" s="3" t="s">
        <v>10</v>
      </c>
      <c r="C436" s="3">
        <v>183</v>
      </c>
      <c r="D436" s="3">
        <v>69</v>
      </c>
      <c r="E436" s="3">
        <f t="shared" si="19"/>
        <v>12627</v>
      </c>
      <c r="F436" s="3" t="s">
        <v>29</v>
      </c>
      <c r="G436" s="3">
        <v>11995.65</v>
      </c>
      <c r="H436" s="6">
        <v>43197</v>
      </c>
      <c r="I436" s="6">
        <v>43210</v>
      </c>
      <c r="J436" s="3" t="s">
        <v>15</v>
      </c>
      <c r="K436" s="9">
        <v>189.405</v>
      </c>
      <c r="L436" s="3">
        <f t="shared" si="20"/>
        <v>820.75500000000102</v>
      </c>
      <c r="M436" s="2">
        <f t="shared" si="18"/>
        <v>12185.055</v>
      </c>
      <c r="N436" s="24">
        <v>12185.055</v>
      </c>
    </row>
    <row r="437" spans="1:14" ht="22.5" customHeight="1" x14ac:dyDescent="0.3">
      <c r="A437" s="3">
        <v>436</v>
      </c>
      <c r="B437" s="3" t="s">
        <v>9</v>
      </c>
      <c r="C437" s="3">
        <v>631</v>
      </c>
      <c r="D437" s="3">
        <v>22</v>
      </c>
      <c r="E437" s="3">
        <f t="shared" si="19"/>
        <v>13882</v>
      </c>
      <c r="F437" s="3" t="s">
        <v>24</v>
      </c>
      <c r="G437" s="3">
        <v>13187.9</v>
      </c>
      <c r="H437" s="6">
        <v>43110</v>
      </c>
      <c r="I437" s="6">
        <v>43128</v>
      </c>
      <c r="J437" s="3" t="s">
        <v>21</v>
      </c>
      <c r="K437" s="9">
        <v>208.23</v>
      </c>
      <c r="L437" s="3">
        <f t="shared" si="20"/>
        <v>902.32999999999993</v>
      </c>
      <c r="M437" s="2">
        <f t="shared" si="18"/>
        <v>13396.13</v>
      </c>
      <c r="N437" s="24">
        <v>13396.13</v>
      </c>
    </row>
    <row r="438" spans="1:14" ht="22.5" customHeight="1" x14ac:dyDescent="0.3">
      <c r="A438" s="3">
        <v>437</v>
      </c>
      <c r="B438" s="3" t="s">
        <v>9</v>
      </c>
      <c r="C438" s="3">
        <v>933</v>
      </c>
      <c r="D438" s="3">
        <v>22</v>
      </c>
      <c r="E438" s="3">
        <f t="shared" si="19"/>
        <v>20526</v>
      </c>
      <c r="F438" s="3" t="s">
        <v>24</v>
      </c>
      <c r="G438" s="3">
        <v>19499.7</v>
      </c>
      <c r="H438" s="6">
        <v>43199</v>
      </c>
      <c r="I438" s="6">
        <v>43230</v>
      </c>
      <c r="J438" s="3" t="s">
        <v>12</v>
      </c>
      <c r="K438" s="9">
        <v>307.89</v>
      </c>
      <c r="L438" s="3">
        <f t="shared" si="20"/>
        <v>1334.1899999999987</v>
      </c>
      <c r="M438" s="2">
        <f t="shared" si="18"/>
        <v>19807.59</v>
      </c>
      <c r="N438" s="24">
        <v>19807.59</v>
      </c>
    </row>
    <row r="439" spans="1:14" ht="22.5" customHeight="1" x14ac:dyDescent="0.3">
      <c r="A439" s="3">
        <v>438</v>
      </c>
      <c r="B439" s="3" t="s">
        <v>13</v>
      </c>
      <c r="C439" s="3">
        <v>762</v>
      </c>
      <c r="D439" s="3">
        <v>14</v>
      </c>
      <c r="E439" s="3">
        <f t="shared" si="19"/>
        <v>10668</v>
      </c>
      <c r="F439" s="3" t="s">
        <v>22</v>
      </c>
      <c r="G439" s="3">
        <v>10134.6</v>
      </c>
      <c r="H439" s="6">
        <v>42886</v>
      </c>
      <c r="I439" s="6">
        <v>42904</v>
      </c>
      <c r="J439" s="3" t="s">
        <v>33</v>
      </c>
      <c r="K439" s="9">
        <v>160.01999999999998</v>
      </c>
      <c r="L439" s="3">
        <f t="shared" si="20"/>
        <v>693.42000000000007</v>
      </c>
      <c r="M439" s="2">
        <f t="shared" si="18"/>
        <v>10294.620000000001</v>
      </c>
      <c r="N439" s="24">
        <v>10294.620000000001</v>
      </c>
    </row>
    <row r="440" spans="1:14" ht="22.5" customHeight="1" x14ac:dyDescent="0.3">
      <c r="A440" s="3">
        <v>439</v>
      </c>
      <c r="B440" s="3" t="s">
        <v>10</v>
      </c>
      <c r="C440" s="3">
        <v>796</v>
      </c>
      <c r="D440" s="3">
        <v>1058</v>
      </c>
      <c r="E440" s="3">
        <f t="shared" si="19"/>
        <v>842168</v>
      </c>
      <c r="F440" s="3" t="s">
        <v>20</v>
      </c>
      <c r="G440" s="3">
        <v>800059.6</v>
      </c>
      <c r="H440" s="6">
        <v>43030</v>
      </c>
      <c r="I440" s="6">
        <v>43046</v>
      </c>
      <c r="J440" s="3" t="s">
        <v>15</v>
      </c>
      <c r="K440" s="9">
        <v>12632.52</v>
      </c>
      <c r="L440" s="3">
        <f t="shared" si="20"/>
        <v>54740.920000000042</v>
      </c>
      <c r="M440" s="2">
        <f t="shared" si="18"/>
        <v>812692.12</v>
      </c>
      <c r="N440" s="24">
        <v>812692.12</v>
      </c>
    </row>
    <row r="441" spans="1:14" ht="22.5" customHeight="1" x14ac:dyDescent="0.3">
      <c r="A441" s="3">
        <v>440</v>
      </c>
      <c r="B441" s="3" t="s">
        <v>9</v>
      </c>
      <c r="C441" s="3">
        <v>113</v>
      </c>
      <c r="D441" s="3">
        <v>47</v>
      </c>
      <c r="E441" s="3">
        <f t="shared" si="19"/>
        <v>5311</v>
      </c>
      <c r="F441" s="3" t="s">
        <v>19</v>
      </c>
      <c r="G441" s="3">
        <v>5045.45</v>
      </c>
      <c r="H441" s="6">
        <v>43024</v>
      </c>
      <c r="I441" s="6">
        <v>43043</v>
      </c>
      <c r="J441" s="3" t="s">
        <v>23</v>
      </c>
      <c r="K441" s="9">
        <v>79.664999999999992</v>
      </c>
      <c r="L441" s="3">
        <f t="shared" si="20"/>
        <v>345.21500000000015</v>
      </c>
      <c r="M441" s="2">
        <f t="shared" si="18"/>
        <v>5125.1149999999998</v>
      </c>
      <c r="N441" s="24">
        <v>5125.1149999999998</v>
      </c>
    </row>
    <row r="442" spans="1:14" ht="22.5" customHeight="1" x14ac:dyDescent="0.3">
      <c r="A442" s="3">
        <v>441</v>
      </c>
      <c r="B442" s="3" t="s">
        <v>10</v>
      </c>
      <c r="C442" s="3">
        <v>552</v>
      </c>
      <c r="D442" s="3">
        <v>1036</v>
      </c>
      <c r="E442" s="3">
        <f t="shared" si="19"/>
        <v>571872</v>
      </c>
      <c r="F442" s="3" t="s">
        <v>20</v>
      </c>
      <c r="G442" s="3">
        <v>543278.4</v>
      </c>
      <c r="H442" s="6">
        <v>43160</v>
      </c>
      <c r="I442" s="6">
        <v>43192</v>
      </c>
      <c r="J442" s="3" t="s">
        <v>15</v>
      </c>
      <c r="K442" s="9">
        <v>8578.08</v>
      </c>
      <c r="L442" s="3">
        <f t="shared" si="20"/>
        <v>37171.679999999935</v>
      </c>
      <c r="M442" s="2">
        <f t="shared" si="18"/>
        <v>551856.48</v>
      </c>
      <c r="N442" s="24">
        <v>551856.48</v>
      </c>
    </row>
    <row r="443" spans="1:14" ht="22.5" customHeight="1" x14ac:dyDescent="0.3">
      <c r="A443" s="3">
        <v>442</v>
      </c>
      <c r="B443" s="3" t="s">
        <v>9</v>
      </c>
      <c r="C443" s="3">
        <v>297</v>
      </c>
      <c r="D443" s="3">
        <v>273</v>
      </c>
      <c r="E443" s="3">
        <f t="shared" si="19"/>
        <v>81081</v>
      </c>
      <c r="F443" s="3" t="s">
        <v>27</v>
      </c>
      <c r="G443" s="3">
        <v>77026.95</v>
      </c>
      <c r="H443" s="6">
        <v>42783</v>
      </c>
      <c r="I443" s="6">
        <v>42816</v>
      </c>
      <c r="J443" s="3" t="s">
        <v>15</v>
      </c>
      <c r="K443" s="9">
        <v>1216.2149999999999</v>
      </c>
      <c r="L443" s="3">
        <f t="shared" si="20"/>
        <v>5270.2649999999994</v>
      </c>
      <c r="M443" s="2">
        <f t="shared" si="18"/>
        <v>78243.164999999994</v>
      </c>
      <c r="N443" s="24">
        <v>78243.164999999994</v>
      </c>
    </row>
    <row r="444" spans="1:14" ht="22.5" customHeight="1" x14ac:dyDescent="0.3">
      <c r="A444" s="3">
        <v>443</v>
      </c>
      <c r="B444" s="3" t="s">
        <v>10</v>
      </c>
      <c r="C444" s="3">
        <v>795</v>
      </c>
      <c r="D444" s="3">
        <v>119</v>
      </c>
      <c r="E444" s="3">
        <f t="shared" si="19"/>
        <v>94605</v>
      </c>
      <c r="F444" s="3" t="s">
        <v>8</v>
      </c>
      <c r="G444" s="3">
        <v>89874.75</v>
      </c>
      <c r="H444" s="6">
        <v>43262</v>
      </c>
      <c r="I444" s="6">
        <v>43278</v>
      </c>
      <c r="J444" s="3" t="s">
        <v>16</v>
      </c>
      <c r="K444" s="9">
        <v>1419.075</v>
      </c>
      <c r="L444" s="3">
        <f t="shared" si="20"/>
        <v>6149.3249999999971</v>
      </c>
      <c r="M444" s="2">
        <f t="shared" si="18"/>
        <v>91293.824999999997</v>
      </c>
      <c r="N444" s="24">
        <v>91293.824999999997</v>
      </c>
    </row>
    <row r="445" spans="1:14" ht="22.5" customHeight="1" x14ac:dyDescent="0.3">
      <c r="A445" s="3">
        <v>444</v>
      </c>
      <c r="B445" s="3" t="s">
        <v>13</v>
      </c>
      <c r="C445" s="3">
        <v>425</v>
      </c>
      <c r="D445" s="3">
        <v>60</v>
      </c>
      <c r="E445" s="3">
        <f t="shared" si="19"/>
        <v>25500</v>
      </c>
      <c r="F445" s="3" t="s">
        <v>14</v>
      </c>
      <c r="G445" s="3">
        <v>24225</v>
      </c>
      <c r="H445" s="6">
        <v>43253</v>
      </c>
      <c r="I445" s="6">
        <v>43263</v>
      </c>
      <c r="J445" s="3" t="s">
        <v>16</v>
      </c>
      <c r="K445" s="9">
        <v>382.5</v>
      </c>
      <c r="L445" s="3">
        <f t="shared" si="20"/>
        <v>1657.5</v>
      </c>
      <c r="M445" s="2">
        <f t="shared" si="18"/>
        <v>24607.5</v>
      </c>
      <c r="N445" s="24">
        <v>24607.5</v>
      </c>
    </row>
    <row r="446" spans="1:14" ht="22.5" customHeight="1" x14ac:dyDescent="0.3">
      <c r="A446" s="3">
        <v>445</v>
      </c>
      <c r="B446" s="3" t="s">
        <v>10</v>
      </c>
      <c r="C446" s="3">
        <v>281</v>
      </c>
      <c r="D446" s="3">
        <v>874</v>
      </c>
      <c r="E446" s="3">
        <f t="shared" si="19"/>
        <v>245594</v>
      </c>
      <c r="F446" s="3" t="s">
        <v>20</v>
      </c>
      <c r="G446" s="3">
        <v>233314.3</v>
      </c>
      <c r="H446" s="6">
        <v>43162</v>
      </c>
      <c r="I446" s="6">
        <v>43179</v>
      </c>
      <c r="J446" s="3" t="s">
        <v>31</v>
      </c>
      <c r="K446" s="9">
        <v>3683.91</v>
      </c>
      <c r="L446" s="3">
        <f t="shared" si="20"/>
        <v>15963.610000000015</v>
      </c>
      <c r="M446" s="2">
        <f t="shared" si="18"/>
        <v>236998.21</v>
      </c>
      <c r="N446" s="24">
        <v>236998.21</v>
      </c>
    </row>
    <row r="447" spans="1:14" ht="22.5" customHeight="1" x14ac:dyDescent="0.3">
      <c r="A447" s="3">
        <v>446</v>
      </c>
      <c r="B447" s="3" t="s">
        <v>10</v>
      </c>
      <c r="C447" s="3">
        <v>715</v>
      </c>
      <c r="D447" s="3">
        <v>613</v>
      </c>
      <c r="E447" s="3">
        <f t="shared" si="19"/>
        <v>438295</v>
      </c>
      <c r="F447" s="3" t="s">
        <v>11</v>
      </c>
      <c r="G447" s="3">
        <v>416380.25</v>
      </c>
      <c r="H447" s="6">
        <v>42916</v>
      </c>
      <c r="I447" s="6">
        <v>42948</v>
      </c>
      <c r="J447" s="3" t="s">
        <v>33</v>
      </c>
      <c r="K447" s="9">
        <v>6574.4250000000002</v>
      </c>
      <c r="L447" s="3">
        <f t="shared" si="20"/>
        <v>28489.174999999988</v>
      </c>
      <c r="M447" s="2">
        <f t="shared" si="18"/>
        <v>422954.67499999999</v>
      </c>
      <c r="N447" s="24">
        <v>422954.67499999999</v>
      </c>
    </row>
    <row r="448" spans="1:14" ht="22.5" customHeight="1" x14ac:dyDescent="0.3">
      <c r="A448" s="3">
        <v>447</v>
      </c>
      <c r="B448" s="3" t="s">
        <v>10</v>
      </c>
      <c r="C448" s="3">
        <v>381</v>
      </c>
      <c r="D448" s="3">
        <v>48</v>
      </c>
      <c r="E448" s="3">
        <f t="shared" si="19"/>
        <v>18288</v>
      </c>
      <c r="F448" s="3" t="s">
        <v>8</v>
      </c>
      <c r="G448" s="3">
        <v>17373.599999999999</v>
      </c>
      <c r="H448" s="6">
        <v>43262</v>
      </c>
      <c r="I448" s="6">
        <v>43283</v>
      </c>
      <c r="J448" s="3" t="s">
        <v>23</v>
      </c>
      <c r="K448" s="9">
        <v>274.32</v>
      </c>
      <c r="L448" s="3">
        <f t="shared" si="20"/>
        <v>1188.7200000000012</v>
      </c>
      <c r="M448" s="2">
        <f t="shared" si="18"/>
        <v>17647.919999999998</v>
      </c>
      <c r="N448" s="24">
        <v>17647.919999999998</v>
      </c>
    </row>
    <row r="449" spans="1:14" ht="22.5" customHeight="1" x14ac:dyDescent="0.3">
      <c r="A449" s="3">
        <v>448</v>
      </c>
      <c r="B449" s="3" t="s">
        <v>10</v>
      </c>
      <c r="C449" s="3">
        <v>669</v>
      </c>
      <c r="D449" s="3">
        <v>921</v>
      </c>
      <c r="E449" s="3">
        <f t="shared" si="19"/>
        <v>616149</v>
      </c>
      <c r="F449" s="3" t="s">
        <v>20</v>
      </c>
      <c r="G449" s="3">
        <v>585341.55000000005</v>
      </c>
      <c r="H449" s="6">
        <v>42421</v>
      </c>
      <c r="I449" s="6">
        <v>42432</v>
      </c>
      <c r="J449" s="3" t="s">
        <v>16</v>
      </c>
      <c r="K449" s="9">
        <v>9242.2349999999988</v>
      </c>
      <c r="L449" s="3">
        <f t="shared" si="20"/>
        <v>40049.684999999939</v>
      </c>
      <c r="M449" s="2">
        <f t="shared" si="18"/>
        <v>594583.78500000003</v>
      </c>
      <c r="N449" s="24">
        <v>594583.78500000003</v>
      </c>
    </row>
    <row r="450" spans="1:14" ht="22.5" customHeight="1" x14ac:dyDescent="0.3">
      <c r="A450" s="3">
        <v>449</v>
      </c>
      <c r="B450" s="3" t="s">
        <v>10</v>
      </c>
      <c r="C450" s="3">
        <v>99</v>
      </c>
      <c r="D450" s="3">
        <v>105</v>
      </c>
      <c r="E450" s="3">
        <f t="shared" si="19"/>
        <v>10395</v>
      </c>
      <c r="F450" s="3" t="s">
        <v>8</v>
      </c>
      <c r="G450" s="3">
        <v>9875.25</v>
      </c>
      <c r="H450" s="6">
        <v>43139</v>
      </c>
      <c r="I450" s="6">
        <v>43161</v>
      </c>
      <c r="J450" s="3" t="s">
        <v>33</v>
      </c>
      <c r="K450" s="9">
        <v>155.92499999999998</v>
      </c>
      <c r="L450" s="3">
        <f t="shared" si="20"/>
        <v>675.67499999999927</v>
      </c>
      <c r="M450" s="2">
        <f t="shared" ref="M450:M513" si="21">K450+G450</f>
        <v>10031.174999999999</v>
      </c>
      <c r="N450" s="24">
        <v>10031.174999999999</v>
      </c>
    </row>
    <row r="451" spans="1:14" ht="22.5" customHeight="1" x14ac:dyDescent="0.3">
      <c r="A451" s="3">
        <v>450</v>
      </c>
      <c r="B451" s="3" t="s">
        <v>13</v>
      </c>
      <c r="C451" s="3">
        <v>916</v>
      </c>
      <c r="D451" s="3">
        <v>30</v>
      </c>
      <c r="E451" s="3">
        <f t="shared" ref="E451:E514" si="22">D451*C451</f>
        <v>27480</v>
      </c>
      <c r="F451" s="3" t="s">
        <v>14</v>
      </c>
      <c r="G451" s="3">
        <v>26106</v>
      </c>
      <c r="H451" s="6">
        <v>42406</v>
      </c>
      <c r="I451" s="6">
        <v>42432</v>
      </c>
      <c r="J451" s="3" t="s">
        <v>18</v>
      </c>
      <c r="K451" s="9">
        <v>412.2</v>
      </c>
      <c r="L451" s="3">
        <f t="shared" ref="L451:L514" si="23">(E451+K451)-G451</f>
        <v>1786.2000000000007</v>
      </c>
      <c r="M451" s="2">
        <f t="shared" si="21"/>
        <v>26518.2</v>
      </c>
      <c r="N451" s="24">
        <v>26518.2</v>
      </c>
    </row>
    <row r="452" spans="1:14" ht="22.5" customHeight="1" x14ac:dyDescent="0.3">
      <c r="A452" s="3">
        <v>451</v>
      </c>
      <c r="B452" s="3" t="s">
        <v>9</v>
      </c>
      <c r="C452" s="3">
        <v>760</v>
      </c>
      <c r="D452" s="3">
        <v>127</v>
      </c>
      <c r="E452" s="3">
        <f t="shared" si="22"/>
        <v>96520</v>
      </c>
      <c r="F452" s="3" t="s">
        <v>14</v>
      </c>
      <c r="G452" s="3">
        <v>91694</v>
      </c>
      <c r="H452" s="6">
        <v>43001</v>
      </c>
      <c r="I452" s="6">
        <v>43025</v>
      </c>
      <c r="J452" s="3" t="s">
        <v>33</v>
      </c>
      <c r="K452" s="9">
        <v>1447.8</v>
      </c>
      <c r="L452" s="3">
        <f t="shared" si="23"/>
        <v>6273.8000000000029</v>
      </c>
      <c r="M452" s="2">
        <f t="shared" si="21"/>
        <v>93141.8</v>
      </c>
      <c r="N452" s="24">
        <v>93141.8</v>
      </c>
    </row>
    <row r="453" spans="1:14" ht="22.5" customHeight="1" x14ac:dyDescent="0.3">
      <c r="A453" s="3">
        <v>452</v>
      </c>
      <c r="B453" s="3" t="s">
        <v>10</v>
      </c>
      <c r="C453" s="3">
        <v>943</v>
      </c>
      <c r="D453" s="3">
        <v>111</v>
      </c>
      <c r="E453" s="3">
        <f t="shared" si="22"/>
        <v>104673</v>
      </c>
      <c r="F453" s="3" t="s">
        <v>8</v>
      </c>
      <c r="G453" s="3">
        <v>99439.35</v>
      </c>
      <c r="H453" s="6">
        <v>42904</v>
      </c>
      <c r="I453" s="6">
        <v>42935</v>
      </c>
      <c r="J453" s="3" t="s">
        <v>15</v>
      </c>
      <c r="K453" s="9">
        <v>1570.095</v>
      </c>
      <c r="L453" s="3">
        <f t="shared" si="23"/>
        <v>6803.7449999999953</v>
      </c>
      <c r="M453" s="2">
        <f t="shared" si="21"/>
        <v>101009.44500000001</v>
      </c>
      <c r="N453" s="24">
        <v>101009.44500000001</v>
      </c>
    </row>
    <row r="454" spans="1:14" ht="22.5" customHeight="1" x14ac:dyDescent="0.3">
      <c r="A454" s="3">
        <v>453</v>
      </c>
      <c r="B454" s="3" t="s">
        <v>10</v>
      </c>
      <c r="C454" s="3">
        <v>116</v>
      </c>
      <c r="D454" s="3">
        <v>688</v>
      </c>
      <c r="E454" s="3">
        <f t="shared" si="22"/>
        <v>79808</v>
      </c>
      <c r="F454" s="3" t="s">
        <v>11</v>
      </c>
      <c r="G454" s="3">
        <v>75817.600000000006</v>
      </c>
      <c r="H454" s="6">
        <v>42711</v>
      </c>
      <c r="I454" s="6">
        <v>42738</v>
      </c>
      <c r="J454" s="3" t="s">
        <v>21</v>
      </c>
      <c r="K454" s="9">
        <v>1197.1199999999999</v>
      </c>
      <c r="L454" s="3">
        <f t="shared" si="23"/>
        <v>5187.5199999999895</v>
      </c>
      <c r="M454" s="2">
        <f t="shared" si="21"/>
        <v>77014.720000000001</v>
      </c>
      <c r="N454" s="24">
        <v>77014.720000000001</v>
      </c>
    </row>
    <row r="455" spans="1:14" ht="22.5" customHeight="1" x14ac:dyDescent="0.3">
      <c r="A455" s="3">
        <v>454</v>
      </c>
      <c r="B455" s="3" t="s">
        <v>9</v>
      </c>
      <c r="C455" s="3">
        <v>717</v>
      </c>
      <c r="D455" s="3">
        <v>224</v>
      </c>
      <c r="E455" s="3">
        <f t="shared" si="22"/>
        <v>160608</v>
      </c>
      <c r="F455" s="3" t="s">
        <v>14</v>
      </c>
      <c r="G455" s="3">
        <v>152577.60000000001</v>
      </c>
      <c r="H455" s="6">
        <v>42943</v>
      </c>
      <c r="I455" s="6">
        <v>42958</v>
      </c>
      <c r="J455" s="3" t="s">
        <v>26</v>
      </c>
      <c r="K455" s="9">
        <v>2409.12</v>
      </c>
      <c r="L455" s="3">
        <f t="shared" si="23"/>
        <v>10439.51999999999</v>
      </c>
      <c r="M455" s="2">
        <f t="shared" si="21"/>
        <v>154986.72</v>
      </c>
      <c r="N455" s="24">
        <v>154986.72</v>
      </c>
    </row>
    <row r="456" spans="1:14" ht="22.5" customHeight="1" x14ac:dyDescent="0.3">
      <c r="A456" s="3">
        <v>455</v>
      </c>
      <c r="B456" s="3" t="s">
        <v>10</v>
      </c>
      <c r="C456" s="3">
        <v>402</v>
      </c>
      <c r="D456" s="3">
        <v>537</v>
      </c>
      <c r="E456" s="3">
        <f t="shared" si="22"/>
        <v>215874</v>
      </c>
      <c r="F456" s="3" t="s">
        <v>11</v>
      </c>
      <c r="G456" s="3">
        <v>205080.3</v>
      </c>
      <c r="H456" s="6">
        <v>42546</v>
      </c>
      <c r="I456" s="6">
        <v>42565</v>
      </c>
      <c r="J456" s="3" t="s">
        <v>33</v>
      </c>
      <c r="K456" s="9">
        <v>3238.1099999999997</v>
      </c>
      <c r="L456" s="3">
        <f t="shared" si="23"/>
        <v>14031.809999999998</v>
      </c>
      <c r="M456" s="2">
        <f t="shared" si="21"/>
        <v>208318.40999999997</v>
      </c>
      <c r="N456" s="24">
        <v>208318.40999999997</v>
      </c>
    </row>
    <row r="457" spans="1:14" ht="22.5" customHeight="1" x14ac:dyDescent="0.3">
      <c r="A457" s="3">
        <v>456</v>
      </c>
      <c r="B457" s="3" t="s">
        <v>9</v>
      </c>
      <c r="C457" s="3">
        <v>297</v>
      </c>
      <c r="D457" s="3">
        <v>147</v>
      </c>
      <c r="E457" s="3">
        <f t="shared" si="22"/>
        <v>43659</v>
      </c>
      <c r="F457" s="3" t="s">
        <v>30</v>
      </c>
      <c r="G457" s="3">
        <v>41476.050000000003</v>
      </c>
      <c r="H457" s="6">
        <v>43124</v>
      </c>
      <c r="I457" s="6">
        <v>43155</v>
      </c>
      <c r="J457" s="3" t="s">
        <v>15</v>
      </c>
      <c r="K457" s="9">
        <v>654.88499999999999</v>
      </c>
      <c r="L457" s="3">
        <f t="shared" si="23"/>
        <v>2837.8349999999991</v>
      </c>
      <c r="M457" s="2">
        <f t="shared" si="21"/>
        <v>42130.935000000005</v>
      </c>
      <c r="N457" s="24">
        <v>42130.935000000005</v>
      </c>
    </row>
    <row r="458" spans="1:14" ht="22.5" customHeight="1" x14ac:dyDescent="0.3">
      <c r="A458" s="3">
        <v>457</v>
      </c>
      <c r="B458" s="3" t="s">
        <v>10</v>
      </c>
      <c r="C458" s="3">
        <v>649</v>
      </c>
      <c r="D458" s="3">
        <v>1063</v>
      </c>
      <c r="E458" s="3">
        <f t="shared" si="22"/>
        <v>689887</v>
      </c>
      <c r="F458" s="3" t="s">
        <v>20</v>
      </c>
      <c r="G458" s="3">
        <v>655392.65</v>
      </c>
      <c r="H458" s="6">
        <v>43252</v>
      </c>
      <c r="I458" s="6">
        <v>43266</v>
      </c>
      <c r="J458" s="3" t="s">
        <v>15</v>
      </c>
      <c r="K458" s="9">
        <v>10348.305</v>
      </c>
      <c r="L458" s="3">
        <f t="shared" si="23"/>
        <v>44842.655000000028</v>
      </c>
      <c r="M458" s="2">
        <f t="shared" si="21"/>
        <v>665740.95500000007</v>
      </c>
      <c r="N458" s="24">
        <v>665740.95500000007</v>
      </c>
    </row>
    <row r="459" spans="1:14" ht="22.5" customHeight="1" x14ac:dyDescent="0.3">
      <c r="A459" s="3">
        <v>458</v>
      </c>
      <c r="B459" s="3" t="s">
        <v>9</v>
      </c>
      <c r="C459" s="3">
        <v>761</v>
      </c>
      <c r="D459" s="3">
        <v>1366</v>
      </c>
      <c r="E459" s="3">
        <f t="shared" si="22"/>
        <v>1039526</v>
      </c>
      <c r="F459" s="3" t="s">
        <v>8</v>
      </c>
      <c r="G459" s="3">
        <v>987549.7</v>
      </c>
      <c r="H459" s="6">
        <v>42637</v>
      </c>
      <c r="I459" s="6">
        <v>42647</v>
      </c>
      <c r="J459" s="3" t="s">
        <v>15</v>
      </c>
      <c r="K459" s="9">
        <v>15592.89</v>
      </c>
      <c r="L459" s="3">
        <f t="shared" si="23"/>
        <v>67569.189999999944</v>
      </c>
      <c r="M459" s="2">
        <f t="shared" si="21"/>
        <v>1003142.59</v>
      </c>
      <c r="N459" s="24">
        <v>1003142.59</v>
      </c>
    </row>
    <row r="460" spans="1:14" ht="22.5" customHeight="1" x14ac:dyDescent="0.3">
      <c r="A460" s="3">
        <v>459</v>
      </c>
      <c r="B460" s="3" t="s">
        <v>13</v>
      </c>
      <c r="C460" s="3">
        <v>702</v>
      </c>
      <c r="D460" s="3">
        <v>60</v>
      </c>
      <c r="E460" s="3">
        <f t="shared" si="22"/>
        <v>42120</v>
      </c>
      <c r="F460" s="3" t="s">
        <v>22</v>
      </c>
      <c r="G460" s="3">
        <v>40014</v>
      </c>
      <c r="H460" s="6">
        <v>43134</v>
      </c>
      <c r="I460" s="6">
        <v>43167</v>
      </c>
      <c r="J460" s="3" t="s">
        <v>33</v>
      </c>
      <c r="K460" s="9">
        <v>631.79999999999995</v>
      </c>
      <c r="L460" s="3">
        <f t="shared" si="23"/>
        <v>2737.8000000000029</v>
      </c>
      <c r="M460" s="2">
        <f t="shared" si="21"/>
        <v>40645.800000000003</v>
      </c>
      <c r="N460" s="24">
        <v>40645.800000000003</v>
      </c>
    </row>
    <row r="461" spans="1:14" ht="22.5" customHeight="1" x14ac:dyDescent="0.3">
      <c r="A461" s="3">
        <v>460</v>
      </c>
      <c r="B461" s="3" t="s">
        <v>10</v>
      </c>
      <c r="C461" s="3">
        <v>664</v>
      </c>
      <c r="D461" s="3">
        <v>1006</v>
      </c>
      <c r="E461" s="3">
        <f t="shared" si="22"/>
        <v>667984</v>
      </c>
      <c r="F461" s="3" t="s">
        <v>20</v>
      </c>
      <c r="G461" s="3">
        <v>634584.80000000005</v>
      </c>
      <c r="H461" s="6">
        <v>42860</v>
      </c>
      <c r="I461" s="6">
        <v>42877</v>
      </c>
      <c r="J461" s="3" t="s">
        <v>33</v>
      </c>
      <c r="K461" s="9">
        <v>10019.76</v>
      </c>
      <c r="L461" s="3">
        <f t="shared" si="23"/>
        <v>43418.959999999963</v>
      </c>
      <c r="M461" s="2">
        <f t="shared" si="21"/>
        <v>644604.56000000006</v>
      </c>
      <c r="N461" s="24">
        <v>644604.56000000006</v>
      </c>
    </row>
    <row r="462" spans="1:14" ht="22.5" customHeight="1" x14ac:dyDescent="0.3">
      <c r="A462" s="3">
        <v>461</v>
      </c>
      <c r="B462" s="3" t="s">
        <v>9</v>
      </c>
      <c r="C462" s="3">
        <v>543</v>
      </c>
      <c r="D462" s="3">
        <v>876</v>
      </c>
      <c r="E462" s="3">
        <f t="shared" si="22"/>
        <v>475668</v>
      </c>
      <c r="F462" s="3" t="s">
        <v>8</v>
      </c>
      <c r="G462" s="3">
        <v>451884.6</v>
      </c>
      <c r="H462" s="6">
        <v>42701</v>
      </c>
      <c r="I462" s="6">
        <v>42735</v>
      </c>
      <c r="J462" s="3" t="s">
        <v>33</v>
      </c>
      <c r="K462" s="9">
        <v>7135.0199999999995</v>
      </c>
      <c r="L462" s="3">
        <f t="shared" si="23"/>
        <v>30918.420000000042</v>
      </c>
      <c r="M462" s="2">
        <f t="shared" si="21"/>
        <v>459019.62</v>
      </c>
      <c r="N462" s="24">
        <v>459019.62</v>
      </c>
    </row>
    <row r="463" spans="1:14" ht="22.5" customHeight="1" x14ac:dyDescent="0.3">
      <c r="A463" s="3">
        <v>462</v>
      </c>
      <c r="B463" s="3" t="s">
        <v>9</v>
      </c>
      <c r="C463" s="3">
        <v>867</v>
      </c>
      <c r="D463" s="3">
        <v>47</v>
      </c>
      <c r="E463" s="3">
        <f t="shared" si="22"/>
        <v>40749</v>
      </c>
      <c r="F463" s="3" t="s">
        <v>19</v>
      </c>
      <c r="G463" s="3">
        <v>38711.550000000003</v>
      </c>
      <c r="H463" s="6">
        <v>43190</v>
      </c>
      <c r="I463" s="6">
        <v>43224</v>
      </c>
      <c r="J463" s="3" t="s">
        <v>16</v>
      </c>
      <c r="K463" s="9">
        <v>611.23500000000001</v>
      </c>
      <c r="L463" s="3">
        <f t="shared" si="23"/>
        <v>2648.6849999999977</v>
      </c>
      <c r="M463" s="2">
        <f t="shared" si="21"/>
        <v>39322.785000000003</v>
      </c>
      <c r="N463" s="24">
        <v>39322.785000000003</v>
      </c>
    </row>
    <row r="464" spans="1:14" ht="22.5" customHeight="1" x14ac:dyDescent="0.3">
      <c r="A464" s="3">
        <v>463</v>
      </c>
      <c r="B464" s="3" t="s">
        <v>10</v>
      </c>
      <c r="C464" s="3">
        <v>508</v>
      </c>
      <c r="D464" s="3">
        <v>223</v>
      </c>
      <c r="E464" s="3">
        <f t="shared" si="22"/>
        <v>113284</v>
      </c>
      <c r="F464" s="3" t="s">
        <v>8</v>
      </c>
      <c r="G464" s="3">
        <v>107619.8</v>
      </c>
      <c r="H464" s="6">
        <v>42999</v>
      </c>
      <c r="I464" s="6">
        <v>43021</v>
      </c>
      <c r="J464" s="3" t="s">
        <v>18</v>
      </c>
      <c r="K464" s="9">
        <v>1699.26</v>
      </c>
      <c r="L464" s="3">
        <f t="shared" si="23"/>
        <v>7363.4599999999919</v>
      </c>
      <c r="M464" s="2">
        <f t="shared" si="21"/>
        <v>109319.06</v>
      </c>
      <c r="N464" s="24">
        <v>109319.06</v>
      </c>
    </row>
    <row r="465" spans="1:14" ht="22.5" customHeight="1" x14ac:dyDescent="0.3">
      <c r="A465" s="3">
        <v>464</v>
      </c>
      <c r="B465" s="3" t="s">
        <v>10</v>
      </c>
      <c r="C465" s="3">
        <v>365</v>
      </c>
      <c r="D465" s="3">
        <v>73</v>
      </c>
      <c r="E465" s="3">
        <f t="shared" si="22"/>
        <v>26645</v>
      </c>
      <c r="F465" s="3" t="s">
        <v>29</v>
      </c>
      <c r="G465" s="3">
        <v>25312.75</v>
      </c>
      <c r="H465" s="6">
        <v>42709</v>
      </c>
      <c r="I465" s="6">
        <v>42729</v>
      </c>
      <c r="J465" s="3" t="s">
        <v>31</v>
      </c>
      <c r="K465" s="9">
        <v>399.67500000000001</v>
      </c>
      <c r="L465" s="3">
        <f t="shared" si="23"/>
        <v>1731.9249999999993</v>
      </c>
      <c r="M465" s="2">
        <f t="shared" si="21"/>
        <v>25712.424999999999</v>
      </c>
      <c r="N465" s="24">
        <v>25712.424999999999</v>
      </c>
    </row>
    <row r="466" spans="1:14" ht="22.5" customHeight="1" x14ac:dyDescent="0.3">
      <c r="A466" s="3">
        <v>465</v>
      </c>
      <c r="B466" s="3" t="s">
        <v>9</v>
      </c>
      <c r="C466" s="3">
        <v>175</v>
      </c>
      <c r="D466" s="3">
        <v>111</v>
      </c>
      <c r="E466" s="3">
        <f t="shared" si="22"/>
        <v>19425</v>
      </c>
      <c r="F466" s="3" t="s">
        <v>25</v>
      </c>
      <c r="G466" s="3">
        <v>18453.75</v>
      </c>
      <c r="H466" s="6">
        <v>42691</v>
      </c>
      <c r="I466" s="6">
        <v>42714</v>
      </c>
      <c r="J466" s="3" t="s">
        <v>31</v>
      </c>
      <c r="K466" s="9">
        <v>291.375</v>
      </c>
      <c r="L466" s="3">
        <f t="shared" si="23"/>
        <v>1262.625</v>
      </c>
      <c r="M466" s="2">
        <f t="shared" si="21"/>
        <v>18745.125</v>
      </c>
      <c r="N466" s="24">
        <v>18745.125</v>
      </c>
    </row>
    <row r="467" spans="1:14" ht="22.5" customHeight="1" x14ac:dyDescent="0.3">
      <c r="A467" s="3">
        <v>466</v>
      </c>
      <c r="B467" s="3" t="s">
        <v>10</v>
      </c>
      <c r="C467" s="3">
        <v>251</v>
      </c>
      <c r="D467" s="3">
        <v>652</v>
      </c>
      <c r="E467" s="3">
        <f t="shared" si="22"/>
        <v>163652</v>
      </c>
      <c r="F467" s="3" t="s">
        <v>11</v>
      </c>
      <c r="G467" s="3">
        <v>155469.4</v>
      </c>
      <c r="H467" s="6">
        <v>43249</v>
      </c>
      <c r="I467" s="6">
        <v>43263</v>
      </c>
      <c r="J467" s="3" t="s">
        <v>21</v>
      </c>
      <c r="K467" s="9">
        <v>2454.7799999999997</v>
      </c>
      <c r="L467" s="3">
        <f t="shared" si="23"/>
        <v>10637.380000000005</v>
      </c>
      <c r="M467" s="2">
        <f t="shared" si="21"/>
        <v>157924.18</v>
      </c>
      <c r="N467" s="24">
        <v>157924.18</v>
      </c>
    </row>
    <row r="468" spans="1:14" ht="22.5" customHeight="1" x14ac:dyDescent="0.3">
      <c r="A468" s="3">
        <v>467</v>
      </c>
      <c r="B468" s="3" t="s">
        <v>10</v>
      </c>
      <c r="C468" s="3">
        <v>613</v>
      </c>
      <c r="D468" s="3">
        <v>1053</v>
      </c>
      <c r="E468" s="3">
        <f t="shared" si="22"/>
        <v>645489</v>
      </c>
      <c r="F468" s="3" t="s">
        <v>20</v>
      </c>
      <c r="G468" s="3">
        <v>613214.55000000005</v>
      </c>
      <c r="H468" s="6">
        <v>42919</v>
      </c>
      <c r="I468" s="6">
        <v>42954</v>
      </c>
      <c r="J468" s="3" t="s">
        <v>31</v>
      </c>
      <c r="K468" s="9">
        <v>9682.3349999999991</v>
      </c>
      <c r="L468" s="3">
        <f t="shared" si="23"/>
        <v>41956.784999999916</v>
      </c>
      <c r="M468" s="2">
        <f t="shared" si="21"/>
        <v>622896.88500000001</v>
      </c>
      <c r="N468" s="24">
        <v>622896.88500000001</v>
      </c>
    </row>
    <row r="469" spans="1:14" ht="22.5" customHeight="1" x14ac:dyDescent="0.3">
      <c r="A469" s="3">
        <v>468</v>
      </c>
      <c r="B469" s="3" t="s">
        <v>13</v>
      </c>
      <c r="C469" s="3">
        <v>107</v>
      </c>
      <c r="D469" s="3">
        <v>63</v>
      </c>
      <c r="E469" s="3">
        <f t="shared" si="22"/>
        <v>6741</v>
      </c>
      <c r="F469" s="3" t="s">
        <v>14</v>
      </c>
      <c r="G469" s="3">
        <v>6403.95</v>
      </c>
      <c r="H469" s="6">
        <v>43080</v>
      </c>
      <c r="I469" s="6">
        <v>43097</v>
      </c>
      <c r="J469" s="3" t="s">
        <v>21</v>
      </c>
      <c r="K469" s="9">
        <v>101.11499999999999</v>
      </c>
      <c r="L469" s="3">
        <f t="shared" si="23"/>
        <v>438.16499999999996</v>
      </c>
      <c r="M469" s="2">
        <f t="shared" si="21"/>
        <v>6505.0649999999996</v>
      </c>
      <c r="N469" s="24">
        <v>6505.0649999999996</v>
      </c>
    </row>
    <row r="470" spans="1:14" ht="22.5" customHeight="1" x14ac:dyDescent="0.3">
      <c r="A470" s="3">
        <v>469</v>
      </c>
      <c r="B470" s="3" t="s">
        <v>10</v>
      </c>
      <c r="C470" s="3">
        <v>544</v>
      </c>
      <c r="D470" s="3">
        <v>123</v>
      </c>
      <c r="E470" s="3">
        <f t="shared" si="22"/>
        <v>66912</v>
      </c>
      <c r="F470" s="3" t="s">
        <v>8</v>
      </c>
      <c r="G470" s="3">
        <v>63566.400000000001</v>
      </c>
      <c r="H470" s="6">
        <v>42976</v>
      </c>
      <c r="I470" s="6">
        <v>42990</v>
      </c>
      <c r="J470" s="3" t="s">
        <v>23</v>
      </c>
      <c r="K470" s="9">
        <v>1003.68</v>
      </c>
      <c r="L470" s="3">
        <f t="shared" si="23"/>
        <v>4349.2799999999916</v>
      </c>
      <c r="M470" s="2">
        <f t="shared" si="21"/>
        <v>64570.080000000002</v>
      </c>
      <c r="N470" s="24">
        <v>64570.080000000002</v>
      </c>
    </row>
    <row r="471" spans="1:14" ht="22.5" customHeight="1" x14ac:dyDescent="0.3">
      <c r="A471" s="3">
        <v>470</v>
      </c>
      <c r="B471" s="3" t="s">
        <v>10</v>
      </c>
      <c r="C471" s="3">
        <v>896</v>
      </c>
      <c r="D471" s="3">
        <v>929</v>
      </c>
      <c r="E471" s="3">
        <f t="shared" si="22"/>
        <v>832384</v>
      </c>
      <c r="F471" s="3" t="s">
        <v>20</v>
      </c>
      <c r="G471" s="3">
        <v>790764.8</v>
      </c>
      <c r="H471" s="6">
        <v>42520</v>
      </c>
      <c r="I471" s="6">
        <v>42531</v>
      </c>
      <c r="J471" s="3" t="s">
        <v>33</v>
      </c>
      <c r="K471" s="9">
        <v>12485.76</v>
      </c>
      <c r="L471" s="3">
        <f t="shared" si="23"/>
        <v>54104.959999999963</v>
      </c>
      <c r="M471" s="2">
        <f t="shared" si="21"/>
        <v>803250.56</v>
      </c>
      <c r="N471" s="24">
        <v>803250.56</v>
      </c>
    </row>
    <row r="472" spans="1:14" ht="22.5" customHeight="1" x14ac:dyDescent="0.3">
      <c r="A472" s="3">
        <v>471</v>
      </c>
      <c r="B472" s="3" t="s">
        <v>10</v>
      </c>
      <c r="C472" s="3">
        <v>825</v>
      </c>
      <c r="D472" s="3">
        <v>1252</v>
      </c>
      <c r="E472" s="3">
        <f t="shared" si="22"/>
        <v>1032900</v>
      </c>
      <c r="F472" s="3" t="s">
        <v>19</v>
      </c>
      <c r="G472" s="3">
        <v>981255</v>
      </c>
      <c r="H472" s="6">
        <v>42865</v>
      </c>
      <c r="I472" s="6">
        <v>42884</v>
      </c>
      <c r="J472" s="3" t="s">
        <v>33</v>
      </c>
      <c r="K472" s="9">
        <v>15493.5</v>
      </c>
      <c r="L472" s="3">
        <f t="shared" si="23"/>
        <v>67138.5</v>
      </c>
      <c r="M472" s="2">
        <f t="shared" si="21"/>
        <v>996748.5</v>
      </c>
      <c r="N472" s="24">
        <v>996748.5</v>
      </c>
    </row>
    <row r="473" spans="1:14" ht="22.5" customHeight="1" x14ac:dyDescent="0.3">
      <c r="A473" s="3">
        <v>472</v>
      </c>
      <c r="B473" s="3" t="s">
        <v>9</v>
      </c>
      <c r="C473" s="3">
        <v>834</v>
      </c>
      <c r="D473" s="3">
        <v>273</v>
      </c>
      <c r="E473" s="3">
        <f t="shared" si="22"/>
        <v>227682</v>
      </c>
      <c r="F473" s="3" t="s">
        <v>14</v>
      </c>
      <c r="G473" s="3">
        <v>216297.9</v>
      </c>
      <c r="H473" s="6">
        <v>42910</v>
      </c>
      <c r="I473" s="6">
        <v>42923</v>
      </c>
      <c r="J473" s="3" t="s">
        <v>31</v>
      </c>
      <c r="K473" s="9">
        <v>3415.23</v>
      </c>
      <c r="L473" s="3">
        <f t="shared" si="23"/>
        <v>14799.330000000016</v>
      </c>
      <c r="M473" s="2">
        <f t="shared" si="21"/>
        <v>219713.13</v>
      </c>
      <c r="N473" s="24">
        <v>219713.13</v>
      </c>
    </row>
    <row r="474" spans="1:14" ht="22.5" customHeight="1" x14ac:dyDescent="0.3">
      <c r="A474" s="3">
        <v>473</v>
      </c>
      <c r="B474" s="3" t="s">
        <v>10</v>
      </c>
      <c r="C474" s="3">
        <v>360</v>
      </c>
      <c r="D474" s="3">
        <v>75</v>
      </c>
      <c r="E474" s="3">
        <f t="shared" si="22"/>
        <v>27000</v>
      </c>
      <c r="F474" s="3" t="s">
        <v>29</v>
      </c>
      <c r="G474" s="3">
        <v>25650</v>
      </c>
      <c r="H474" s="6">
        <v>43259</v>
      </c>
      <c r="I474" s="6">
        <v>43278</v>
      </c>
      <c r="J474" s="3" t="s">
        <v>33</v>
      </c>
      <c r="K474" s="9">
        <v>405</v>
      </c>
      <c r="L474" s="3">
        <f t="shared" si="23"/>
        <v>1755</v>
      </c>
      <c r="M474" s="2">
        <f t="shared" si="21"/>
        <v>26055</v>
      </c>
      <c r="N474" s="24">
        <v>26055</v>
      </c>
    </row>
    <row r="475" spans="1:14" ht="22.5" customHeight="1" x14ac:dyDescent="0.3">
      <c r="A475" s="3">
        <v>474</v>
      </c>
      <c r="B475" s="3" t="s">
        <v>10</v>
      </c>
      <c r="C475" s="3">
        <v>484</v>
      </c>
      <c r="D475" s="3">
        <v>217</v>
      </c>
      <c r="E475" s="3">
        <f t="shared" si="22"/>
        <v>105028</v>
      </c>
      <c r="F475" s="3" t="s">
        <v>19</v>
      </c>
      <c r="G475" s="3">
        <v>99776.6</v>
      </c>
      <c r="H475" s="6">
        <v>42744</v>
      </c>
      <c r="I475" s="6">
        <v>42774</v>
      </c>
      <c r="J475" s="3" t="s">
        <v>31</v>
      </c>
      <c r="K475" s="9">
        <v>1575.4199999999998</v>
      </c>
      <c r="L475" s="3">
        <f t="shared" si="23"/>
        <v>6826.8199999999924</v>
      </c>
      <c r="M475" s="2">
        <f t="shared" si="21"/>
        <v>101352.02</v>
      </c>
      <c r="N475" s="24">
        <v>101352.02</v>
      </c>
    </row>
    <row r="476" spans="1:14" ht="22.5" customHeight="1" x14ac:dyDescent="0.3">
      <c r="A476" s="3">
        <v>475</v>
      </c>
      <c r="B476" s="3" t="s">
        <v>9</v>
      </c>
      <c r="C476" s="3">
        <v>339</v>
      </c>
      <c r="D476" s="3">
        <v>24</v>
      </c>
      <c r="E476" s="3">
        <f t="shared" si="22"/>
        <v>8136</v>
      </c>
      <c r="F476" s="3" t="s">
        <v>24</v>
      </c>
      <c r="G476" s="3">
        <v>7729.2</v>
      </c>
      <c r="H476" s="6">
        <v>43224</v>
      </c>
      <c r="I476" s="6">
        <v>43249</v>
      </c>
      <c r="J476" s="3" t="s">
        <v>23</v>
      </c>
      <c r="K476" s="9">
        <v>122.03999999999999</v>
      </c>
      <c r="L476" s="3">
        <f t="shared" si="23"/>
        <v>528.84000000000106</v>
      </c>
      <c r="M476" s="2">
        <f t="shared" si="21"/>
        <v>7851.24</v>
      </c>
      <c r="N476" s="24">
        <v>7851.24</v>
      </c>
    </row>
    <row r="477" spans="1:14" ht="22.5" customHeight="1" x14ac:dyDescent="0.3">
      <c r="A477" s="3">
        <v>476</v>
      </c>
      <c r="B477" s="3" t="s">
        <v>9</v>
      </c>
      <c r="C477" s="3">
        <v>306</v>
      </c>
      <c r="D477" s="3">
        <v>44</v>
      </c>
      <c r="E477" s="3">
        <f t="shared" si="22"/>
        <v>13464</v>
      </c>
      <c r="F477" s="3" t="s">
        <v>19</v>
      </c>
      <c r="G477" s="3">
        <v>12790.8</v>
      </c>
      <c r="H477" s="6">
        <v>42928</v>
      </c>
      <c r="I477" s="6">
        <v>42951</v>
      </c>
      <c r="J477" s="3" t="s">
        <v>18</v>
      </c>
      <c r="K477" s="9">
        <v>201.95999999999998</v>
      </c>
      <c r="L477" s="3">
        <f t="shared" si="23"/>
        <v>875.15999999999985</v>
      </c>
      <c r="M477" s="2">
        <f t="shared" si="21"/>
        <v>12992.759999999998</v>
      </c>
      <c r="N477" s="24">
        <v>12992.759999999998</v>
      </c>
    </row>
    <row r="478" spans="1:14" ht="22.5" customHeight="1" x14ac:dyDescent="0.3">
      <c r="A478" s="3">
        <v>477</v>
      </c>
      <c r="B478" s="3" t="s">
        <v>10</v>
      </c>
      <c r="C478" s="3">
        <v>694</v>
      </c>
      <c r="D478" s="3">
        <v>631</v>
      </c>
      <c r="E478" s="3">
        <f t="shared" si="22"/>
        <v>437914</v>
      </c>
      <c r="F478" s="3" t="s">
        <v>11</v>
      </c>
      <c r="G478" s="3">
        <v>416018.3</v>
      </c>
      <c r="H478" s="6">
        <v>42766</v>
      </c>
      <c r="I478" s="6">
        <v>42784</v>
      </c>
      <c r="J478" s="3" t="s">
        <v>23</v>
      </c>
      <c r="K478" s="9">
        <v>6568.71</v>
      </c>
      <c r="L478" s="3">
        <f t="shared" si="23"/>
        <v>28464.410000000033</v>
      </c>
      <c r="M478" s="2">
        <f t="shared" si="21"/>
        <v>422587.01</v>
      </c>
      <c r="N478" s="24">
        <v>422587.01</v>
      </c>
    </row>
    <row r="479" spans="1:14" ht="22.5" customHeight="1" x14ac:dyDescent="0.3">
      <c r="A479" s="3">
        <v>478</v>
      </c>
      <c r="B479" s="3" t="s">
        <v>13</v>
      </c>
      <c r="C479" s="3">
        <v>867</v>
      </c>
      <c r="D479" s="3">
        <v>16</v>
      </c>
      <c r="E479" s="3">
        <f t="shared" si="22"/>
        <v>13872</v>
      </c>
      <c r="F479" s="3" t="s">
        <v>22</v>
      </c>
      <c r="G479" s="3">
        <v>13178.4</v>
      </c>
      <c r="H479" s="6">
        <v>42708</v>
      </c>
      <c r="I479" s="6">
        <v>42725</v>
      </c>
      <c r="J479" s="3" t="s">
        <v>33</v>
      </c>
      <c r="K479" s="9">
        <v>208.07999999999998</v>
      </c>
      <c r="L479" s="3">
        <f t="shared" si="23"/>
        <v>901.68000000000029</v>
      </c>
      <c r="M479" s="2">
        <f t="shared" si="21"/>
        <v>13386.48</v>
      </c>
      <c r="N479" s="24">
        <v>13386.48</v>
      </c>
    </row>
    <row r="480" spans="1:14" ht="22.5" customHeight="1" x14ac:dyDescent="0.3">
      <c r="A480" s="3">
        <v>479</v>
      </c>
      <c r="B480" s="3" t="s">
        <v>13</v>
      </c>
      <c r="C480" s="3">
        <v>765</v>
      </c>
      <c r="D480" s="3">
        <v>15</v>
      </c>
      <c r="E480" s="3">
        <f t="shared" si="22"/>
        <v>11475</v>
      </c>
      <c r="F480" s="3" t="s">
        <v>22</v>
      </c>
      <c r="G480" s="3">
        <v>10901.25</v>
      </c>
      <c r="H480" s="6">
        <v>42573</v>
      </c>
      <c r="I480" s="6">
        <v>42604</v>
      </c>
      <c r="J480" s="3" t="s">
        <v>18</v>
      </c>
      <c r="K480" s="9">
        <v>172.125</v>
      </c>
      <c r="L480" s="3">
        <f t="shared" si="23"/>
        <v>745.875</v>
      </c>
      <c r="M480" s="2">
        <f t="shared" si="21"/>
        <v>11073.375</v>
      </c>
      <c r="N480" s="24">
        <v>11073.375</v>
      </c>
    </row>
    <row r="481" spans="1:14" ht="22.5" customHeight="1" x14ac:dyDescent="0.3">
      <c r="A481" s="3">
        <v>480</v>
      </c>
      <c r="B481" s="3" t="s">
        <v>10</v>
      </c>
      <c r="C481" s="3">
        <v>320</v>
      </c>
      <c r="D481" s="3">
        <v>631</v>
      </c>
      <c r="E481" s="3">
        <f t="shared" si="22"/>
        <v>201920</v>
      </c>
      <c r="F481" s="3" t="s">
        <v>11</v>
      </c>
      <c r="G481" s="3">
        <v>191824</v>
      </c>
      <c r="H481" s="6">
        <v>42910</v>
      </c>
      <c r="I481" s="6">
        <v>42931</v>
      </c>
      <c r="J481" s="3" t="s">
        <v>33</v>
      </c>
      <c r="K481" s="9">
        <v>3028.7999999999997</v>
      </c>
      <c r="L481" s="3">
        <f t="shared" si="23"/>
        <v>13124.799999999988</v>
      </c>
      <c r="M481" s="2">
        <f t="shared" si="21"/>
        <v>194852.8</v>
      </c>
      <c r="N481" s="24">
        <v>194852.8</v>
      </c>
    </row>
    <row r="482" spans="1:14" ht="22.5" customHeight="1" x14ac:dyDescent="0.3">
      <c r="A482" s="3">
        <v>481</v>
      </c>
      <c r="B482" s="3" t="s">
        <v>10</v>
      </c>
      <c r="C482" s="3">
        <v>160</v>
      </c>
      <c r="D482" s="3">
        <v>125</v>
      </c>
      <c r="E482" s="3">
        <f t="shared" si="22"/>
        <v>20000</v>
      </c>
      <c r="F482" s="3" t="s">
        <v>8</v>
      </c>
      <c r="G482" s="3">
        <v>19000</v>
      </c>
      <c r="H482" s="6">
        <v>43054</v>
      </c>
      <c r="I482" s="6">
        <v>43070</v>
      </c>
      <c r="J482" s="3" t="s">
        <v>12</v>
      </c>
      <c r="K482" s="9">
        <v>300</v>
      </c>
      <c r="L482" s="3">
        <f t="shared" si="23"/>
        <v>1300</v>
      </c>
      <c r="M482" s="2">
        <f t="shared" si="21"/>
        <v>19300</v>
      </c>
      <c r="N482" s="24">
        <v>19300</v>
      </c>
    </row>
    <row r="483" spans="1:14" ht="22.5" customHeight="1" x14ac:dyDescent="0.3">
      <c r="A483" s="3">
        <v>482</v>
      </c>
      <c r="B483" s="3" t="s">
        <v>9</v>
      </c>
      <c r="C483" s="3">
        <v>560</v>
      </c>
      <c r="D483" s="3">
        <v>808</v>
      </c>
      <c r="E483" s="3">
        <f t="shared" si="22"/>
        <v>452480</v>
      </c>
      <c r="F483" s="3" t="s">
        <v>8</v>
      </c>
      <c r="G483" s="3">
        <v>429856</v>
      </c>
      <c r="H483" s="6">
        <v>42475</v>
      </c>
      <c r="I483" s="6">
        <v>42485</v>
      </c>
      <c r="J483" s="3" t="s">
        <v>18</v>
      </c>
      <c r="K483" s="9">
        <v>6787.2</v>
      </c>
      <c r="L483" s="3">
        <f t="shared" si="23"/>
        <v>29411.200000000012</v>
      </c>
      <c r="M483" s="2">
        <f t="shared" si="21"/>
        <v>436643.2</v>
      </c>
      <c r="N483" s="24">
        <v>436643.2</v>
      </c>
    </row>
    <row r="484" spans="1:14" ht="22.5" customHeight="1" x14ac:dyDescent="0.3">
      <c r="A484" s="3">
        <v>483</v>
      </c>
      <c r="B484" s="3" t="s">
        <v>10</v>
      </c>
      <c r="C484" s="3">
        <v>123</v>
      </c>
      <c r="D484" s="3">
        <v>746</v>
      </c>
      <c r="E484" s="3">
        <f t="shared" si="22"/>
        <v>91758</v>
      </c>
      <c r="F484" s="3" t="s">
        <v>11</v>
      </c>
      <c r="G484" s="3">
        <v>87170.1</v>
      </c>
      <c r="H484" s="6">
        <v>43090</v>
      </c>
      <c r="I484" s="6">
        <v>43120</v>
      </c>
      <c r="J484" s="3" t="s">
        <v>12</v>
      </c>
      <c r="K484" s="9">
        <v>1376.37</v>
      </c>
      <c r="L484" s="3">
        <f t="shared" si="23"/>
        <v>5964.2699999999895</v>
      </c>
      <c r="M484" s="2">
        <f t="shared" si="21"/>
        <v>88546.47</v>
      </c>
      <c r="N484" s="24">
        <v>88546.47</v>
      </c>
    </row>
    <row r="485" spans="1:14" ht="22.5" customHeight="1" x14ac:dyDescent="0.3">
      <c r="A485" s="3">
        <v>484</v>
      </c>
      <c r="B485" s="3" t="s">
        <v>13</v>
      </c>
      <c r="C485" s="3">
        <v>665</v>
      </c>
      <c r="D485" s="3">
        <v>30</v>
      </c>
      <c r="E485" s="3">
        <f t="shared" si="22"/>
        <v>19950</v>
      </c>
      <c r="F485" s="3" t="s">
        <v>14</v>
      </c>
      <c r="G485" s="3">
        <v>18952.5</v>
      </c>
      <c r="H485" s="6">
        <v>42724</v>
      </c>
      <c r="I485" s="6">
        <v>42753</v>
      </c>
      <c r="J485" s="3" t="s">
        <v>23</v>
      </c>
      <c r="K485" s="9">
        <v>299.25</v>
      </c>
      <c r="L485" s="3">
        <f t="shared" si="23"/>
        <v>1296.75</v>
      </c>
      <c r="M485" s="2">
        <f t="shared" si="21"/>
        <v>19251.75</v>
      </c>
      <c r="N485" s="24">
        <v>19251.75</v>
      </c>
    </row>
    <row r="486" spans="1:14" ht="22.5" customHeight="1" x14ac:dyDescent="0.3">
      <c r="A486" s="3">
        <v>485</v>
      </c>
      <c r="B486" s="3" t="s">
        <v>10</v>
      </c>
      <c r="C486" s="3">
        <v>157</v>
      </c>
      <c r="D486" s="3">
        <v>762</v>
      </c>
      <c r="E486" s="3">
        <f t="shared" si="22"/>
        <v>119634</v>
      </c>
      <c r="F486" s="3" t="s">
        <v>11</v>
      </c>
      <c r="G486" s="3">
        <v>113652.3</v>
      </c>
      <c r="H486" s="6">
        <v>42564</v>
      </c>
      <c r="I486" s="6">
        <v>42577</v>
      </c>
      <c r="J486" s="3" t="s">
        <v>16</v>
      </c>
      <c r="K486" s="9">
        <v>1794.51</v>
      </c>
      <c r="L486" s="3">
        <f t="shared" si="23"/>
        <v>7776.2099999999919</v>
      </c>
      <c r="M486" s="2">
        <f t="shared" si="21"/>
        <v>115446.81</v>
      </c>
      <c r="N486" s="24">
        <v>115446.81</v>
      </c>
    </row>
    <row r="487" spans="1:14" ht="22.5" customHeight="1" x14ac:dyDescent="0.3">
      <c r="A487" s="3">
        <v>486</v>
      </c>
      <c r="B487" s="3" t="s">
        <v>10</v>
      </c>
      <c r="C487" s="3">
        <v>688</v>
      </c>
      <c r="D487" s="3">
        <v>192</v>
      </c>
      <c r="E487" s="3">
        <f t="shared" si="22"/>
        <v>132096</v>
      </c>
      <c r="F487" s="3" t="s">
        <v>19</v>
      </c>
      <c r="G487" s="3">
        <v>125491.2</v>
      </c>
      <c r="H487" s="6">
        <v>42552</v>
      </c>
      <c r="I487" s="6">
        <v>42563</v>
      </c>
      <c r="J487" s="3" t="s">
        <v>15</v>
      </c>
      <c r="K487" s="9">
        <v>1981.4399999999998</v>
      </c>
      <c r="L487" s="3">
        <f t="shared" si="23"/>
        <v>8586.2400000000052</v>
      </c>
      <c r="M487" s="2">
        <f t="shared" si="21"/>
        <v>127472.64</v>
      </c>
      <c r="N487" s="24">
        <v>127472.64</v>
      </c>
    </row>
    <row r="488" spans="1:14" ht="22.5" customHeight="1" x14ac:dyDescent="0.3">
      <c r="A488" s="3">
        <v>487</v>
      </c>
      <c r="B488" s="3" t="s">
        <v>9</v>
      </c>
      <c r="C488" s="3">
        <v>287</v>
      </c>
      <c r="D488" s="3">
        <v>157</v>
      </c>
      <c r="E488" s="3">
        <f t="shared" si="22"/>
        <v>45059</v>
      </c>
      <c r="F488" s="3" t="s">
        <v>30</v>
      </c>
      <c r="G488" s="3">
        <v>42806.05</v>
      </c>
      <c r="H488" s="6">
        <v>42621</v>
      </c>
      <c r="I488" s="6">
        <v>42638</v>
      </c>
      <c r="J488" s="3" t="s">
        <v>31</v>
      </c>
      <c r="K488" s="9">
        <v>675.88499999999999</v>
      </c>
      <c r="L488" s="3">
        <f t="shared" si="23"/>
        <v>2928.8349999999991</v>
      </c>
      <c r="M488" s="2">
        <f t="shared" si="21"/>
        <v>43481.935000000005</v>
      </c>
      <c r="N488" s="24">
        <v>43481.935000000005</v>
      </c>
    </row>
    <row r="489" spans="1:14" ht="22.5" customHeight="1" x14ac:dyDescent="0.3">
      <c r="A489" s="3">
        <v>488</v>
      </c>
      <c r="B489" s="3" t="s">
        <v>9</v>
      </c>
      <c r="C489" s="3">
        <v>872</v>
      </c>
      <c r="D489" s="3">
        <v>830</v>
      </c>
      <c r="E489" s="3">
        <f t="shared" si="22"/>
        <v>723760</v>
      </c>
      <c r="F489" s="3" t="s">
        <v>8</v>
      </c>
      <c r="G489" s="3">
        <v>687572</v>
      </c>
      <c r="H489" s="6">
        <v>42725</v>
      </c>
      <c r="I489" s="6">
        <v>42744</v>
      </c>
      <c r="J489" s="3" t="s">
        <v>15</v>
      </c>
      <c r="K489" s="9">
        <v>10856.4</v>
      </c>
      <c r="L489" s="3">
        <f t="shared" si="23"/>
        <v>47044.400000000023</v>
      </c>
      <c r="M489" s="2">
        <f t="shared" si="21"/>
        <v>698428.4</v>
      </c>
      <c r="N489" s="24">
        <v>698428.4</v>
      </c>
    </row>
    <row r="490" spans="1:14" ht="22.5" customHeight="1" x14ac:dyDescent="0.3">
      <c r="A490" s="3">
        <v>489</v>
      </c>
      <c r="B490" s="3" t="s">
        <v>10</v>
      </c>
      <c r="C490" s="3">
        <v>100</v>
      </c>
      <c r="D490" s="3">
        <v>856</v>
      </c>
      <c r="E490" s="3">
        <f t="shared" si="22"/>
        <v>85600</v>
      </c>
      <c r="F490" s="3" t="s">
        <v>20</v>
      </c>
      <c r="G490" s="3">
        <v>81320</v>
      </c>
      <c r="H490" s="6">
        <v>42585</v>
      </c>
      <c r="I490" s="6">
        <v>42604</v>
      </c>
      <c r="J490" s="3" t="s">
        <v>21</v>
      </c>
      <c r="K490" s="9">
        <v>1284</v>
      </c>
      <c r="L490" s="3">
        <f t="shared" si="23"/>
        <v>5564</v>
      </c>
      <c r="M490" s="2">
        <f t="shared" si="21"/>
        <v>82604</v>
      </c>
      <c r="N490" s="24">
        <v>82604</v>
      </c>
    </row>
    <row r="491" spans="1:14" ht="22.5" customHeight="1" x14ac:dyDescent="0.3">
      <c r="A491" s="3">
        <v>490</v>
      </c>
      <c r="B491" s="3" t="s">
        <v>13</v>
      </c>
      <c r="C491" s="3">
        <v>78</v>
      </c>
      <c r="D491" s="3">
        <v>55</v>
      </c>
      <c r="E491" s="3">
        <f t="shared" si="22"/>
        <v>4290</v>
      </c>
      <c r="F491" s="3" t="s">
        <v>14</v>
      </c>
      <c r="G491" s="3">
        <v>4075.5</v>
      </c>
      <c r="H491" s="6">
        <v>43219</v>
      </c>
      <c r="I491" s="6">
        <v>43253</v>
      </c>
      <c r="J491" s="3" t="s">
        <v>33</v>
      </c>
      <c r="K491" s="9">
        <v>64.349999999999994</v>
      </c>
      <c r="L491" s="3">
        <f t="shared" si="23"/>
        <v>278.85000000000036</v>
      </c>
      <c r="M491" s="2">
        <f t="shared" si="21"/>
        <v>4139.8500000000004</v>
      </c>
      <c r="N491" s="24">
        <v>4139.8500000000004</v>
      </c>
    </row>
    <row r="492" spans="1:14" ht="22.5" customHeight="1" x14ac:dyDescent="0.3">
      <c r="A492" s="3">
        <v>491</v>
      </c>
      <c r="B492" s="3" t="s">
        <v>9</v>
      </c>
      <c r="C492" s="3">
        <v>402</v>
      </c>
      <c r="D492" s="3">
        <v>22</v>
      </c>
      <c r="E492" s="3">
        <f t="shared" si="22"/>
        <v>8844</v>
      </c>
      <c r="F492" s="3" t="s">
        <v>24</v>
      </c>
      <c r="G492" s="3">
        <v>8401.7999999999993</v>
      </c>
      <c r="H492" s="6">
        <v>42482</v>
      </c>
      <c r="I492" s="6">
        <v>42494</v>
      </c>
      <c r="J492" s="3" t="s">
        <v>15</v>
      </c>
      <c r="K492" s="9">
        <v>132.66</v>
      </c>
      <c r="L492" s="3">
        <f t="shared" si="23"/>
        <v>574.86000000000058</v>
      </c>
      <c r="M492" s="2">
        <f t="shared" si="21"/>
        <v>8534.4599999999991</v>
      </c>
      <c r="N492" s="24">
        <v>8534.4599999999991</v>
      </c>
    </row>
    <row r="493" spans="1:14" ht="22.5" customHeight="1" x14ac:dyDescent="0.3">
      <c r="A493" s="3">
        <v>492</v>
      </c>
      <c r="B493" s="3" t="s">
        <v>9</v>
      </c>
      <c r="C493" s="3">
        <v>709</v>
      </c>
      <c r="D493" s="3">
        <v>26</v>
      </c>
      <c r="E493" s="3">
        <f t="shared" si="22"/>
        <v>18434</v>
      </c>
      <c r="F493" s="3" t="s">
        <v>24</v>
      </c>
      <c r="G493" s="3">
        <v>17512.3</v>
      </c>
      <c r="H493" s="6">
        <v>42831</v>
      </c>
      <c r="I493" s="6">
        <v>42853</v>
      </c>
      <c r="J493" s="3" t="s">
        <v>33</v>
      </c>
      <c r="K493" s="9">
        <v>276.51</v>
      </c>
      <c r="L493" s="3">
        <f t="shared" si="23"/>
        <v>1198.2099999999991</v>
      </c>
      <c r="M493" s="2">
        <f t="shared" si="21"/>
        <v>17788.809999999998</v>
      </c>
      <c r="N493" s="24">
        <v>17788.809999999998</v>
      </c>
    </row>
    <row r="494" spans="1:14" ht="22.5" customHeight="1" x14ac:dyDescent="0.3">
      <c r="A494" s="3">
        <v>493</v>
      </c>
      <c r="B494" s="3" t="s">
        <v>10</v>
      </c>
      <c r="C494" s="3">
        <v>571</v>
      </c>
      <c r="D494" s="3">
        <v>750</v>
      </c>
      <c r="E494" s="3">
        <f t="shared" si="22"/>
        <v>428250</v>
      </c>
      <c r="F494" s="3" t="s">
        <v>11</v>
      </c>
      <c r="G494" s="3">
        <v>406837.5</v>
      </c>
      <c r="H494" s="6">
        <v>43180</v>
      </c>
      <c r="I494" s="6">
        <v>43196</v>
      </c>
      <c r="J494" s="3" t="s">
        <v>33</v>
      </c>
      <c r="K494" s="9">
        <v>6423.75</v>
      </c>
      <c r="L494" s="3">
        <f t="shared" si="23"/>
        <v>27836.25</v>
      </c>
      <c r="M494" s="2">
        <f t="shared" si="21"/>
        <v>413261.25</v>
      </c>
      <c r="N494" s="24">
        <v>413261.25</v>
      </c>
    </row>
    <row r="495" spans="1:14" ht="22.5" customHeight="1" x14ac:dyDescent="0.3">
      <c r="A495" s="3">
        <v>494</v>
      </c>
      <c r="B495" s="3" t="s">
        <v>10</v>
      </c>
      <c r="C495" s="3">
        <v>970</v>
      </c>
      <c r="D495" s="3">
        <v>991</v>
      </c>
      <c r="E495" s="3">
        <f t="shared" si="22"/>
        <v>961270</v>
      </c>
      <c r="F495" s="3" t="s">
        <v>20</v>
      </c>
      <c r="G495" s="3">
        <v>913206.5</v>
      </c>
      <c r="H495" s="6">
        <v>43267</v>
      </c>
      <c r="I495" s="6">
        <v>43296</v>
      </c>
      <c r="J495" s="3" t="s">
        <v>33</v>
      </c>
      <c r="K495" s="9">
        <v>14419.05</v>
      </c>
      <c r="L495" s="3">
        <f t="shared" si="23"/>
        <v>62482.550000000047</v>
      </c>
      <c r="M495" s="2">
        <f t="shared" si="21"/>
        <v>927625.55</v>
      </c>
      <c r="N495" s="24">
        <v>927625.55</v>
      </c>
    </row>
    <row r="496" spans="1:14" ht="22.5" customHeight="1" x14ac:dyDescent="0.3">
      <c r="A496" s="3">
        <v>495</v>
      </c>
      <c r="B496" s="3" t="s">
        <v>10</v>
      </c>
      <c r="C496" s="3">
        <v>323</v>
      </c>
      <c r="D496" s="3">
        <v>211</v>
      </c>
      <c r="E496" s="3">
        <f t="shared" si="22"/>
        <v>68153</v>
      </c>
      <c r="F496" s="3" t="s">
        <v>8</v>
      </c>
      <c r="G496" s="3">
        <v>64745.35</v>
      </c>
      <c r="H496" s="6">
        <v>43202</v>
      </c>
      <c r="I496" s="6">
        <v>43222</v>
      </c>
      <c r="J496" s="3" t="s">
        <v>26</v>
      </c>
      <c r="K496" s="9">
        <v>1022.295</v>
      </c>
      <c r="L496" s="3">
        <f t="shared" si="23"/>
        <v>4429.9449999999997</v>
      </c>
      <c r="M496" s="2">
        <f t="shared" si="21"/>
        <v>65767.645000000004</v>
      </c>
      <c r="N496" s="24">
        <v>65767.645000000004</v>
      </c>
    </row>
    <row r="497" spans="1:14" ht="22.5" customHeight="1" x14ac:dyDescent="0.3">
      <c r="A497" s="3">
        <v>496</v>
      </c>
      <c r="B497" s="3" t="s">
        <v>10</v>
      </c>
      <c r="C497" s="3">
        <v>827</v>
      </c>
      <c r="D497" s="3">
        <v>882</v>
      </c>
      <c r="E497" s="3">
        <f t="shared" si="22"/>
        <v>729414</v>
      </c>
      <c r="F497" s="3" t="s">
        <v>20</v>
      </c>
      <c r="G497" s="3">
        <v>692943.3</v>
      </c>
      <c r="H497" s="6">
        <v>42612</v>
      </c>
      <c r="I497" s="6">
        <v>42635</v>
      </c>
      <c r="J497" s="3" t="s">
        <v>16</v>
      </c>
      <c r="K497" s="9">
        <v>10941.21</v>
      </c>
      <c r="L497" s="3">
        <f t="shared" si="23"/>
        <v>47411.909999999916</v>
      </c>
      <c r="M497" s="2">
        <f t="shared" si="21"/>
        <v>703884.51</v>
      </c>
      <c r="N497" s="24">
        <v>703884.51</v>
      </c>
    </row>
    <row r="498" spans="1:14" ht="22.5" customHeight="1" x14ac:dyDescent="0.3">
      <c r="A498" s="3">
        <v>497</v>
      </c>
      <c r="B498" s="3" t="s">
        <v>13</v>
      </c>
      <c r="C498" s="3">
        <v>719</v>
      </c>
      <c r="D498" s="3">
        <v>15</v>
      </c>
      <c r="E498" s="3">
        <f t="shared" si="22"/>
        <v>10785</v>
      </c>
      <c r="F498" s="3" t="s">
        <v>22</v>
      </c>
      <c r="G498" s="3">
        <v>10245.75</v>
      </c>
      <c r="H498" s="6">
        <v>42551</v>
      </c>
      <c r="I498" s="6">
        <v>42573</v>
      </c>
      <c r="J498" s="3" t="s">
        <v>23</v>
      </c>
      <c r="K498" s="9">
        <v>161.77500000000001</v>
      </c>
      <c r="L498" s="3">
        <f t="shared" si="23"/>
        <v>701.02499999999964</v>
      </c>
      <c r="M498" s="2">
        <f t="shared" si="21"/>
        <v>10407.525</v>
      </c>
      <c r="N498" s="24">
        <v>10407.525</v>
      </c>
    </row>
    <row r="499" spans="1:14" ht="22.5" customHeight="1" x14ac:dyDescent="0.3">
      <c r="A499" s="3">
        <v>498</v>
      </c>
      <c r="B499" s="3" t="s">
        <v>10</v>
      </c>
      <c r="C499" s="3">
        <v>964</v>
      </c>
      <c r="D499" s="3">
        <v>977</v>
      </c>
      <c r="E499" s="3">
        <f t="shared" si="22"/>
        <v>941828</v>
      </c>
      <c r="F499" s="3" t="s">
        <v>20</v>
      </c>
      <c r="G499" s="3">
        <v>894736.6</v>
      </c>
      <c r="H499" s="6">
        <v>43220</v>
      </c>
      <c r="I499" s="6">
        <v>43248</v>
      </c>
      <c r="J499" s="3" t="s">
        <v>26</v>
      </c>
      <c r="K499" s="9">
        <v>14127.42</v>
      </c>
      <c r="L499" s="3">
        <f t="shared" si="23"/>
        <v>61218.820000000065</v>
      </c>
      <c r="M499" s="2">
        <f t="shared" si="21"/>
        <v>908864.02</v>
      </c>
      <c r="N499" s="24">
        <v>908864.02</v>
      </c>
    </row>
    <row r="500" spans="1:14" ht="22.5" customHeight="1" x14ac:dyDescent="0.3">
      <c r="A500" s="3">
        <v>499</v>
      </c>
      <c r="B500" s="3" t="s">
        <v>13</v>
      </c>
      <c r="C500" s="3">
        <v>486</v>
      </c>
      <c r="D500" s="3">
        <v>31</v>
      </c>
      <c r="E500" s="3">
        <f t="shared" si="22"/>
        <v>15066</v>
      </c>
      <c r="F500" s="3" t="s">
        <v>14</v>
      </c>
      <c r="G500" s="3">
        <v>14312.7</v>
      </c>
      <c r="H500" s="6">
        <v>42842</v>
      </c>
      <c r="I500" s="6">
        <v>42853</v>
      </c>
      <c r="J500" s="3" t="s">
        <v>16</v>
      </c>
      <c r="K500" s="9">
        <v>225.98999999999998</v>
      </c>
      <c r="L500" s="3">
        <f t="shared" si="23"/>
        <v>979.28999999999905</v>
      </c>
      <c r="M500" s="2">
        <f t="shared" si="21"/>
        <v>14538.69</v>
      </c>
      <c r="N500" s="24">
        <v>14538.69</v>
      </c>
    </row>
    <row r="501" spans="1:14" ht="22.5" customHeight="1" x14ac:dyDescent="0.3">
      <c r="A501" s="3">
        <v>500</v>
      </c>
      <c r="B501" s="3" t="s">
        <v>9</v>
      </c>
      <c r="C501" s="3">
        <v>512</v>
      </c>
      <c r="D501" s="3">
        <v>254</v>
      </c>
      <c r="E501" s="3">
        <f t="shared" si="22"/>
        <v>130048</v>
      </c>
      <c r="F501" s="3" t="s">
        <v>14</v>
      </c>
      <c r="G501" s="3">
        <v>123545.60000000001</v>
      </c>
      <c r="H501" s="6">
        <v>42868</v>
      </c>
      <c r="I501" s="6">
        <v>42901</v>
      </c>
      <c r="J501" s="3" t="s">
        <v>23</v>
      </c>
      <c r="K501" s="9">
        <v>1950.72</v>
      </c>
      <c r="L501" s="3">
        <f t="shared" si="23"/>
        <v>8453.1199999999953</v>
      </c>
      <c r="M501" s="2">
        <f t="shared" si="21"/>
        <v>125496.32000000001</v>
      </c>
      <c r="N501" s="24">
        <v>125496.32000000001</v>
      </c>
    </row>
    <row r="502" spans="1:14" ht="22.5" customHeight="1" x14ac:dyDescent="0.3">
      <c r="A502" s="3">
        <v>501</v>
      </c>
      <c r="B502" s="3" t="s">
        <v>10</v>
      </c>
      <c r="C502" s="3">
        <v>211</v>
      </c>
      <c r="D502" s="3">
        <v>647</v>
      </c>
      <c r="E502" s="3">
        <f t="shared" si="22"/>
        <v>136517</v>
      </c>
      <c r="F502" s="3" t="s">
        <v>11</v>
      </c>
      <c r="G502" s="3">
        <v>129691.15</v>
      </c>
      <c r="H502" s="6">
        <v>43206</v>
      </c>
      <c r="I502" s="6">
        <v>43227</v>
      </c>
      <c r="J502" s="3" t="s">
        <v>18</v>
      </c>
      <c r="K502" s="9">
        <v>2047.7549999999999</v>
      </c>
      <c r="L502" s="3">
        <f t="shared" si="23"/>
        <v>8873.6050000000105</v>
      </c>
      <c r="M502" s="2">
        <f t="shared" si="21"/>
        <v>131738.905</v>
      </c>
      <c r="N502" s="24">
        <v>131738.905</v>
      </c>
    </row>
    <row r="503" spans="1:14" ht="22.5" customHeight="1" x14ac:dyDescent="0.3">
      <c r="A503" s="3">
        <v>502</v>
      </c>
      <c r="B503" s="3" t="s">
        <v>13</v>
      </c>
      <c r="C503" s="3">
        <v>132</v>
      </c>
      <c r="D503" s="3">
        <v>56</v>
      </c>
      <c r="E503" s="3">
        <f t="shared" si="22"/>
        <v>7392</v>
      </c>
      <c r="F503" s="3" t="s">
        <v>14</v>
      </c>
      <c r="G503" s="3">
        <v>7022.4</v>
      </c>
      <c r="H503" s="6">
        <v>42417</v>
      </c>
      <c r="I503" s="6">
        <v>42451</v>
      </c>
      <c r="J503" s="3" t="s">
        <v>16</v>
      </c>
      <c r="K503" s="9">
        <v>110.88</v>
      </c>
      <c r="L503" s="3">
        <f t="shared" si="23"/>
        <v>480.48000000000047</v>
      </c>
      <c r="M503" s="2">
        <f t="shared" si="21"/>
        <v>7133.28</v>
      </c>
      <c r="N503" s="24">
        <v>7133.28</v>
      </c>
    </row>
    <row r="504" spans="1:14" ht="22.5" customHeight="1" x14ac:dyDescent="0.3">
      <c r="A504" s="3">
        <v>503</v>
      </c>
      <c r="B504" s="3" t="s">
        <v>13</v>
      </c>
      <c r="C504" s="3">
        <v>953</v>
      </c>
      <c r="D504" s="3">
        <v>16</v>
      </c>
      <c r="E504" s="3">
        <f t="shared" si="22"/>
        <v>15248</v>
      </c>
      <c r="F504" s="3" t="s">
        <v>22</v>
      </c>
      <c r="G504" s="3">
        <v>14485.6</v>
      </c>
      <c r="H504" s="6">
        <v>43279</v>
      </c>
      <c r="I504" s="6">
        <v>43294</v>
      </c>
      <c r="J504" s="3" t="s">
        <v>33</v>
      </c>
      <c r="K504" s="9">
        <v>228.72</v>
      </c>
      <c r="L504" s="3">
        <f t="shared" si="23"/>
        <v>991.11999999999898</v>
      </c>
      <c r="M504" s="2">
        <f t="shared" si="21"/>
        <v>14714.32</v>
      </c>
      <c r="N504" s="24">
        <v>14714.32</v>
      </c>
    </row>
    <row r="505" spans="1:14" ht="22.5" customHeight="1" x14ac:dyDescent="0.3">
      <c r="A505" s="3">
        <v>504</v>
      </c>
      <c r="B505" s="3" t="s">
        <v>10</v>
      </c>
      <c r="C505" s="3">
        <v>238</v>
      </c>
      <c r="D505" s="3">
        <v>741</v>
      </c>
      <c r="E505" s="3">
        <f t="shared" si="22"/>
        <v>176358</v>
      </c>
      <c r="F505" s="3" t="s">
        <v>11</v>
      </c>
      <c r="G505" s="3">
        <v>167540.1</v>
      </c>
      <c r="H505" s="6">
        <v>42581</v>
      </c>
      <c r="I505" s="6">
        <v>42595</v>
      </c>
      <c r="J505" s="3" t="s">
        <v>21</v>
      </c>
      <c r="K505" s="9">
        <v>2645.37</v>
      </c>
      <c r="L505" s="3">
        <f t="shared" si="23"/>
        <v>11463.26999999999</v>
      </c>
      <c r="M505" s="2">
        <f t="shared" si="21"/>
        <v>170185.47</v>
      </c>
      <c r="N505" s="24">
        <v>170185.47</v>
      </c>
    </row>
    <row r="506" spans="1:14" ht="22.5" customHeight="1" x14ac:dyDescent="0.3">
      <c r="A506" s="3">
        <v>505</v>
      </c>
      <c r="B506" s="3" t="s">
        <v>10</v>
      </c>
      <c r="C506" s="3">
        <v>855</v>
      </c>
      <c r="D506" s="3">
        <v>710</v>
      </c>
      <c r="E506" s="3">
        <f t="shared" si="22"/>
        <v>607050</v>
      </c>
      <c r="F506" s="3" t="s">
        <v>11</v>
      </c>
      <c r="G506" s="3">
        <v>576697.5</v>
      </c>
      <c r="H506" s="6">
        <v>42554</v>
      </c>
      <c r="I506" s="6">
        <v>42584</v>
      </c>
      <c r="J506" s="3" t="s">
        <v>23</v>
      </c>
      <c r="K506" s="9">
        <v>9105.75</v>
      </c>
      <c r="L506" s="3">
        <f t="shared" si="23"/>
        <v>39458.25</v>
      </c>
      <c r="M506" s="2">
        <f t="shared" si="21"/>
        <v>585803.25</v>
      </c>
      <c r="N506" s="24">
        <v>585803.25</v>
      </c>
    </row>
    <row r="507" spans="1:14" ht="22.5" customHeight="1" x14ac:dyDescent="0.3">
      <c r="A507" s="3">
        <v>506</v>
      </c>
      <c r="B507" s="3" t="s">
        <v>13</v>
      </c>
      <c r="C507" s="3">
        <v>442</v>
      </c>
      <c r="D507" s="3">
        <v>16</v>
      </c>
      <c r="E507" s="3">
        <f t="shared" si="22"/>
        <v>7072</v>
      </c>
      <c r="F507" s="3" t="s">
        <v>22</v>
      </c>
      <c r="G507" s="3">
        <v>6718.4</v>
      </c>
      <c r="H507" s="6">
        <v>42614</v>
      </c>
      <c r="I507" s="6">
        <v>42648</v>
      </c>
      <c r="J507" s="3" t="s">
        <v>31</v>
      </c>
      <c r="K507" s="9">
        <v>106.08</v>
      </c>
      <c r="L507" s="3">
        <f t="shared" si="23"/>
        <v>459.68000000000029</v>
      </c>
      <c r="M507" s="2">
        <f t="shared" si="21"/>
        <v>6824.48</v>
      </c>
      <c r="N507" s="24">
        <v>6824.48</v>
      </c>
    </row>
    <row r="508" spans="1:14" ht="22.5" customHeight="1" x14ac:dyDescent="0.3">
      <c r="A508" s="3">
        <v>507</v>
      </c>
      <c r="B508" s="3" t="s">
        <v>10</v>
      </c>
      <c r="C508" s="3">
        <v>872</v>
      </c>
      <c r="D508" s="3">
        <v>65</v>
      </c>
      <c r="E508" s="3">
        <f t="shared" si="22"/>
        <v>56680</v>
      </c>
      <c r="F508" s="3" t="s">
        <v>29</v>
      </c>
      <c r="G508" s="3">
        <v>53846</v>
      </c>
      <c r="H508" s="6">
        <v>42562</v>
      </c>
      <c r="I508" s="6">
        <v>42585</v>
      </c>
      <c r="J508" s="3" t="s">
        <v>33</v>
      </c>
      <c r="K508" s="9">
        <v>850.19999999999993</v>
      </c>
      <c r="L508" s="3">
        <f t="shared" si="23"/>
        <v>3684.1999999999971</v>
      </c>
      <c r="M508" s="2">
        <f t="shared" si="21"/>
        <v>54696.2</v>
      </c>
      <c r="N508" s="24">
        <v>54696.2</v>
      </c>
    </row>
    <row r="509" spans="1:14" ht="22.5" customHeight="1" x14ac:dyDescent="0.3">
      <c r="A509" s="3">
        <v>508</v>
      </c>
      <c r="B509" s="3" t="s">
        <v>10</v>
      </c>
      <c r="C509" s="3">
        <v>684</v>
      </c>
      <c r="D509" s="3">
        <v>966</v>
      </c>
      <c r="E509" s="3">
        <f t="shared" si="22"/>
        <v>660744</v>
      </c>
      <c r="F509" s="3" t="s">
        <v>20</v>
      </c>
      <c r="G509" s="3">
        <v>627706.80000000005</v>
      </c>
      <c r="H509" s="6">
        <v>42512</v>
      </c>
      <c r="I509" s="6">
        <v>42539</v>
      </c>
      <c r="J509" s="3" t="s">
        <v>33</v>
      </c>
      <c r="K509" s="9">
        <v>9911.16</v>
      </c>
      <c r="L509" s="3">
        <f t="shared" si="23"/>
        <v>42948.359999999986</v>
      </c>
      <c r="M509" s="2">
        <f t="shared" si="21"/>
        <v>637617.96000000008</v>
      </c>
      <c r="N509" s="24">
        <v>637617.96000000008</v>
      </c>
    </row>
    <row r="510" spans="1:14" ht="22.5" customHeight="1" x14ac:dyDescent="0.3">
      <c r="A510" s="3">
        <v>509</v>
      </c>
      <c r="B510" s="3" t="s">
        <v>10</v>
      </c>
      <c r="C510" s="3">
        <v>174</v>
      </c>
      <c r="D510" s="3">
        <v>133</v>
      </c>
      <c r="E510" s="3">
        <f t="shared" si="22"/>
        <v>23142</v>
      </c>
      <c r="F510" s="3" t="s">
        <v>8</v>
      </c>
      <c r="G510" s="3">
        <v>21984.9</v>
      </c>
      <c r="H510" s="6">
        <v>43020</v>
      </c>
      <c r="I510" s="6">
        <v>43044</v>
      </c>
      <c r="J510" s="3" t="s">
        <v>16</v>
      </c>
      <c r="K510" s="9">
        <v>347.13</v>
      </c>
      <c r="L510" s="3">
        <f t="shared" si="23"/>
        <v>1504.2299999999996</v>
      </c>
      <c r="M510" s="2">
        <f t="shared" si="21"/>
        <v>22332.030000000002</v>
      </c>
      <c r="N510" s="24">
        <v>22332.030000000002</v>
      </c>
    </row>
    <row r="511" spans="1:14" ht="22.5" customHeight="1" x14ac:dyDescent="0.3">
      <c r="A511" s="3">
        <v>510</v>
      </c>
      <c r="B511" s="3" t="s">
        <v>10</v>
      </c>
      <c r="C511" s="3">
        <v>604</v>
      </c>
      <c r="D511" s="3">
        <v>1452</v>
      </c>
      <c r="E511" s="3">
        <f t="shared" si="22"/>
        <v>877008</v>
      </c>
      <c r="F511" s="3" t="s">
        <v>19</v>
      </c>
      <c r="G511" s="3">
        <v>833157.6</v>
      </c>
      <c r="H511" s="6">
        <v>42496</v>
      </c>
      <c r="I511" s="6">
        <v>42511</v>
      </c>
      <c r="J511" s="3" t="s">
        <v>26</v>
      </c>
      <c r="K511" s="9">
        <v>13155.119999999999</v>
      </c>
      <c r="L511" s="3">
        <f t="shared" si="23"/>
        <v>57005.520000000019</v>
      </c>
      <c r="M511" s="2">
        <f t="shared" si="21"/>
        <v>846312.72</v>
      </c>
      <c r="N511" s="24">
        <v>846312.72</v>
      </c>
    </row>
    <row r="512" spans="1:14" ht="22.5" customHeight="1" x14ac:dyDescent="0.3">
      <c r="A512" s="3">
        <v>511</v>
      </c>
      <c r="B512" s="3" t="s">
        <v>10</v>
      </c>
      <c r="C512" s="3">
        <v>477</v>
      </c>
      <c r="D512" s="3">
        <v>1044</v>
      </c>
      <c r="E512" s="3">
        <f t="shared" si="22"/>
        <v>497988</v>
      </c>
      <c r="F512" s="3" t="s">
        <v>28</v>
      </c>
      <c r="G512" s="3">
        <v>473088.6</v>
      </c>
      <c r="H512" s="6">
        <v>42866</v>
      </c>
      <c r="I512" s="6">
        <v>42888</v>
      </c>
      <c r="J512" s="3" t="s">
        <v>33</v>
      </c>
      <c r="K512" s="9">
        <v>7469.82</v>
      </c>
      <c r="L512" s="3">
        <f t="shared" si="23"/>
        <v>32369.22000000003</v>
      </c>
      <c r="M512" s="2">
        <f t="shared" si="21"/>
        <v>480558.42</v>
      </c>
      <c r="N512" s="24">
        <v>480558.42</v>
      </c>
    </row>
    <row r="513" spans="1:14" ht="22.5" customHeight="1" x14ac:dyDescent="0.3">
      <c r="A513" s="3">
        <v>512</v>
      </c>
      <c r="B513" s="3" t="s">
        <v>10</v>
      </c>
      <c r="C513" s="3">
        <v>722</v>
      </c>
      <c r="D513" s="3">
        <v>105</v>
      </c>
      <c r="E513" s="3">
        <f t="shared" si="22"/>
        <v>75810</v>
      </c>
      <c r="F513" s="3" t="s">
        <v>8</v>
      </c>
      <c r="G513" s="3">
        <v>72019.5</v>
      </c>
      <c r="H513" s="6">
        <v>42669</v>
      </c>
      <c r="I513" s="6">
        <v>42680</v>
      </c>
      <c r="J513" s="3" t="s">
        <v>23</v>
      </c>
      <c r="K513" s="9">
        <v>1137.1499999999999</v>
      </c>
      <c r="L513" s="3">
        <f t="shared" si="23"/>
        <v>4927.6499999999942</v>
      </c>
      <c r="M513" s="2">
        <f t="shared" si="21"/>
        <v>73156.649999999994</v>
      </c>
      <c r="N513" s="24">
        <v>73156.649999999994</v>
      </c>
    </row>
    <row r="514" spans="1:14" ht="22.5" customHeight="1" x14ac:dyDescent="0.3">
      <c r="A514" s="3">
        <v>513</v>
      </c>
      <c r="B514" s="3" t="s">
        <v>10</v>
      </c>
      <c r="C514" s="3">
        <v>749</v>
      </c>
      <c r="D514" s="3">
        <v>200</v>
      </c>
      <c r="E514" s="3">
        <f t="shared" si="22"/>
        <v>149800</v>
      </c>
      <c r="F514" s="3" t="s">
        <v>8</v>
      </c>
      <c r="G514" s="3">
        <v>142310</v>
      </c>
      <c r="H514" s="6">
        <v>42489</v>
      </c>
      <c r="I514" s="6">
        <v>42511</v>
      </c>
      <c r="J514" s="3" t="s">
        <v>33</v>
      </c>
      <c r="K514" s="9">
        <v>2247</v>
      </c>
      <c r="L514" s="3">
        <f t="shared" si="23"/>
        <v>9737</v>
      </c>
      <c r="M514" s="2">
        <f t="shared" ref="M514:M577" si="24">K514+G514</f>
        <v>144557</v>
      </c>
      <c r="N514" s="24">
        <v>144557</v>
      </c>
    </row>
    <row r="515" spans="1:14" ht="22.5" customHeight="1" x14ac:dyDescent="0.3">
      <c r="A515" s="3">
        <v>514</v>
      </c>
      <c r="B515" s="3" t="s">
        <v>13</v>
      </c>
      <c r="C515" s="3">
        <v>283</v>
      </c>
      <c r="D515" s="3">
        <v>16</v>
      </c>
      <c r="E515" s="3">
        <f t="shared" ref="E515:E578" si="25">D515*C515</f>
        <v>4528</v>
      </c>
      <c r="F515" s="3" t="s">
        <v>22</v>
      </c>
      <c r="G515" s="3">
        <v>4301.6000000000004</v>
      </c>
      <c r="H515" s="6">
        <v>42716</v>
      </c>
      <c r="I515" s="6">
        <v>42728</v>
      </c>
      <c r="J515" s="3" t="s">
        <v>16</v>
      </c>
      <c r="K515" s="9">
        <v>67.92</v>
      </c>
      <c r="L515" s="3">
        <f t="shared" ref="L515:L578" si="26">(E515+K515)-G515</f>
        <v>294.31999999999971</v>
      </c>
      <c r="M515" s="2">
        <f t="shared" si="24"/>
        <v>4369.5200000000004</v>
      </c>
      <c r="N515" s="24">
        <v>4369.5200000000004</v>
      </c>
    </row>
    <row r="516" spans="1:14" ht="22.5" customHeight="1" x14ac:dyDescent="0.3">
      <c r="A516" s="3">
        <v>515</v>
      </c>
      <c r="B516" s="3" t="s">
        <v>10</v>
      </c>
      <c r="C516" s="3">
        <v>649</v>
      </c>
      <c r="D516" s="3">
        <v>994</v>
      </c>
      <c r="E516" s="3">
        <f t="shared" si="25"/>
        <v>645106</v>
      </c>
      <c r="F516" s="3" t="s">
        <v>20</v>
      </c>
      <c r="G516" s="3">
        <v>612850.69999999995</v>
      </c>
      <c r="H516" s="6">
        <v>43273</v>
      </c>
      <c r="I516" s="6">
        <v>43305</v>
      </c>
      <c r="J516" s="3" t="s">
        <v>31</v>
      </c>
      <c r="K516" s="9">
        <v>9676.59</v>
      </c>
      <c r="L516" s="3">
        <f t="shared" si="26"/>
        <v>41931.890000000014</v>
      </c>
      <c r="M516" s="2">
        <f t="shared" si="24"/>
        <v>622527.28999999992</v>
      </c>
      <c r="N516" s="24">
        <v>622527.28999999992</v>
      </c>
    </row>
    <row r="517" spans="1:14" ht="22.5" customHeight="1" x14ac:dyDescent="0.3">
      <c r="A517" s="3">
        <v>516</v>
      </c>
      <c r="B517" s="3" t="s">
        <v>9</v>
      </c>
      <c r="C517" s="3">
        <v>442</v>
      </c>
      <c r="D517" s="3">
        <v>129</v>
      </c>
      <c r="E517" s="3">
        <f t="shared" si="25"/>
        <v>57018</v>
      </c>
      <c r="F517" s="3" t="s">
        <v>30</v>
      </c>
      <c r="G517" s="3">
        <v>54167.1</v>
      </c>
      <c r="H517" s="6">
        <v>42815</v>
      </c>
      <c r="I517" s="6">
        <v>42837</v>
      </c>
      <c r="J517" s="3" t="s">
        <v>15</v>
      </c>
      <c r="K517" s="9">
        <v>855.27</v>
      </c>
      <c r="L517" s="3">
        <f t="shared" si="26"/>
        <v>3706.1699999999983</v>
      </c>
      <c r="M517" s="2">
        <f t="shared" si="24"/>
        <v>55022.369999999995</v>
      </c>
      <c r="N517" s="24">
        <v>55022.369999999995</v>
      </c>
    </row>
    <row r="518" spans="1:14" ht="22.5" customHeight="1" x14ac:dyDescent="0.3">
      <c r="A518" s="3">
        <v>517</v>
      </c>
      <c r="B518" s="3" t="s">
        <v>9</v>
      </c>
      <c r="C518" s="3">
        <v>519</v>
      </c>
      <c r="D518" s="3">
        <v>1034</v>
      </c>
      <c r="E518" s="3">
        <f t="shared" si="25"/>
        <v>536646</v>
      </c>
      <c r="F518" s="3" t="s">
        <v>8</v>
      </c>
      <c r="G518" s="3">
        <v>509813.7</v>
      </c>
      <c r="H518" s="6">
        <v>42596</v>
      </c>
      <c r="I518" s="6">
        <v>42630</v>
      </c>
      <c r="J518" s="3" t="s">
        <v>33</v>
      </c>
      <c r="K518" s="9">
        <v>8049.69</v>
      </c>
      <c r="L518" s="3">
        <f t="shared" si="26"/>
        <v>34881.989999999932</v>
      </c>
      <c r="M518" s="2">
        <f t="shared" si="24"/>
        <v>517863.39</v>
      </c>
      <c r="N518" s="24">
        <v>517863.39</v>
      </c>
    </row>
    <row r="519" spans="1:14" ht="22.5" customHeight="1" x14ac:dyDescent="0.3">
      <c r="A519" s="3">
        <v>518</v>
      </c>
      <c r="B519" s="3" t="s">
        <v>10</v>
      </c>
      <c r="C519" s="3">
        <v>680</v>
      </c>
      <c r="D519" s="3">
        <v>611</v>
      </c>
      <c r="E519" s="3">
        <f t="shared" si="25"/>
        <v>415480</v>
      </c>
      <c r="F519" s="3" t="s">
        <v>11</v>
      </c>
      <c r="G519" s="3">
        <v>394706</v>
      </c>
      <c r="H519" s="6">
        <v>42585</v>
      </c>
      <c r="I519" s="6">
        <v>42614</v>
      </c>
      <c r="J519" s="3" t="s">
        <v>15</v>
      </c>
      <c r="K519" s="9">
        <v>6232.2</v>
      </c>
      <c r="L519" s="3">
        <f t="shared" si="26"/>
        <v>27006.200000000012</v>
      </c>
      <c r="M519" s="2">
        <f t="shared" si="24"/>
        <v>400938.2</v>
      </c>
      <c r="N519" s="24">
        <v>400938.2</v>
      </c>
    </row>
    <row r="520" spans="1:14" ht="22.5" customHeight="1" x14ac:dyDescent="0.3">
      <c r="A520" s="3">
        <v>519</v>
      </c>
      <c r="B520" s="3" t="s">
        <v>9</v>
      </c>
      <c r="C520" s="3">
        <v>957</v>
      </c>
      <c r="D520" s="3">
        <v>127</v>
      </c>
      <c r="E520" s="3">
        <f t="shared" si="25"/>
        <v>121539</v>
      </c>
      <c r="F520" s="3" t="s">
        <v>30</v>
      </c>
      <c r="G520" s="3">
        <v>115462.05</v>
      </c>
      <c r="H520" s="6">
        <v>42815</v>
      </c>
      <c r="I520" s="6">
        <v>42848</v>
      </c>
      <c r="J520" s="3" t="s">
        <v>23</v>
      </c>
      <c r="K520" s="9">
        <v>1823.085</v>
      </c>
      <c r="L520" s="3">
        <f t="shared" si="26"/>
        <v>7900.0350000000035</v>
      </c>
      <c r="M520" s="2">
        <f t="shared" si="24"/>
        <v>117285.13500000001</v>
      </c>
      <c r="N520" s="24">
        <v>117285.13500000001</v>
      </c>
    </row>
    <row r="521" spans="1:14" ht="22.5" customHeight="1" x14ac:dyDescent="0.3">
      <c r="A521" s="3">
        <v>520</v>
      </c>
      <c r="B521" s="3" t="s">
        <v>10</v>
      </c>
      <c r="C521" s="3">
        <v>859</v>
      </c>
      <c r="D521" s="3">
        <v>74</v>
      </c>
      <c r="E521" s="3">
        <f t="shared" si="25"/>
        <v>63566</v>
      </c>
      <c r="F521" s="3" t="s">
        <v>29</v>
      </c>
      <c r="G521" s="3">
        <v>60387.7</v>
      </c>
      <c r="H521" s="6">
        <v>43212</v>
      </c>
      <c r="I521" s="6">
        <v>43225</v>
      </c>
      <c r="J521" s="3" t="s">
        <v>26</v>
      </c>
      <c r="K521" s="9">
        <v>953.49</v>
      </c>
      <c r="L521" s="3">
        <f t="shared" si="26"/>
        <v>4131.7900000000009</v>
      </c>
      <c r="M521" s="2">
        <f t="shared" si="24"/>
        <v>61341.189999999995</v>
      </c>
      <c r="N521" s="24">
        <v>61341.189999999995</v>
      </c>
    </row>
    <row r="522" spans="1:14" ht="22.5" customHeight="1" x14ac:dyDescent="0.3">
      <c r="A522" s="3">
        <v>521</v>
      </c>
      <c r="B522" s="3" t="s">
        <v>9</v>
      </c>
      <c r="C522" s="3">
        <v>230</v>
      </c>
      <c r="D522" s="3">
        <v>1568</v>
      </c>
      <c r="E522" s="3">
        <f t="shared" si="25"/>
        <v>360640</v>
      </c>
      <c r="F522" s="3" t="s">
        <v>8</v>
      </c>
      <c r="G522" s="3">
        <v>342608</v>
      </c>
      <c r="H522" s="6">
        <v>42380</v>
      </c>
      <c r="I522" s="6">
        <v>42405</v>
      </c>
      <c r="J522" s="3" t="s">
        <v>33</v>
      </c>
      <c r="K522" s="9">
        <v>5409.5999999999995</v>
      </c>
      <c r="L522" s="3">
        <f t="shared" si="26"/>
        <v>23441.599999999977</v>
      </c>
      <c r="M522" s="2">
        <f t="shared" si="24"/>
        <v>348017.6</v>
      </c>
      <c r="N522" s="24">
        <v>348017.6</v>
      </c>
    </row>
    <row r="523" spans="1:14" ht="22.5" customHeight="1" x14ac:dyDescent="0.3">
      <c r="A523" s="3">
        <v>522</v>
      </c>
      <c r="B523" s="3" t="s">
        <v>10</v>
      </c>
      <c r="C523" s="3">
        <v>512</v>
      </c>
      <c r="D523" s="3">
        <v>77</v>
      </c>
      <c r="E523" s="3">
        <f t="shared" si="25"/>
        <v>39424</v>
      </c>
      <c r="F523" s="3" t="s">
        <v>29</v>
      </c>
      <c r="G523" s="3">
        <v>37452.800000000003</v>
      </c>
      <c r="H523" s="6">
        <v>42548</v>
      </c>
      <c r="I523" s="6">
        <v>42575</v>
      </c>
      <c r="J523" s="3" t="s">
        <v>21</v>
      </c>
      <c r="K523" s="9">
        <v>591.36</v>
      </c>
      <c r="L523" s="3">
        <f t="shared" si="26"/>
        <v>2562.5599999999977</v>
      </c>
      <c r="M523" s="2">
        <f t="shared" si="24"/>
        <v>38044.160000000003</v>
      </c>
      <c r="N523" s="24">
        <v>38044.160000000003</v>
      </c>
    </row>
    <row r="524" spans="1:14" ht="22.5" customHeight="1" x14ac:dyDescent="0.3">
      <c r="A524" s="3">
        <v>523</v>
      </c>
      <c r="B524" s="3" t="s">
        <v>9</v>
      </c>
      <c r="C524" s="3">
        <v>451</v>
      </c>
      <c r="D524" s="3">
        <v>1021</v>
      </c>
      <c r="E524" s="3">
        <f t="shared" si="25"/>
        <v>460471</v>
      </c>
      <c r="F524" s="3" t="s">
        <v>8</v>
      </c>
      <c r="G524" s="3">
        <v>437447.45</v>
      </c>
      <c r="H524" s="6">
        <v>42968</v>
      </c>
      <c r="I524" s="6">
        <v>42997</v>
      </c>
      <c r="J524" s="3" t="s">
        <v>33</v>
      </c>
      <c r="K524" s="9">
        <v>6907.0649999999996</v>
      </c>
      <c r="L524" s="3">
        <f t="shared" si="26"/>
        <v>29930.614999999991</v>
      </c>
      <c r="M524" s="2">
        <f t="shared" si="24"/>
        <v>444354.51500000001</v>
      </c>
      <c r="N524" s="24">
        <v>444354.51500000001</v>
      </c>
    </row>
    <row r="525" spans="1:14" ht="22.5" customHeight="1" x14ac:dyDescent="0.3">
      <c r="A525" s="3">
        <v>524</v>
      </c>
      <c r="B525" s="3" t="s">
        <v>10</v>
      </c>
      <c r="C525" s="3">
        <v>424</v>
      </c>
      <c r="D525" s="3">
        <v>212</v>
      </c>
      <c r="E525" s="3">
        <f t="shared" si="25"/>
        <v>89888</v>
      </c>
      <c r="F525" s="3" t="s">
        <v>8</v>
      </c>
      <c r="G525" s="3">
        <v>85393.600000000006</v>
      </c>
      <c r="H525" s="6">
        <v>42964</v>
      </c>
      <c r="I525" s="6">
        <v>42986</v>
      </c>
      <c r="J525" s="3" t="s">
        <v>23</v>
      </c>
      <c r="K525" s="9">
        <v>1348.32</v>
      </c>
      <c r="L525" s="3">
        <f t="shared" si="26"/>
        <v>5842.7200000000012</v>
      </c>
      <c r="M525" s="2">
        <f t="shared" si="24"/>
        <v>86741.920000000013</v>
      </c>
      <c r="N525" s="24">
        <v>86741.920000000013</v>
      </c>
    </row>
    <row r="526" spans="1:14" ht="22.5" customHeight="1" x14ac:dyDescent="0.3">
      <c r="A526" s="3">
        <v>525</v>
      </c>
      <c r="B526" s="3" t="s">
        <v>10</v>
      </c>
      <c r="C526" s="3">
        <v>931</v>
      </c>
      <c r="D526" s="3">
        <v>693</v>
      </c>
      <c r="E526" s="3">
        <f t="shared" si="25"/>
        <v>645183</v>
      </c>
      <c r="F526" s="3" t="s">
        <v>11</v>
      </c>
      <c r="G526" s="3">
        <v>612923.85</v>
      </c>
      <c r="H526" s="6">
        <v>42930</v>
      </c>
      <c r="I526" s="6">
        <v>42943</v>
      </c>
      <c r="J526" s="3" t="s">
        <v>16</v>
      </c>
      <c r="K526" s="9">
        <v>9677.744999999999</v>
      </c>
      <c r="L526" s="3">
        <f t="shared" si="26"/>
        <v>41936.895000000019</v>
      </c>
      <c r="M526" s="2">
        <f t="shared" si="24"/>
        <v>622601.59499999997</v>
      </c>
      <c r="N526" s="24">
        <v>622601.59499999997</v>
      </c>
    </row>
    <row r="527" spans="1:14" ht="22.5" customHeight="1" x14ac:dyDescent="0.3">
      <c r="A527" s="3">
        <v>526</v>
      </c>
      <c r="B527" s="3" t="s">
        <v>9</v>
      </c>
      <c r="C527" s="3">
        <v>119</v>
      </c>
      <c r="D527" s="3">
        <v>285</v>
      </c>
      <c r="E527" s="3">
        <f t="shared" si="25"/>
        <v>33915</v>
      </c>
      <c r="F527" s="3" t="s">
        <v>27</v>
      </c>
      <c r="G527" s="3">
        <v>32219.25</v>
      </c>
      <c r="H527" s="6">
        <v>42857</v>
      </c>
      <c r="I527" s="6">
        <v>42891</v>
      </c>
      <c r="J527" s="3" t="s">
        <v>31</v>
      </c>
      <c r="K527" s="9">
        <v>508.72499999999997</v>
      </c>
      <c r="L527" s="3">
        <f t="shared" si="26"/>
        <v>2204.4749999999985</v>
      </c>
      <c r="M527" s="2">
        <f t="shared" si="24"/>
        <v>32727.974999999999</v>
      </c>
      <c r="N527" s="24">
        <v>32727.974999999999</v>
      </c>
    </row>
    <row r="528" spans="1:14" ht="22.5" customHeight="1" x14ac:dyDescent="0.3">
      <c r="A528" s="3">
        <v>527</v>
      </c>
      <c r="B528" s="3" t="s">
        <v>10</v>
      </c>
      <c r="C528" s="3">
        <v>217</v>
      </c>
      <c r="D528" s="3">
        <v>882</v>
      </c>
      <c r="E528" s="3">
        <f t="shared" si="25"/>
        <v>191394</v>
      </c>
      <c r="F528" s="3" t="s">
        <v>28</v>
      </c>
      <c r="G528" s="3">
        <v>181824.3</v>
      </c>
      <c r="H528" s="6">
        <v>42578</v>
      </c>
      <c r="I528" s="6">
        <v>42591</v>
      </c>
      <c r="J528" s="3" t="s">
        <v>33</v>
      </c>
      <c r="K528" s="9">
        <v>2870.91</v>
      </c>
      <c r="L528" s="3">
        <f t="shared" si="26"/>
        <v>12440.610000000015</v>
      </c>
      <c r="M528" s="2">
        <f t="shared" si="24"/>
        <v>184695.21</v>
      </c>
      <c r="N528" s="24">
        <v>184695.21</v>
      </c>
    </row>
    <row r="529" spans="1:14" ht="22.5" customHeight="1" x14ac:dyDescent="0.3">
      <c r="A529" s="3">
        <v>528</v>
      </c>
      <c r="B529" s="3" t="s">
        <v>13</v>
      </c>
      <c r="C529" s="3">
        <v>525</v>
      </c>
      <c r="D529" s="3">
        <v>55</v>
      </c>
      <c r="E529" s="3">
        <f t="shared" si="25"/>
        <v>28875</v>
      </c>
      <c r="F529" s="3" t="s">
        <v>22</v>
      </c>
      <c r="G529" s="3">
        <v>27431.25</v>
      </c>
      <c r="H529" s="6">
        <v>43148</v>
      </c>
      <c r="I529" s="6">
        <v>43179</v>
      </c>
      <c r="J529" s="3" t="s">
        <v>31</v>
      </c>
      <c r="K529" s="9">
        <v>433.125</v>
      </c>
      <c r="L529" s="3">
        <f t="shared" si="26"/>
        <v>1876.875</v>
      </c>
      <c r="M529" s="2">
        <f t="shared" si="24"/>
        <v>27864.375</v>
      </c>
      <c r="N529" s="24">
        <v>27864.375</v>
      </c>
    </row>
    <row r="530" spans="1:14" ht="22.5" customHeight="1" x14ac:dyDescent="0.3">
      <c r="A530" s="3">
        <v>529</v>
      </c>
      <c r="B530" s="3" t="s">
        <v>10</v>
      </c>
      <c r="C530" s="3">
        <v>294</v>
      </c>
      <c r="D530" s="3">
        <v>192</v>
      </c>
      <c r="E530" s="3">
        <f t="shared" si="25"/>
        <v>56448</v>
      </c>
      <c r="F530" s="3" t="s">
        <v>19</v>
      </c>
      <c r="G530" s="3">
        <v>53625.599999999999</v>
      </c>
      <c r="H530" s="6">
        <v>42838</v>
      </c>
      <c r="I530" s="6">
        <v>42862</v>
      </c>
      <c r="J530" s="3" t="s">
        <v>16</v>
      </c>
      <c r="K530" s="9">
        <v>846.71999999999991</v>
      </c>
      <c r="L530" s="3">
        <f t="shared" si="26"/>
        <v>3669.1200000000026</v>
      </c>
      <c r="M530" s="2">
        <f t="shared" si="24"/>
        <v>54472.32</v>
      </c>
      <c r="N530" s="24">
        <v>54472.32</v>
      </c>
    </row>
    <row r="531" spans="1:14" ht="22.5" customHeight="1" x14ac:dyDescent="0.3">
      <c r="A531" s="3">
        <v>530</v>
      </c>
      <c r="B531" s="3" t="s">
        <v>10</v>
      </c>
      <c r="C531" s="3">
        <v>318</v>
      </c>
      <c r="D531" s="3">
        <v>1000</v>
      </c>
      <c r="E531" s="3">
        <f t="shared" si="25"/>
        <v>318000</v>
      </c>
      <c r="F531" s="3" t="s">
        <v>20</v>
      </c>
      <c r="G531" s="3">
        <v>302100</v>
      </c>
      <c r="H531" s="6">
        <v>42832</v>
      </c>
      <c r="I531" s="6">
        <v>42847</v>
      </c>
      <c r="J531" s="3" t="s">
        <v>31</v>
      </c>
      <c r="K531" s="9">
        <v>4770</v>
      </c>
      <c r="L531" s="3">
        <f t="shared" si="26"/>
        <v>20670</v>
      </c>
      <c r="M531" s="2">
        <f t="shared" si="24"/>
        <v>306870</v>
      </c>
      <c r="N531" s="24">
        <v>306870</v>
      </c>
    </row>
    <row r="532" spans="1:14" ht="22.5" customHeight="1" x14ac:dyDescent="0.3">
      <c r="A532" s="3">
        <v>531</v>
      </c>
      <c r="B532" s="3" t="s">
        <v>13</v>
      </c>
      <c r="C532" s="3">
        <v>114</v>
      </c>
      <c r="D532" s="3">
        <v>52</v>
      </c>
      <c r="E532" s="3">
        <f t="shared" si="25"/>
        <v>5928</v>
      </c>
      <c r="F532" s="3" t="s">
        <v>14</v>
      </c>
      <c r="G532" s="3">
        <v>5631.6</v>
      </c>
      <c r="H532" s="6">
        <v>43191</v>
      </c>
      <c r="I532" s="6">
        <v>43216</v>
      </c>
      <c r="J532" s="3" t="s">
        <v>23</v>
      </c>
      <c r="K532" s="9">
        <v>88.92</v>
      </c>
      <c r="L532" s="3">
        <f t="shared" si="26"/>
        <v>385.31999999999971</v>
      </c>
      <c r="M532" s="2">
        <f t="shared" si="24"/>
        <v>5720.52</v>
      </c>
      <c r="N532" s="24">
        <v>5720.52</v>
      </c>
    </row>
    <row r="533" spans="1:14" ht="22.5" customHeight="1" x14ac:dyDescent="0.3">
      <c r="A533" s="3">
        <v>532</v>
      </c>
      <c r="B533" s="3" t="s">
        <v>9</v>
      </c>
      <c r="C533" s="3">
        <v>584</v>
      </c>
      <c r="D533" s="3">
        <v>108</v>
      </c>
      <c r="E533" s="3">
        <f t="shared" si="25"/>
        <v>63072</v>
      </c>
      <c r="F533" s="3" t="s">
        <v>25</v>
      </c>
      <c r="G533" s="3">
        <v>59918.400000000001</v>
      </c>
      <c r="H533" s="6">
        <v>42755</v>
      </c>
      <c r="I533" s="6">
        <v>42775</v>
      </c>
      <c r="J533" s="3" t="s">
        <v>15</v>
      </c>
      <c r="K533" s="9">
        <v>946.07999999999993</v>
      </c>
      <c r="L533" s="3">
        <f t="shared" si="26"/>
        <v>4099.68</v>
      </c>
      <c r="M533" s="2">
        <f t="shared" si="24"/>
        <v>60864.480000000003</v>
      </c>
      <c r="N533" s="24">
        <v>60864.480000000003</v>
      </c>
    </row>
    <row r="534" spans="1:14" ht="22.5" customHeight="1" x14ac:dyDescent="0.3">
      <c r="A534" s="3">
        <v>533</v>
      </c>
      <c r="B534" s="3" t="s">
        <v>9</v>
      </c>
      <c r="C534" s="3">
        <v>716</v>
      </c>
      <c r="D534" s="3">
        <v>1459</v>
      </c>
      <c r="E534" s="3">
        <f t="shared" si="25"/>
        <v>1044644</v>
      </c>
      <c r="F534" s="3" t="s">
        <v>8</v>
      </c>
      <c r="G534" s="3">
        <v>992411.8</v>
      </c>
      <c r="H534" s="6">
        <v>42990</v>
      </c>
      <c r="I534" s="6">
        <v>43013</v>
      </c>
      <c r="J534" s="3" t="s">
        <v>16</v>
      </c>
      <c r="K534" s="9">
        <v>15669.66</v>
      </c>
      <c r="L534" s="3">
        <f t="shared" si="26"/>
        <v>67901.85999999987</v>
      </c>
      <c r="M534" s="2">
        <f t="shared" si="24"/>
        <v>1008081.4600000001</v>
      </c>
      <c r="N534" s="24">
        <v>1008081.4600000001</v>
      </c>
    </row>
    <row r="535" spans="1:14" ht="22.5" customHeight="1" x14ac:dyDescent="0.3">
      <c r="A535" s="3">
        <v>534</v>
      </c>
      <c r="B535" s="3" t="s">
        <v>10</v>
      </c>
      <c r="C535" s="3">
        <v>70</v>
      </c>
      <c r="D535" s="3">
        <v>197</v>
      </c>
      <c r="E535" s="3">
        <f t="shared" si="25"/>
        <v>13790</v>
      </c>
      <c r="F535" s="3" t="s">
        <v>19</v>
      </c>
      <c r="G535" s="3">
        <v>13100.5</v>
      </c>
      <c r="H535" s="6">
        <v>42733</v>
      </c>
      <c r="I535" s="6">
        <v>42763</v>
      </c>
      <c r="J535" s="3" t="s">
        <v>21</v>
      </c>
      <c r="K535" s="9">
        <v>206.85</v>
      </c>
      <c r="L535" s="3">
        <f t="shared" si="26"/>
        <v>896.35000000000036</v>
      </c>
      <c r="M535" s="2">
        <f t="shared" si="24"/>
        <v>13307.35</v>
      </c>
      <c r="N535" s="24">
        <v>13307.35</v>
      </c>
    </row>
    <row r="536" spans="1:14" ht="22.5" customHeight="1" x14ac:dyDescent="0.3">
      <c r="A536" s="3">
        <v>535</v>
      </c>
      <c r="B536" s="3" t="s">
        <v>9</v>
      </c>
      <c r="C536" s="3">
        <v>878</v>
      </c>
      <c r="D536" s="3">
        <v>24</v>
      </c>
      <c r="E536" s="3">
        <f t="shared" si="25"/>
        <v>21072</v>
      </c>
      <c r="F536" s="3" t="s">
        <v>24</v>
      </c>
      <c r="G536" s="3">
        <v>20018.400000000001</v>
      </c>
      <c r="H536" s="6">
        <v>42394</v>
      </c>
      <c r="I536" s="6">
        <v>42409</v>
      </c>
      <c r="J536" s="3" t="s">
        <v>15</v>
      </c>
      <c r="K536" s="9">
        <v>316.08</v>
      </c>
      <c r="L536" s="3">
        <f t="shared" si="26"/>
        <v>1369.6800000000003</v>
      </c>
      <c r="M536" s="2">
        <f t="shared" si="24"/>
        <v>20334.480000000003</v>
      </c>
      <c r="N536" s="24">
        <v>20334.480000000003</v>
      </c>
    </row>
    <row r="537" spans="1:14" ht="22.5" customHeight="1" x14ac:dyDescent="0.3">
      <c r="A537" s="3">
        <v>536</v>
      </c>
      <c r="B537" s="3" t="s">
        <v>9</v>
      </c>
      <c r="C537" s="3">
        <v>575</v>
      </c>
      <c r="D537" s="3">
        <v>44</v>
      </c>
      <c r="E537" s="3">
        <f t="shared" si="25"/>
        <v>25300</v>
      </c>
      <c r="F537" s="3" t="s">
        <v>19</v>
      </c>
      <c r="G537" s="3">
        <v>24035</v>
      </c>
      <c r="H537" s="6">
        <v>43126</v>
      </c>
      <c r="I537" s="6">
        <v>43150</v>
      </c>
      <c r="J537" s="3" t="s">
        <v>21</v>
      </c>
      <c r="K537" s="9">
        <v>379.5</v>
      </c>
      <c r="L537" s="3">
        <f t="shared" si="26"/>
        <v>1644.5</v>
      </c>
      <c r="M537" s="2">
        <f t="shared" si="24"/>
        <v>24414.5</v>
      </c>
      <c r="N537" s="24">
        <v>24414.5</v>
      </c>
    </row>
    <row r="538" spans="1:14" ht="22.5" customHeight="1" x14ac:dyDescent="0.3">
      <c r="A538" s="3">
        <v>537</v>
      </c>
      <c r="B538" s="3" t="s">
        <v>9</v>
      </c>
      <c r="C538" s="3">
        <v>319</v>
      </c>
      <c r="D538" s="3">
        <v>242</v>
      </c>
      <c r="E538" s="3">
        <f t="shared" si="25"/>
        <v>77198</v>
      </c>
      <c r="F538" s="3" t="s">
        <v>14</v>
      </c>
      <c r="G538" s="3">
        <v>73338.100000000006</v>
      </c>
      <c r="H538" s="6">
        <v>42705</v>
      </c>
      <c r="I538" s="6">
        <v>42730</v>
      </c>
      <c r="J538" s="3" t="s">
        <v>33</v>
      </c>
      <c r="K538" s="9">
        <v>1157.97</v>
      </c>
      <c r="L538" s="3">
        <f t="shared" si="26"/>
        <v>5017.8699999999953</v>
      </c>
      <c r="M538" s="2">
        <f t="shared" si="24"/>
        <v>74496.070000000007</v>
      </c>
      <c r="N538" s="24">
        <v>74496.070000000007</v>
      </c>
    </row>
    <row r="539" spans="1:14" ht="22.5" customHeight="1" x14ac:dyDescent="0.3">
      <c r="A539" s="3">
        <v>538</v>
      </c>
      <c r="B539" s="3" t="s">
        <v>10</v>
      </c>
      <c r="C539" s="3">
        <v>367</v>
      </c>
      <c r="D539" s="3">
        <v>122</v>
      </c>
      <c r="E539" s="3">
        <f t="shared" si="25"/>
        <v>44774</v>
      </c>
      <c r="F539" s="3" t="s">
        <v>8</v>
      </c>
      <c r="G539" s="3">
        <v>42535.3</v>
      </c>
      <c r="H539" s="6">
        <v>42872</v>
      </c>
      <c r="I539" s="6">
        <v>42893</v>
      </c>
      <c r="J539" s="3" t="s">
        <v>23</v>
      </c>
      <c r="K539" s="9">
        <v>671.61</v>
      </c>
      <c r="L539" s="3">
        <f t="shared" si="26"/>
        <v>2910.3099999999977</v>
      </c>
      <c r="M539" s="2">
        <f t="shared" si="24"/>
        <v>43206.91</v>
      </c>
      <c r="N539" s="24">
        <v>43206.91</v>
      </c>
    </row>
    <row r="540" spans="1:14" ht="22.5" customHeight="1" x14ac:dyDescent="0.3">
      <c r="A540" s="3">
        <v>539</v>
      </c>
      <c r="B540" s="3" t="s">
        <v>10</v>
      </c>
      <c r="C540" s="3">
        <v>926</v>
      </c>
      <c r="D540" s="3">
        <v>192</v>
      </c>
      <c r="E540" s="3">
        <f t="shared" si="25"/>
        <v>177792</v>
      </c>
      <c r="F540" s="3" t="s">
        <v>19</v>
      </c>
      <c r="G540" s="3">
        <v>168902.39999999999</v>
      </c>
      <c r="H540" s="6">
        <v>42949</v>
      </c>
      <c r="I540" s="6">
        <v>42969</v>
      </c>
      <c r="J540" s="3" t="s">
        <v>15</v>
      </c>
      <c r="K540" s="9">
        <v>2666.88</v>
      </c>
      <c r="L540" s="3">
        <f t="shared" si="26"/>
        <v>11556.48000000001</v>
      </c>
      <c r="M540" s="2">
        <f t="shared" si="24"/>
        <v>171569.28</v>
      </c>
      <c r="N540" s="24">
        <v>171569.28</v>
      </c>
    </row>
    <row r="541" spans="1:14" ht="22.5" customHeight="1" x14ac:dyDescent="0.3">
      <c r="A541" s="3">
        <v>540</v>
      </c>
      <c r="B541" s="3" t="s">
        <v>9</v>
      </c>
      <c r="C541" s="3">
        <v>693</v>
      </c>
      <c r="D541" s="3">
        <v>107</v>
      </c>
      <c r="E541" s="3">
        <f t="shared" si="25"/>
        <v>74151</v>
      </c>
      <c r="F541" s="3" t="s">
        <v>25</v>
      </c>
      <c r="G541" s="3">
        <v>70443.45</v>
      </c>
      <c r="H541" s="6">
        <v>43150</v>
      </c>
      <c r="I541" s="6">
        <v>43168</v>
      </c>
      <c r="J541" s="3" t="s">
        <v>15</v>
      </c>
      <c r="K541" s="9">
        <v>1112.2649999999999</v>
      </c>
      <c r="L541" s="3">
        <f t="shared" si="26"/>
        <v>4819.8150000000023</v>
      </c>
      <c r="M541" s="2">
        <f t="shared" si="24"/>
        <v>71555.714999999997</v>
      </c>
      <c r="N541" s="24">
        <v>71555.714999999997</v>
      </c>
    </row>
    <row r="542" spans="1:14" ht="22.5" customHeight="1" x14ac:dyDescent="0.3">
      <c r="A542" s="3">
        <v>541</v>
      </c>
      <c r="B542" s="3" t="s">
        <v>9</v>
      </c>
      <c r="C542" s="3">
        <v>427</v>
      </c>
      <c r="D542" s="3">
        <v>1290</v>
      </c>
      <c r="E542" s="3">
        <f t="shared" si="25"/>
        <v>550830</v>
      </c>
      <c r="F542" s="3" t="s">
        <v>30</v>
      </c>
      <c r="G542" s="3">
        <v>523288.5</v>
      </c>
      <c r="H542" s="6">
        <v>42585</v>
      </c>
      <c r="I542" s="6">
        <v>42618</v>
      </c>
      <c r="J542" s="3" t="s">
        <v>33</v>
      </c>
      <c r="K542" s="9">
        <v>8262.4499999999989</v>
      </c>
      <c r="L542" s="3">
        <f t="shared" si="26"/>
        <v>35803.949999999953</v>
      </c>
      <c r="M542" s="2">
        <f t="shared" si="24"/>
        <v>531550.94999999995</v>
      </c>
      <c r="N542" s="24">
        <v>531550.94999999995</v>
      </c>
    </row>
    <row r="543" spans="1:14" ht="22.5" customHeight="1" x14ac:dyDescent="0.3">
      <c r="A543" s="3">
        <v>542</v>
      </c>
      <c r="B543" s="3" t="s">
        <v>10</v>
      </c>
      <c r="C543" s="3">
        <v>745</v>
      </c>
      <c r="D543" s="3">
        <v>1005</v>
      </c>
      <c r="E543" s="3">
        <f t="shared" si="25"/>
        <v>748725</v>
      </c>
      <c r="F543" s="3" t="s">
        <v>20</v>
      </c>
      <c r="G543" s="3">
        <v>711288.75</v>
      </c>
      <c r="H543" s="6">
        <v>42868</v>
      </c>
      <c r="I543" s="6">
        <v>42880</v>
      </c>
      <c r="J543" s="3" t="s">
        <v>23</v>
      </c>
      <c r="K543" s="9">
        <v>11230.875</v>
      </c>
      <c r="L543" s="3">
        <f t="shared" si="26"/>
        <v>48667.125</v>
      </c>
      <c r="M543" s="2">
        <f t="shared" si="24"/>
        <v>722519.625</v>
      </c>
      <c r="N543" s="24">
        <v>722519.625</v>
      </c>
    </row>
    <row r="544" spans="1:14" ht="22.5" customHeight="1" x14ac:dyDescent="0.3">
      <c r="A544" s="3">
        <v>543</v>
      </c>
      <c r="B544" s="3" t="s">
        <v>10</v>
      </c>
      <c r="C544" s="3">
        <v>613</v>
      </c>
      <c r="D544" s="3">
        <v>969</v>
      </c>
      <c r="E544" s="3">
        <f t="shared" si="25"/>
        <v>593997</v>
      </c>
      <c r="F544" s="3" t="s">
        <v>17</v>
      </c>
      <c r="G544" s="3">
        <v>564297.15</v>
      </c>
      <c r="H544" s="6">
        <v>42963</v>
      </c>
      <c r="I544" s="6">
        <v>42996</v>
      </c>
      <c r="J544" s="3" t="s">
        <v>21</v>
      </c>
      <c r="K544" s="9">
        <v>8909.9549999999999</v>
      </c>
      <c r="L544" s="3">
        <f t="shared" si="26"/>
        <v>38609.804999999935</v>
      </c>
      <c r="M544" s="2">
        <f t="shared" si="24"/>
        <v>573207.10499999998</v>
      </c>
      <c r="N544" s="24">
        <v>573207.10499999998</v>
      </c>
    </row>
    <row r="545" spans="1:14" ht="22.5" customHeight="1" x14ac:dyDescent="0.3">
      <c r="A545" s="3">
        <v>544</v>
      </c>
      <c r="B545" s="3" t="s">
        <v>10</v>
      </c>
      <c r="C545" s="3">
        <v>713</v>
      </c>
      <c r="D545" s="3">
        <v>707</v>
      </c>
      <c r="E545" s="3">
        <f t="shared" si="25"/>
        <v>504091</v>
      </c>
      <c r="F545" s="3" t="s">
        <v>11</v>
      </c>
      <c r="G545" s="3">
        <v>478886.45</v>
      </c>
      <c r="H545" s="6">
        <v>42726</v>
      </c>
      <c r="I545" s="6">
        <v>42756</v>
      </c>
      <c r="J545" s="3" t="s">
        <v>15</v>
      </c>
      <c r="K545" s="9">
        <v>7561.3649999999998</v>
      </c>
      <c r="L545" s="3">
        <f t="shared" si="26"/>
        <v>32765.914999999979</v>
      </c>
      <c r="M545" s="2">
        <f t="shared" si="24"/>
        <v>486447.815</v>
      </c>
      <c r="N545" s="24">
        <v>486447.815</v>
      </c>
    </row>
    <row r="546" spans="1:14" ht="22.5" customHeight="1" x14ac:dyDescent="0.3">
      <c r="A546" s="3">
        <v>545</v>
      </c>
      <c r="B546" s="3" t="s">
        <v>10</v>
      </c>
      <c r="C546" s="3">
        <v>448</v>
      </c>
      <c r="D546" s="3">
        <v>1053</v>
      </c>
      <c r="E546" s="3">
        <f t="shared" si="25"/>
        <v>471744</v>
      </c>
      <c r="F546" s="3" t="s">
        <v>20</v>
      </c>
      <c r="G546" s="3">
        <v>448156.8</v>
      </c>
      <c r="H546" s="6">
        <v>42810</v>
      </c>
      <c r="I546" s="6">
        <v>42824</v>
      </c>
      <c r="J546" s="3" t="s">
        <v>23</v>
      </c>
      <c r="K546" s="9">
        <v>7076.16</v>
      </c>
      <c r="L546" s="3">
        <f t="shared" si="26"/>
        <v>30663.359999999986</v>
      </c>
      <c r="M546" s="2">
        <f t="shared" si="24"/>
        <v>455232.95999999996</v>
      </c>
      <c r="N546" s="24">
        <v>455232.95999999996</v>
      </c>
    </row>
    <row r="547" spans="1:14" ht="22.5" customHeight="1" x14ac:dyDescent="0.3">
      <c r="A547" s="3">
        <v>546</v>
      </c>
      <c r="B547" s="3" t="s">
        <v>13</v>
      </c>
      <c r="C547" s="3">
        <v>983</v>
      </c>
      <c r="D547" s="3">
        <v>37</v>
      </c>
      <c r="E547" s="3">
        <f t="shared" si="25"/>
        <v>36371</v>
      </c>
      <c r="F547" s="3" t="s">
        <v>14</v>
      </c>
      <c r="G547" s="3">
        <v>34552.449999999997</v>
      </c>
      <c r="H547" s="6">
        <v>42656</v>
      </c>
      <c r="I547" s="6">
        <v>42677</v>
      </c>
      <c r="J547" s="3" t="s">
        <v>12</v>
      </c>
      <c r="K547" s="9">
        <v>545.56499999999994</v>
      </c>
      <c r="L547" s="3">
        <f t="shared" si="26"/>
        <v>2364.1150000000052</v>
      </c>
      <c r="M547" s="2">
        <f t="shared" si="24"/>
        <v>35098.014999999999</v>
      </c>
      <c r="N547" s="24">
        <v>35098.014999999999</v>
      </c>
    </row>
    <row r="548" spans="1:14" ht="22.5" customHeight="1" x14ac:dyDescent="0.3">
      <c r="A548" s="3">
        <v>547</v>
      </c>
      <c r="B548" s="3" t="s">
        <v>9</v>
      </c>
      <c r="C548" s="3">
        <v>905</v>
      </c>
      <c r="D548" s="3">
        <v>292</v>
      </c>
      <c r="E548" s="3">
        <f t="shared" si="25"/>
        <v>264260</v>
      </c>
      <c r="F548" s="3" t="s">
        <v>27</v>
      </c>
      <c r="G548" s="3">
        <v>251047</v>
      </c>
      <c r="H548" s="6">
        <v>42753</v>
      </c>
      <c r="I548" s="6">
        <v>42776</v>
      </c>
      <c r="J548" s="3" t="s">
        <v>23</v>
      </c>
      <c r="K548" s="9">
        <v>3963.8999999999996</v>
      </c>
      <c r="L548" s="3">
        <f t="shared" si="26"/>
        <v>17176.900000000023</v>
      </c>
      <c r="M548" s="2">
        <f t="shared" si="24"/>
        <v>255010.9</v>
      </c>
      <c r="N548" s="24">
        <v>255010.9</v>
      </c>
    </row>
    <row r="549" spans="1:14" ht="22.5" customHeight="1" x14ac:dyDescent="0.3">
      <c r="A549" s="3">
        <v>548</v>
      </c>
      <c r="B549" s="3" t="s">
        <v>9</v>
      </c>
      <c r="C549" s="3">
        <v>333</v>
      </c>
      <c r="D549" s="3">
        <v>56</v>
      </c>
      <c r="E549" s="3">
        <f t="shared" si="25"/>
        <v>18648</v>
      </c>
      <c r="F549" s="3" t="s">
        <v>19</v>
      </c>
      <c r="G549" s="3">
        <v>17715.599999999999</v>
      </c>
      <c r="H549" s="6">
        <v>43215</v>
      </c>
      <c r="I549" s="6">
        <v>43247</v>
      </c>
      <c r="J549" s="3" t="s">
        <v>21</v>
      </c>
      <c r="K549" s="9">
        <v>279.71999999999997</v>
      </c>
      <c r="L549" s="3">
        <f t="shared" si="26"/>
        <v>1212.1200000000026</v>
      </c>
      <c r="M549" s="2">
        <f t="shared" si="24"/>
        <v>17995.32</v>
      </c>
      <c r="N549" s="24">
        <v>17995.32</v>
      </c>
    </row>
    <row r="550" spans="1:14" ht="22.5" customHeight="1" x14ac:dyDescent="0.3">
      <c r="A550" s="3">
        <v>549</v>
      </c>
      <c r="B550" s="3" t="s">
        <v>10</v>
      </c>
      <c r="C550" s="3">
        <v>855</v>
      </c>
      <c r="D550" s="3">
        <v>1011</v>
      </c>
      <c r="E550" s="3">
        <f t="shared" si="25"/>
        <v>864405</v>
      </c>
      <c r="F550" s="3" t="s">
        <v>28</v>
      </c>
      <c r="G550" s="3">
        <v>821184.75</v>
      </c>
      <c r="H550" s="6">
        <v>42563</v>
      </c>
      <c r="I550" s="6">
        <v>42595</v>
      </c>
      <c r="J550" s="3" t="s">
        <v>15</v>
      </c>
      <c r="K550" s="9">
        <v>12966.074999999999</v>
      </c>
      <c r="L550" s="3">
        <f t="shared" si="26"/>
        <v>56186.324999999953</v>
      </c>
      <c r="M550" s="2">
        <f t="shared" si="24"/>
        <v>834150.82499999995</v>
      </c>
      <c r="N550" s="24">
        <v>834150.82499999995</v>
      </c>
    </row>
    <row r="551" spans="1:14" ht="22.5" customHeight="1" x14ac:dyDescent="0.3">
      <c r="A551" s="3">
        <v>550</v>
      </c>
      <c r="B551" s="3" t="s">
        <v>9</v>
      </c>
      <c r="C551" s="3">
        <v>526</v>
      </c>
      <c r="D551" s="3">
        <v>112</v>
      </c>
      <c r="E551" s="3">
        <f t="shared" si="25"/>
        <v>58912</v>
      </c>
      <c r="F551" s="3" t="s">
        <v>14</v>
      </c>
      <c r="G551" s="3">
        <v>55966.400000000001</v>
      </c>
      <c r="H551" s="6">
        <v>42753</v>
      </c>
      <c r="I551" s="6">
        <v>42780</v>
      </c>
      <c r="J551" s="3" t="s">
        <v>31</v>
      </c>
      <c r="K551" s="9">
        <v>883.68</v>
      </c>
      <c r="L551" s="3">
        <f t="shared" si="26"/>
        <v>3829.2799999999988</v>
      </c>
      <c r="M551" s="2">
        <f t="shared" si="24"/>
        <v>56850.080000000002</v>
      </c>
      <c r="N551" s="24">
        <v>56850.080000000002</v>
      </c>
    </row>
    <row r="552" spans="1:14" ht="22.5" customHeight="1" x14ac:dyDescent="0.3">
      <c r="A552" s="3">
        <v>551</v>
      </c>
      <c r="B552" s="3" t="s">
        <v>10</v>
      </c>
      <c r="C552" s="3">
        <v>358</v>
      </c>
      <c r="D552" s="3">
        <v>773</v>
      </c>
      <c r="E552" s="3">
        <f t="shared" si="25"/>
        <v>276734</v>
      </c>
      <c r="F552" s="3" t="s">
        <v>11</v>
      </c>
      <c r="G552" s="3">
        <v>262897.3</v>
      </c>
      <c r="H552" s="6">
        <v>43228</v>
      </c>
      <c r="I552" s="6">
        <v>43248</v>
      </c>
      <c r="J552" s="3" t="s">
        <v>15</v>
      </c>
      <c r="K552" s="9">
        <v>4151.01</v>
      </c>
      <c r="L552" s="3">
        <f t="shared" si="26"/>
        <v>17987.710000000021</v>
      </c>
      <c r="M552" s="2">
        <f t="shared" si="24"/>
        <v>267048.31</v>
      </c>
      <c r="N552" s="24">
        <v>267048.31</v>
      </c>
    </row>
    <row r="553" spans="1:14" ht="22.5" customHeight="1" x14ac:dyDescent="0.3">
      <c r="A553" s="3">
        <v>552</v>
      </c>
      <c r="B553" s="3" t="s">
        <v>10</v>
      </c>
      <c r="C553" s="3">
        <v>352</v>
      </c>
      <c r="D553" s="3">
        <v>225</v>
      </c>
      <c r="E553" s="3">
        <f t="shared" si="25"/>
        <v>79200</v>
      </c>
      <c r="F553" s="3" t="s">
        <v>8</v>
      </c>
      <c r="G553" s="3">
        <v>75240</v>
      </c>
      <c r="H553" s="6">
        <v>42517</v>
      </c>
      <c r="I553" s="6">
        <v>42539</v>
      </c>
      <c r="J553" s="3" t="s">
        <v>21</v>
      </c>
      <c r="K553" s="9">
        <v>1188</v>
      </c>
      <c r="L553" s="3">
        <f t="shared" si="26"/>
        <v>5148</v>
      </c>
      <c r="M553" s="2">
        <f t="shared" si="24"/>
        <v>76428</v>
      </c>
      <c r="N553" s="24">
        <v>76428</v>
      </c>
    </row>
    <row r="554" spans="1:14" ht="22.5" customHeight="1" x14ac:dyDescent="0.3">
      <c r="A554" s="3">
        <v>553</v>
      </c>
      <c r="B554" s="3" t="s">
        <v>10</v>
      </c>
      <c r="C554" s="3">
        <v>646</v>
      </c>
      <c r="D554" s="3">
        <v>179</v>
      </c>
      <c r="E554" s="3">
        <f t="shared" si="25"/>
        <v>115634</v>
      </c>
      <c r="F554" s="3" t="s">
        <v>8</v>
      </c>
      <c r="G554" s="3">
        <v>109852.3</v>
      </c>
      <c r="H554" s="6">
        <v>43139</v>
      </c>
      <c r="I554" s="6">
        <v>43167</v>
      </c>
      <c r="J554" s="3" t="s">
        <v>16</v>
      </c>
      <c r="K554" s="9">
        <v>1734.51</v>
      </c>
      <c r="L554" s="3">
        <f t="shared" si="26"/>
        <v>7516.2099999999919</v>
      </c>
      <c r="M554" s="2">
        <f t="shared" si="24"/>
        <v>111586.81</v>
      </c>
      <c r="N554" s="24">
        <v>111586.81</v>
      </c>
    </row>
    <row r="555" spans="1:14" ht="22.5" customHeight="1" x14ac:dyDescent="0.3">
      <c r="A555" s="3">
        <v>554</v>
      </c>
      <c r="B555" s="3" t="s">
        <v>9</v>
      </c>
      <c r="C555" s="3">
        <v>74</v>
      </c>
      <c r="D555" s="3">
        <v>143</v>
      </c>
      <c r="E555" s="3">
        <f t="shared" si="25"/>
        <v>10582</v>
      </c>
      <c r="F555" s="3" t="s">
        <v>30</v>
      </c>
      <c r="G555" s="3">
        <v>10052.9</v>
      </c>
      <c r="H555" s="6">
        <v>42897</v>
      </c>
      <c r="I555" s="6">
        <v>42910</v>
      </c>
      <c r="J555" s="3" t="s">
        <v>31</v>
      </c>
      <c r="K555" s="9">
        <v>158.72999999999999</v>
      </c>
      <c r="L555" s="3">
        <f t="shared" si="26"/>
        <v>687.82999999999993</v>
      </c>
      <c r="M555" s="2">
        <f t="shared" si="24"/>
        <v>10211.629999999999</v>
      </c>
      <c r="N555" s="24">
        <v>10211.629999999999</v>
      </c>
    </row>
    <row r="556" spans="1:14" ht="22.5" customHeight="1" x14ac:dyDescent="0.3">
      <c r="A556" s="3">
        <v>555</v>
      </c>
      <c r="B556" s="3" t="s">
        <v>9</v>
      </c>
      <c r="C556" s="3">
        <v>764</v>
      </c>
      <c r="D556" s="3">
        <v>1432</v>
      </c>
      <c r="E556" s="3">
        <f t="shared" si="25"/>
        <v>1094048</v>
      </c>
      <c r="F556" s="3" t="s">
        <v>8</v>
      </c>
      <c r="G556" s="3">
        <v>1039345.6</v>
      </c>
      <c r="H556" s="6">
        <v>42610</v>
      </c>
      <c r="I556" s="6">
        <v>42623</v>
      </c>
      <c r="J556" s="3" t="s">
        <v>15</v>
      </c>
      <c r="K556" s="9">
        <v>16410.72</v>
      </c>
      <c r="L556" s="3">
        <f t="shared" si="26"/>
        <v>71113.119999999995</v>
      </c>
      <c r="M556" s="2">
        <f t="shared" si="24"/>
        <v>1055756.32</v>
      </c>
      <c r="N556" s="24">
        <v>1055756.32</v>
      </c>
    </row>
    <row r="557" spans="1:14" ht="22.5" customHeight="1" x14ac:dyDescent="0.3">
      <c r="A557" s="3">
        <v>556</v>
      </c>
      <c r="B557" s="3" t="s">
        <v>9</v>
      </c>
      <c r="C557" s="3">
        <v>699</v>
      </c>
      <c r="D557" s="3">
        <v>305</v>
      </c>
      <c r="E557" s="3">
        <f t="shared" si="25"/>
        <v>213195</v>
      </c>
      <c r="F557" s="3" t="s">
        <v>27</v>
      </c>
      <c r="G557" s="3">
        <v>202535.25</v>
      </c>
      <c r="H557" s="6">
        <v>43151</v>
      </c>
      <c r="I557" s="6">
        <v>43174</v>
      </c>
      <c r="J557" s="3" t="s">
        <v>33</v>
      </c>
      <c r="K557" s="9">
        <v>3197.9249999999997</v>
      </c>
      <c r="L557" s="3">
        <f t="shared" si="26"/>
        <v>13857.674999999988</v>
      </c>
      <c r="M557" s="2">
        <f t="shared" si="24"/>
        <v>205733.17499999999</v>
      </c>
      <c r="N557" s="24">
        <v>205733.17499999999</v>
      </c>
    </row>
    <row r="558" spans="1:14" ht="22.5" customHeight="1" x14ac:dyDescent="0.3">
      <c r="A558" s="3">
        <v>557</v>
      </c>
      <c r="B558" s="3" t="s">
        <v>10</v>
      </c>
      <c r="C558" s="3">
        <v>842</v>
      </c>
      <c r="D558" s="3">
        <v>53</v>
      </c>
      <c r="E558" s="3">
        <f t="shared" si="25"/>
        <v>44626</v>
      </c>
      <c r="F558" s="3" t="s">
        <v>8</v>
      </c>
      <c r="G558" s="3">
        <v>42394.7</v>
      </c>
      <c r="H558" s="6">
        <v>42938</v>
      </c>
      <c r="I558" s="6">
        <v>42959</v>
      </c>
      <c r="J558" s="3" t="s">
        <v>33</v>
      </c>
      <c r="K558" s="9">
        <v>669.39</v>
      </c>
      <c r="L558" s="3">
        <f t="shared" si="26"/>
        <v>2900.6900000000023</v>
      </c>
      <c r="M558" s="2">
        <f t="shared" si="24"/>
        <v>43064.09</v>
      </c>
      <c r="N558" s="24">
        <v>43064.09</v>
      </c>
    </row>
    <row r="559" spans="1:14" ht="22.5" customHeight="1" x14ac:dyDescent="0.3">
      <c r="A559" s="3">
        <v>558</v>
      </c>
      <c r="B559" s="3" t="s">
        <v>10</v>
      </c>
      <c r="C559" s="3">
        <v>425</v>
      </c>
      <c r="D559" s="3">
        <v>1019</v>
      </c>
      <c r="E559" s="3">
        <f t="shared" si="25"/>
        <v>433075</v>
      </c>
      <c r="F559" s="3" t="s">
        <v>20</v>
      </c>
      <c r="G559" s="3">
        <v>411421.25</v>
      </c>
      <c r="H559" s="6">
        <v>43174</v>
      </c>
      <c r="I559" s="6">
        <v>43187</v>
      </c>
      <c r="J559" s="3" t="s">
        <v>31</v>
      </c>
      <c r="K559" s="9">
        <v>6496.125</v>
      </c>
      <c r="L559" s="3">
        <f t="shared" si="26"/>
        <v>28149.875</v>
      </c>
      <c r="M559" s="2">
        <f t="shared" si="24"/>
        <v>417917.375</v>
      </c>
      <c r="N559" s="24">
        <v>417917.375</v>
      </c>
    </row>
    <row r="560" spans="1:14" ht="22.5" customHeight="1" x14ac:dyDescent="0.3">
      <c r="A560" s="3">
        <v>559</v>
      </c>
      <c r="B560" s="3" t="s">
        <v>10</v>
      </c>
      <c r="C560" s="3">
        <v>869</v>
      </c>
      <c r="D560" s="3">
        <v>808</v>
      </c>
      <c r="E560" s="3">
        <f t="shared" si="25"/>
        <v>702152</v>
      </c>
      <c r="F560" s="3" t="s">
        <v>17</v>
      </c>
      <c r="G560" s="3">
        <v>667044.4</v>
      </c>
      <c r="H560" s="6">
        <v>42743</v>
      </c>
      <c r="I560" s="6">
        <v>42774</v>
      </c>
      <c r="J560" s="3" t="s">
        <v>33</v>
      </c>
      <c r="K560" s="9">
        <v>10532.279999999999</v>
      </c>
      <c r="L560" s="3">
        <f t="shared" si="26"/>
        <v>45639.880000000005</v>
      </c>
      <c r="M560" s="2">
        <f t="shared" si="24"/>
        <v>677576.68</v>
      </c>
      <c r="N560" s="24">
        <v>677576.68</v>
      </c>
    </row>
    <row r="561" spans="1:14" ht="22.5" customHeight="1" x14ac:dyDescent="0.3">
      <c r="A561" s="3">
        <v>560</v>
      </c>
      <c r="B561" s="3" t="s">
        <v>9</v>
      </c>
      <c r="C561" s="3">
        <v>506</v>
      </c>
      <c r="D561" s="3">
        <v>104</v>
      </c>
      <c r="E561" s="3">
        <f t="shared" si="25"/>
        <v>52624</v>
      </c>
      <c r="F561" s="3" t="s">
        <v>25</v>
      </c>
      <c r="G561" s="3">
        <v>49992.800000000003</v>
      </c>
      <c r="H561" s="6">
        <v>42445</v>
      </c>
      <c r="I561" s="6">
        <v>42463</v>
      </c>
      <c r="J561" s="3" t="s">
        <v>33</v>
      </c>
      <c r="K561" s="9">
        <v>789.36</v>
      </c>
      <c r="L561" s="3">
        <f t="shared" si="26"/>
        <v>3420.5599999999977</v>
      </c>
      <c r="M561" s="2">
        <f t="shared" si="24"/>
        <v>50782.16</v>
      </c>
      <c r="N561" s="24">
        <v>50782.16</v>
      </c>
    </row>
    <row r="562" spans="1:14" ht="22.5" customHeight="1" x14ac:dyDescent="0.3">
      <c r="A562" s="3">
        <v>561</v>
      </c>
      <c r="B562" s="3" t="s">
        <v>9</v>
      </c>
      <c r="C562" s="3">
        <v>692</v>
      </c>
      <c r="D562" s="3">
        <v>875</v>
      </c>
      <c r="E562" s="3">
        <f t="shared" si="25"/>
        <v>605500</v>
      </c>
      <c r="F562" s="3" t="s">
        <v>8</v>
      </c>
      <c r="G562" s="3">
        <v>575225</v>
      </c>
      <c r="H562" s="6">
        <v>43152</v>
      </c>
      <c r="I562" s="6">
        <v>43172</v>
      </c>
      <c r="J562" s="3" t="s">
        <v>15</v>
      </c>
      <c r="K562" s="9">
        <v>9082.5</v>
      </c>
      <c r="L562" s="3">
        <f t="shared" si="26"/>
        <v>39357.5</v>
      </c>
      <c r="M562" s="2">
        <f t="shared" si="24"/>
        <v>584307.5</v>
      </c>
      <c r="N562" s="24">
        <v>584307.5</v>
      </c>
    </row>
    <row r="563" spans="1:14" ht="22.5" customHeight="1" x14ac:dyDescent="0.3">
      <c r="A563" s="3">
        <v>562</v>
      </c>
      <c r="B563" s="3" t="s">
        <v>13</v>
      </c>
      <c r="C563" s="3">
        <v>383</v>
      </c>
      <c r="D563" s="3">
        <v>15</v>
      </c>
      <c r="E563" s="3">
        <f t="shared" si="25"/>
        <v>5745</v>
      </c>
      <c r="F563" s="3" t="s">
        <v>22</v>
      </c>
      <c r="G563" s="3">
        <v>5457.75</v>
      </c>
      <c r="H563" s="6">
        <v>42964</v>
      </c>
      <c r="I563" s="6">
        <v>42999</v>
      </c>
      <c r="J563" s="3" t="s">
        <v>23</v>
      </c>
      <c r="K563" s="9">
        <v>86.174999999999997</v>
      </c>
      <c r="L563" s="3">
        <f t="shared" si="26"/>
        <v>373.42500000000018</v>
      </c>
      <c r="M563" s="2">
        <f t="shared" si="24"/>
        <v>5543.9250000000002</v>
      </c>
      <c r="N563" s="24">
        <v>5543.9250000000002</v>
      </c>
    </row>
    <row r="564" spans="1:14" ht="22.5" customHeight="1" x14ac:dyDescent="0.3">
      <c r="A564" s="3">
        <v>563</v>
      </c>
      <c r="B564" s="3" t="s">
        <v>10</v>
      </c>
      <c r="C564" s="3">
        <v>817</v>
      </c>
      <c r="D564" s="3">
        <v>681</v>
      </c>
      <c r="E564" s="3">
        <f t="shared" si="25"/>
        <v>556377</v>
      </c>
      <c r="F564" s="3" t="s">
        <v>11</v>
      </c>
      <c r="G564" s="3">
        <v>528558.15</v>
      </c>
      <c r="H564" s="6">
        <v>42488</v>
      </c>
      <c r="I564" s="6">
        <v>42519</v>
      </c>
      <c r="J564" s="3" t="s">
        <v>16</v>
      </c>
      <c r="K564" s="9">
        <v>8345.6549999999988</v>
      </c>
      <c r="L564" s="3">
        <f t="shared" si="26"/>
        <v>36164.505000000005</v>
      </c>
      <c r="M564" s="2">
        <f t="shared" si="24"/>
        <v>536903.80500000005</v>
      </c>
      <c r="N564" s="24">
        <v>536903.80500000005</v>
      </c>
    </row>
    <row r="565" spans="1:14" ht="22.5" customHeight="1" x14ac:dyDescent="0.3">
      <c r="A565" s="3">
        <v>564</v>
      </c>
      <c r="B565" s="3" t="s">
        <v>9</v>
      </c>
      <c r="C565" s="3">
        <v>257</v>
      </c>
      <c r="D565" s="3">
        <v>336</v>
      </c>
      <c r="E565" s="3">
        <f t="shared" si="25"/>
        <v>86352</v>
      </c>
      <c r="F565" s="3" t="s">
        <v>27</v>
      </c>
      <c r="G565" s="3">
        <v>82034.399999999994</v>
      </c>
      <c r="H565" s="6">
        <v>42449</v>
      </c>
      <c r="I565" s="6">
        <v>42460</v>
      </c>
      <c r="J565" s="3" t="s">
        <v>21</v>
      </c>
      <c r="K565" s="9">
        <v>1295.28</v>
      </c>
      <c r="L565" s="3">
        <f t="shared" si="26"/>
        <v>5612.8800000000047</v>
      </c>
      <c r="M565" s="2">
        <f t="shared" si="24"/>
        <v>83329.679999999993</v>
      </c>
      <c r="N565" s="24">
        <v>83329.679999999993</v>
      </c>
    </row>
    <row r="566" spans="1:14" ht="22.5" customHeight="1" x14ac:dyDescent="0.3">
      <c r="A566" s="3">
        <v>565</v>
      </c>
      <c r="B566" s="3" t="s">
        <v>10</v>
      </c>
      <c r="C566" s="3">
        <v>70</v>
      </c>
      <c r="D566" s="3">
        <v>618</v>
      </c>
      <c r="E566" s="3">
        <f t="shared" si="25"/>
        <v>43260</v>
      </c>
      <c r="F566" s="3" t="s">
        <v>11</v>
      </c>
      <c r="G566" s="3">
        <v>41097</v>
      </c>
      <c r="H566" s="6">
        <v>42952</v>
      </c>
      <c r="I566" s="6">
        <v>42977</v>
      </c>
      <c r="J566" s="3" t="s">
        <v>31</v>
      </c>
      <c r="K566" s="9">
        <v>648.9</v>
      </c>
      <c r="L566" s="3">
        <f t="shared" si="26"/>
        <v>2811.9000000000015</v>
      </c>
      <c r="M566" s="2">
        <f t="shared" si="24"/>
        <v>41745.9</v>
      </c>
      <c r="N566" s="24">
        <v>41745.9</v>
      </c>
    </row>
    <row r="567" spans="1:14" ht="22.5" customHeight="1" x14ac:dyDescent="0.3">
      <c r="A567" s="3">
        <v>566</v>
      </c>
      <c r="B567" s="3" t="s">
        <v>10</v>
      </c>
      <c r="C567" s="3">
        <v>856</v>
      </c>
      <c r="D567" s="3">
        <v>655</v>
      </c>
      <c r="E567" s="3">
        <f t="shared" si="25"/>
        <v>560680</v>
      </c>
      <c r="F567" s="3" t="s">
        <v>11</v>
      </c>
      <c r="G567" s="3">
        <v>532646</v>
      </c>
      <c r="H567" s="6">
        <v>43200</v>
      </c>
      <c r="I567" s="6">
        <v>43216</v>
      </c>
      <c r="J567" s="3" t="s">
        <v>23</v>
      </c>
      <c r="K567" s="9">
        <v>8410.1999999999989</v>
      </c>
      <c r="L567" s="3">
        <f t="shared" si="26"/>
        <v>36444.199999999953</v>
      </c>
      <c r="M567" s="2">
        <f t="shared" si="24"/>
        <v>541056.19999999995</v>
      </c>
      <c r="N567" s="24">
        <v>541056.19999999995</v>
      </c>
    </row>
    <row r="568" spans="1:14" ht="22.5" customHeight="1" x14ac:dyDescent="0.3">
      <c r="A568" s="3">
        <v>567</v>
      </c>
      <c r="B568" s="3" t="s">
        <v>9</v>
      </c>
      <c r="C568" s="3">
        <v>276</v>
      </c>
      <c r="D568" s="3">
        <v>221</v>
      </c>
      <c r="E568" s="3">
        <f t="shared" si="25"/>
        <v>60996</v>
      </c>
      <c r="F568" s="3" t="s">
        <v>14</v>
      </c>
      <c r="G568" s="3">
        <v>57946.2</v>
      </c>
      <c r="H568" s="6">
        <v>42924</v>
      </c>
      <c r="I568" s="6">
        <v>42943</v>
      </c>
      <c r="J568" s="3" t="s">
        <v>23</v>
      </c>
      <c r="K568" s="9">
        <v>914.93999999999994</v>
      </c>
      <c r="L568" s="3">
        <f t="shared" si="26"/>
        <v>3964.7400000000052</v>
      </c>
      <c r="M568" s="2">
        <f t="shared" si="24"/>
        <v>58861.14</v>
      </c>
      <c r="N568" s="24">
        <v>58861.14</v>
      </c>
    </row>
    <row r="569" spans="1:14" ht="22.5" customHeight="1" x14ac:dyDescent="0.3">
      <c r="A569" s="3">
        <v>568</v>
      </c>
      <c r="B569" s="3" t="s">
        <v>10</v>
      </c>
      <c r="C569" s="3">
        <v>769</v>
      </c>
      <c r="D569" s="3">
        <v>189</v>
      </c>
      <c r="E569" s="3">
        <f t="shared" si="25"/>
        <v>145341</v>
      </c>
      <c r="F569" s="3" t="s">
        <v>8</v>
      </c>
      <c r="G569" s="3">
        <v>138073.95000000001</v>
      </c>
      <c r="H569" s="6">
        <v>43135</v>
      </c>
      <c r="I569" s="6">
        <v>43156</v>
      </c>
      <c r="J569" s="3" t="s">
        <v>15</v>
      </c>
      <c r="K569" s="9">
        <v>2180.1149999999998</v>
      </c>
      <c r="L569" s="3">
        <f t="shared" si="26"/>
        <v>9447.164999999979</v>
      </c>
      <c r="M569" s="2">
        <f t="shared" si="24"/>
        <v>140254.065</v>
      </c>
      <c r="N569" s="24">
        <v>140254.065</v>
      </c>
    </row>
    <row r="570" spans="1:14" ht="22.5" customHeight="1" x14ac:dyDescent="0.3">
      <c r="A570" s="3">
        <v>569</v>
      </c>
      <c r="B570" s="3" t="s">
        <v>9</v>
      </c>
      <c r="C570" s="3">
        <v>986</v>
      </c>
      <c r="D570" s="3">
        <v>1339</v>
      </c>
      <c r="E570" s="3">
        <f t="shared" si="25"/>
        <v>1320254</v>
      </c>
      <c r="F570" s="3" t="s">
        <v>8</v>
      </c>
      <c r="G570" s="3">
        <v>1254241.3</v>
      </c>
      <c r="H570" s="6">
        <v>42878</v>
      </c>
      <c r="I570" s="6">
        <v>42889</v>
      </c>
      <c r="J570" s="3" t="s">
        <v>33</v>
      </c>
      <c r="K570" s="9">
        <v>19803.809999999998</v>
      </c>
      <c r="L570" s="3">
        <f t="shared" si="26"/>
        <v>85816.510000000009</v>
      </c>
      <c r="M570" s="2">
        <f t="shared" si="24"/>
        <v>1274045.1100000001</v>
      </c>
      <c r="N570" s="24">
        <v>1274045.1100000001</v>
      </c>
    </row>
    <row r="571" spans="1:14" ht="22.5" customHeight="1" x14ac:dyDescent="0.3">
      <c r="A571" s="3">
        <v>570</v>
      </c>
      <c r="B571" s="3" t="s">
        <v>10</v>
      </c>
      <c r="C571" s="3">
        <v>391</v>
      </c>
      <c r="D571" s="3">
        <v>621</v>
      </c>
      <c r="E571" s="3">
        <f t="shared" si="25"/>
        <v>242811</v>
      </c>
      <c r="F571" s="3" t="s">
        <v>11</v>
      </c>
      <c r="G571" s="3">
        <v>230670.45</v>
      </c>
      <c r="H571" s="6">
        <v>42798</v>
      </c>
      <c r="I571" s="6">
        <v>42825</v>
      </c>
      <c r="J571" s="3" t="s">
        <v>31</v>
      </c>
      <c r="K571" s="9">
        <v>3642.165</v>
      </c>
      <c r="L571" s="3">
        <f t="shared" si="26"/>
        <v>15782.714999999997</v>
      </c>
      <c r="M571" s="2">
        <f t="shared" si="24"/>
        <v>234312.61500000002</v>
      </c>
      <c r="N571" s="24">
        <v>234312.61500000002</v>
      </c>
    </row>
    <row r="572" spans="1:14" ht="22.5" customHeight="1" x14ac:dyDescent="0.3">
      <c r="A572" s="3">
        <v>571</v>
      </c>
      <c r="B572" s="3" t="s">
        <v>9</v>
      </c>
      <c r="C572" s="3">
        <v>359</v>
      </c>
      <c r="D572" s="3">
        <v>1072</v>
      </c>
      <c r="E572" s="3">
        <f t="shared" si="25"/>
        <v>384848</v>
      </c>
      <c r="F572" s="3" t="s">
        <v>30</v>
      </c>
      <c r="G572" s="3">
        <v>365605.6</v>
      </c>
      <c r="H572" s="6">
        <v>42773</v>
      </c>
      <c r="I572" s="6">
        <v>42783</v>
      </c>
      <c r="J572" s="3" t="s">
        <v>15</v>
      </c>
      <c r="K572" s="9">
        <v>5772.7199999999993</v>
      </c>
      <c r="L572" s="3">
        <f t="shared" si="26"/>
        <v>25015.119999999995</v>
      </c>
      <c r="M572" s="2">
        <f t="shared" si="24"/>
        <v>371378.31999999995</v>
      </c>
      <c r="N572" s="24">
        <v>371378.31999999995</v>
      </c>
    </row>
    <row r="573" spans="1:14" ht="22.5" customHeight="1" x14ac:dyDescent="0.3">
      <c r="A573" s="3">
        <v>572</v>
      </c>
      <c r="B573" s="3" t="s">
        <v>10</v>
      </c>
      <c r="C573" s="3">
        <v>897</v>
      </c>
      <c r="D573" s="3">
        <v>734</v>
      </c>
      <c r="E573" s="3">
        <f t="shared" si="25"/>
        <v>658398</v>
      </c>
      <c r="F573" s="3" t="s">
        <v>11</v>
      </c>
      <c r="G573" s="3">
        <v>625478.1</v>
      </c>
      <c r="H573" s="6">
        <v>42813</v>
      </c>
      <c r="I573" s="6">
        <v>42835</v>
      </c>
      <c r="J573" s="3" t="s">
        <v>33</v>
      </c>
      <c r="K573" s="9">
        <v>9875.9699999999993</v>
      </c>
      <c r="L573" s="3">
        <f t="shared" si="26"/>
        <v>42795.869999999995</v>
      </c>
      <c r="M573" s="2">
        <f t="shared" si="24"/>
        <v>635354.06999999995</v>
      </c>
      <c r="N573" s="24">
        <v>635354.06999999995</v>
      </c>
    </row>
    <row r="574" spans="1:14" ht="22.5" customHeight="1" x14ac:dyDescent="0.3">
      <c r="A574" s="3">
        <v>573</v>
      </c>
      <c r="B574" s="3" t="s">
        <v>9</v>
      </c>
      <c r="C574" s="3">
        <v>811</v>
      </c>
      <c r="D574" s="3">
        <v>100</v>
      </c>
      <c r="E574" s="3">
        <f t="shared" si="25"/>
        <v>81100</v>
      </c>
      <c r="F574" s="3" t="s">
        <v>25</v>
      </c>
      <c r="G574" s="3">
        <v>77045</v>
      </c>
      <c r="H574" s="6">
        <v>42899</v>
      </c>
      <c r="I574" s="6">
        <v>42910</v>
      </c>
      <c r="J574" s="3" t="s">
        <v>33</v>
      </c>
      <c r="K574" s="9">
        <v>1216.5</v>
      </c>
      <c r="L574" s="3">
        <f t="shared" si="26"/>
        <v>5271.5</v>
      </c>
      <c r="M574" s="2">
        <f t="shared" si="24"/>
        <v>78261.5</v>
      </c>
      <c r="N574" s="24">
        <v>78261.5</v>
      </c>
    </row>
    <row r="575" spans="1:14" ht="22.5" customHeight="1" x14ac:dyDescent="0.3">
      <c r="A575" s="3">
        <v>574</v>
      </c>
      <c r="B575" s="3" t="s">
        <v>9</v>
      </c>
      <c r="C575" s="3">
        <v>372</v>
      </c>
      <c r="D575" s="3">
        <v>144</v>
      </c>
      <c r="E575" s="3">
        <f t="shared" si="25"/>
        <v>53568</v>
      </c>
      <c r="F575" s="3" t="s">
        <v>30</v>
      </c>
      <c r="G575" s="3">
        <v>50889.599999999999</v>
      </c>
      <c r="H575" s="6">
        <v>43246</v>
      </c>
      <c r="I575" s="6">
        <v>43273</v>
      </c>
      <c r="J575" s="3" t="s">
        <v>33</v>
      </c>
      <c r="K575" s="9">
        <v>803.52</v>
      </c>
      <c r="L575" s="3">
        <f t="shared" si="26"/>
        <v>3481.9199999999983</v>
      </c>
      <c r="M575" s="2">
        <f t="shared" si="24"/>
        <v>51693.119999999995</v>
      </c>
      <c r="N575" s="24">
        <v>51693.119999999995</v>
      </c>
    </row>
    <row r="576" spans="1:14" ht="22.5" customHeight="1" x14ac:dyDescent="0.3">
      <c r="A576" s="3">
        <v>575</v>
      </c>
      <c r="B576" s="3" t="s">
        <v>10</v>
      </c>
      <c r="C576" s="3">
        <v>209</v>
      </c>
      <c r="D576" s="3">
        <v>541</v>
      </c>
      <c r="E576" s="3">
        <f t="shared" si="25"/>
        <v>113069</v>
      </c>
      <c r="F576" s="3" t="s">
        <v>11</v>
      </c>
      <c r="G576" s="3">
        <v>107415.55</v>
      </c>
      <c r="H576" s="6">
        <v>42831</v>
      </c>
      <c r="I576" s="6">
        <v>42841</v>
      </c>
      <c r="J576" s="3" t="s">
        <v>15</v>
      </c>
      <c r="K576" s="9">
        <v>1696.0349999999999</v>
      </c>
      <c r="L576" s="3">
        <f t="shared" si="26"/>
        <v>7349.4850000000006</v>
      </c>
      <c r="M576" s="2">
        <f t="shared" si="24"/>
        <v>109111.58500000001</v>
      </c>
      <c r="N576" s="24">
        <v>109111.58500000001</v>
      </c>
    </row>
    <row r="577" spans="1:14" ht="22.5" customHeight="1" x14ac:dyDescent="0.3">
      <c r="A577" s="3">
        <v>576</v>
      </c>
      <c r="B577" s="3" t="s">
        <v>10</v>
      </c>
      <c r="C577" s="3">
        <v>380</v>
      </c>
      <c r="D577" s="3">
        <v>1039</v>
      </c>
      <c r="E577" s="3">
        <f t="shared" si="25"/>
        <v>394820</v>
      </c>
      <c r="F577" s="3" t="s">
        <v>20</v>
      </c>
      <c r="G577" s="3">
        <v>375079</v>
      </c>
      <c r="H577" s="6">
        <v>43126</v>
      </c>
      <c r="I577" s="6">
        <v>43149</v>
      </c>
      <c r="J577" s="3" t="s">
        <v>33</v>
      </c>
      <c r="K577" s="9">
        <v>5922.3</v>
      </c>
      <c r="L577" s="3">
        <f t="shared" si="26"/>
        <v>25663.299999999988</v>
      </c>
      <c r="M577" s="2">
        <f t="shared" si="24"/>
        <v>381001.3</v>
      </c>
      <c r="N577" s="24">
        <v>381001.3</v>
      </c>
    </row>
    <row r="578" spans="1:14" ht="22.5" customHeight="1" x14ac:dyDescent="0.3">
      <c r="A578" s="3">
        <v>577</v>
      </c>
      <c r="B578" s="3" t="s">
        <v>10</v>
      </c>
      <c r="C578" s="3">
        <v>460</v>
      </c>
      <c r="D578" s="3">
        <v>222</v>
      </c>
      <c r="E578" s="3">
        <f t="shared" si="25"/>
        <v>102120</v>
      </c>
      <c r="F578" s="3" t="s">
        <v>8</v>
      </c>
      <c r="G578" s="3">
        <v>97014</v>
      </c>
      <c r="H578" s="6">
        <v>43162</v>
      </c>
      <c r="I578" s="6">
        <v>43175</v>
      </c>
      <c r="J578" s="3" t="s">
        <v>12</v>
      </c>
      <c r="K578" s="9">
        <v>1531.8</v>
      </c>
      <c r="L578" s="3">
        <f t="shared" si="26"/>
        <v>6637.8000000000029</v>
      </c>
      <c r="M578" s="2">
        <f t="shared" ref="M578:M641" si="27">K578+G578</f>
        <v>98545.8</v>
      </c>
      <c r="N578" s="24">
        <v>98545.8</v>
      </c>
    </row>
    <row r="579" spans="1:14" ht="22.5" customHeight="1" x14ac:dyDescent="0.3">
      <c r="A579" s="3">
        <v>578</v>
      </c>
      <c r="B579" s="3" t="s">
        <v>10</v>
      </c>
      <c r="C579" s="3">
        <v>690</v>
      </c>
      <c r="D579" s="3">
        <v>132</v>
      </c>
      <c r="E579" s="3">
        <f t="shared" ref="E579:E642" si="28">D579*C579</f>
        <v>91080</v>
      </c>
      <c r="F579" s="3" t="s">
        <v>8</v>
      </c>
      <c r="G579" s="3">
        <v>86526</v>
      </c>
      <c r="H579" s="6">
        <v>42770</v>
      </c>
      <c r="I579" s="6">
        <v>42793</v>
      </c>
      <c r="J579" s="3" t="s">
        <v>16</v>
      </c>
      <c r="K579" s="9">
        <v>1366.2</v>
      </c>
      <c r="L579" s="3">
        <f t="shared" ref="L579:L642" si="29">(E579+K579)-G579</f>
        <v>5920.1999999999971</v>
      </c>
      <c r="M579" s="2">
        <f t="shared" si="27"/>
        <v>87892.2</v>
      </c>
      <c r="N579" s="24">
        <v>87892.2</v>
      </c>
    </row>
    <row r="580" spans="1:14" ht="22.5" customHeight="1" x14ac:dyDescent="0.3">
      <c r="A580" s="3">
        <v>579</v>
      </c>
      <c r="B580" s="3" t="s">
        <v>9</v>
      </c>
      <c r="C580" s="3">
        <v>303</v>
      </c>
      <c r="D580" s="3">
        <v>898</v>
      </c>
      <c r="E580" s="3">
        <f t="shared" si="28"/>
        <v>272094</v>
      </c>
      <c r="F580" s="3" t="s">
        <v>8</v>
      </c>
      <c r="G580" s="3">
        <v>258489.3</v>
      </c>
      <c r="H580" s="6">
        <v>42777</v>
      </c>
      <c r="I580" s="6">
        <v>42804</v>
      </c>
      <c r="J580" s="3" t="s">
        <v>31</v>
      </c>
      <c r="K580" s="9">
        <v>4081.41</v>
      </c>
      <c r="L580" s="3">
        <f t="shared" si="29"/>
        <v>17686.109999999986</v>
      </c>
      <c r="M580" s="2">
        <f t="shared" si="27"/>
        <v>262570.70999999996</v>
      </c>
      <c r="N580" s="24">
        <v>262570.70999999996</v>
      </c>
    </row>
    <row r="581" spans="1:14" ht="22.5" customHeight="1" x14ac:dyDescent="0.3">
      <c r="A581" s="3">
        <v>580</v>
      </c>
      <c r="B581" s="3" t="s">
        <v>9</v>
      </c>
      <c r="C581" s="3">
        <v>825</v>
      </c>
      <c r="D581" s="3">
        <v>322</v>
      </c>
      <c r="E581" s="3">
        <f t="shared" si="28"/>
        <v>265650</v>
      </c>
      <c r="F581" s="3" t="s">
        <v>27</v>
      </c>
      <c r="G581" s="3">
        <v>252367.5</v>
      </c>
      <c r="H581" s="6">
        <v>43128</v>
      </c>
      <c r="I581" s="6">
        <v>43159</v>
      </c>
      <c r="J581" s="3" t="s">
        <v>15</v>
      </c>
      <c r="K581" s="9">
        <v>3984.75</v>
      </c>
      <c r="L581" s="3">
        <f t="shared" si="29"/>
        <v>17267.25</v>
      </c>
      <c r="M581" s="2">
        <f t="shared" si="27"/>
        <v>256352.25</v>
      </c>
      <c r="N581" s="24">
        <v>256352.25</v>
      </c>
    </row>
    <row r="582" spans="1:14" ht="22.5" customHeight="1" x14ac:dyDescent="0.3">
      <c r="A582" s="3">
        <v>581</v>
      </c>
      <c r="B582" s="3" t="s">
        <v>9</v>
      </c>
      <c r="C582" s="3">
        <v>527</v>
      </c>
      <c r="D582" s="3">
        <v>945</v>
      </c>
      <c r="E582" s="3">
        <f t="shared" si="28"/>
        <v>498015</v>
      </c>
      <c r="F582" s="3" t="s">
        <v>8</v>
      </c>
      <c r="G582" s="3">
        <v>473114.25</v>
      </c>
      <c r="H582" s="6">
        <v>43042</v>
      </c>
      <c r="I582" s="6">
        <v>43057</v>
      </c>
      <c r="J582" s="3" t="s">
        <v>33</v>
      </c>
      <c r="K582" s="9">
        <v>7470.2249999999995</v>
      </c>
      <c r="L582" s="3">
        <f t="shared" si="29"/>
        <v>32370.974999999977</v>
      </c>
      <c r="M582" s="2">
        <f t="shared" si="27"/>
        <v>480584.47499999998</v>
      </c>
      <c r="N582" s="24">
        <v>480584.47499999998</v>
      </c>
    </row>
    <row r="583" spans="1:14" ht="22.5" customHeight="1" x14ac:dyDescent="0.3">
      <c r="A583" s="3">
        <v>582</v>
      </c>
      <c r="B583" s="3" t="s">
        <v>10</v>
      </c>
      <c r="C583" s="3">
        <v>412</v>
      </c>
      <c r="D583" s="3">
        <v>868</v>
      </c>
      <c r="E583" s="3">
        <f t="shared" si="28"/>
        <v>357616</v>
      </c>
      <c r="F583" s="3" t="s">
        <v>20</v>
      </c>
      <c r="G583" s="3">
        <v>339735.2</v>
      </c>
      <c r="H583" s="6">
        <v>42454</v>
      </c>
      <c r="I583" s="6">
        <v>42489</v>
      </c>
      <c r="J583" s="3" t="s">
        <v>16</v>
      </c>
      <c r="K583" s="9">
        <v>5364.24</v>
      </c>
      <c r="L583" s="3">
        <f t="shared" si="29"/>
        <v>23245.039999999979</v>
      </c>
      <c r="M583" s="2">
        <f t="shared" si="27"/>
        <v>345099.44</v>
      </c>
      <c r="N583" s="24">
        <v>345099.44</v>
      </c>
    </row>
    <row r="584" spans="1:14" ht="22.5" customHeight="1" x14ac:dyDescent="0.3">
      <c r="A584" s="3">
        <v>583</v>
      </c>
      <c r="B584" s="3" t="s">
        <v>13</v>
      </c>
      <c r="C584" s="3">
        <v>815</v>
      </c>
      <c r="D584" s="3">
        <v>31</v>
      </c>
      <c r="E584" s="3">
        <f t="shared" si="28"/>
        <v>25265</v>
      </c>
      <c r="F584" s="3" t="s">
        <v>14</v>
      </c>
      <c r="G584" s="3">
        <v>24001.75</v>
      </c>
      <c r="H584" s="6">
        <v>42553</v>
      </c>
      <c r="I584" s="6">
        <v>42586</v>
      </c>
      <c r="J584" s="3" t="s">
        <v>15</v>
      </c>
      <c r="K584" s="9">
        <v>378.97499999999997</v>
      </c>
      <c r="L584" s="3">
        <f t="shared" si="29"/>
        <v>1642.2249999999985</v>
      </c>
      <c r="M584" s="2">
        <f t="shared" si="27"/>
        <v>24380.724999999999</v>
      </c>
      <c r="N584" s="24">
        <v>24380.724999999999</v>
      </c>
    </row>
    <row r="585" spans="1:14" ht="22.5" customHeight="1" x14ac:dyDescent="0.3">
      <c r="A585" s="3">
        <v>584</v>
      </c>
      <c r="B585" s="3" t="s">
        <v>10</v>
      </c>
      <c r="C585" s="3">
        <v>281</v>
      </c>
      <c r="D585" s="3">
        <v>641</v>
      </c>
      <c r="E585" s="3">
        <f t="shared" si="28"/>
        <v>180121</v>
      </c>
      <c r="F585" s="3" t="s">
        <v>11</v>
      </c>
      <c r="G585" s="3">
        <v>171114.95</v>
      </c>
      <c r="H585" s="6">
        <v>42448</v>
      </c>
      <c r="I585" s="6">
        <v>42470</v>
      </c>
      <c r="J585" s="3" t="s">
        <v>31</v>
      </c>
      <c r="K585" s="9">
        <v>2701.8150000000001</v>
      </c>
      <c r="L585" s="3">
        <f t="shared" si="29"/>
        <v>11707.864999999991</v>
      </c>
      <c r="M585" s="2">
        <f t="shared" si="27"/>
        <v>173816.76500000001</v>
      </c>
      <c r="N585" s="24">
        <v>173816.76500000001</v>
      </c>
    </row>
    <row r="586" spans="1:14" ht="22.5" customHeight="1" x14ac:dyDescent="0.3">
      <c r="A586" s="3">
        <v>585</v>
      </c>
      <c r="B586" s="3" t="s">
        <v>10</v>
      </c>
      <c r="C586" s="3">
        <v>396</v>
      </c>
      <c r="D586" s="3">
        <v>181</v>
      </c>
      <c r="E586" s="3">
        <f t="shared" si="28"/>
        <v>71676</v>
      </c>
      <c r="F586" s="3" t="s">
        <v>8</v>
      </c>
      <c r="G586" s="3">
        <v>68092.2</v>
      </c>
      <c r="H586" s="6">
        <v>42625</v>
      </c>
      <c r="I586" s="6">
        <v>42645</v>
      </c>
      <c r="J586" s="3" t="s">
        <v>12</v>
      </c>
      <c r="K586" s="9">
        <v>1075.1399999999999</v>
      </c>
      <c r="L586" s="3">
        <f t="shared" si="29"/>
        <v>4658.9400000000023</v>
      </c>
      <c r="M586" s="2">
        <f t="shared" si="27"/>
        <v>69167.34</v>
      </c>
      <c r="N586" s="24">
        <v>69167.34</v>
      </c>
    </row>
    <row r="587" spans="1:14" ht="22.5" customHeight="1" x14ac:dyDescent="0.3">
      <c r="A587" s="3">
        <v>586</v>
      </c>
      <c r="B587" s="3" t="s">
        <v>9</v>
      </c>
      <c r="C587" s="3">
        <v>226</v>
      </c>
      <c r="D587" s="3">
        <v>1403</v>
      </c>
      <c r="E587" s="3">
        <f t="shared" si="28"/>
        <v>317078</v>
      </c>
      <c r="F587" s="3" t="s">
        <v>8</v>
      </c>
      <c r="G587" s="3">
        <v>301224.09999999998</v>
      </c>
      <c r="H587" s="6">
        <v>42812</v>
      </c>
      <c r="I587" s="6">
        <v>42834</v>
      </c>
      <c r="J587" s="3" t="s">
        <v>15</v>
      </c>
      <c r="K587" s="9">
        <v>4756.17</v>
      </c>
      <c r="L587" s="3">
        <f t="shared" si="29"/>
        <v>20610.070000000007</v>
      </c>
      <c r="M587" s="2">
        <f t="shared" si="27"/>
        <v>305980.26999999996</v>
      </c>
      <c r="N587" s="24">
        <v>305980.26999999996</v>
      </c>
    </row>
    <row r="588" spans="1:14" ht="22.5" customHeight="1" x14ac:dyDescent="0.3">
      <c r="A588" s="3">
        <v>587</v>
      </c>
      <c r="B588" s="3" t="s">
        <v>9</v>
      </c>
      <c r="C588" s="3">
        <v>730</v>
      </c>
      <c r="D588" s="3">
        <v>254</v>
      </c>
      <c r="E588" s="3">
        <f t="shared" si="28"/>
        <v>185420</v>
      </c>
      <c r="F588" s="3" t="s">
        <v>14</v>
      </c>
      <c r="G588" s="3">
        <v>176149</v>
      </c>
      <c r="H588" s="6">
        <v>43075</v>
      </c>
      <c r="I588" s="6">
        <v>43089</v>
      </c>
      <c r="J588" s="3" t="s">
        <v>18</v>
      </c>
      <c r="K588" s="9">
        <v>2781.2999999999997</v>
      </c>
      <c r="L588" s="3">
        <f t="shared" si="29"/>
        <v>12052.299999999988</v>
      </c>
      <c r="M588" s="2">
        <f t="shared" si="27"/>
        <v>178930.3</v>
      </c>
      <c r="N588" s="24">
        <v>178930.3</v>
      </c>
    </row>
    <row r="589" spans="1:14" ht="22.5" customHeight="1" x14ac:dyDescent="0.3">
      <c r="A589" s="3">
        <v>588</v>
      </c>
      <c r="B589" s="3" t="s">
        <v>9</v>
      </c>
      <c r="C589" s="3">
        <v>729</v>
      </c>
      <c r="D589" s="3">
        <v>303</v>
      </c>
      <c r="E589" s="3">
        <f t="shared" si="28"/>
        <v>220887</v>
      </c>
      <c r="F589" s="3" t="s">
        <v>27</v>
      </c>
      <c r="G589" s="3">
        <v>209842.65</v>
      </c>
      <c r="H589" s="6">
        <v>42407</v>
      </c>
      <c r="I589" s="6">
        <v>42428</v>
      </c>
      <c r="J589" s="3" t="s">
        <v>23</v>
      </c>
      <c r="K589" s="9">
        <v>3313.3049999999998</v>
      </c>
      <c r="L589" s="3">
        <f t="shared" si="29"/>
        <v>14357.654999999999</v>
      </c>
      <c r="M589" s="2">
        <f t="shared" si="27"/>
        <v>213155.95499999999</v>
      </c>
      <c r="N589" s="24">
        <v>213155.95499999999</v>
      </c>
    </row>
    <row r="590" spans="1:14" ht="22.5" customHeight="1" x14ac:dyDescent="0.3">
      <c r="A590" s="3">
        <v>589</v>
      </c>
      <c r="B590" s="3" t="s">
        <v>10</v>
      </c>
      <c r="C590" s="3">
        <v>114</v>
      </c>
      <c r="D590" s="3">
        <v>879</v>
      </c>
      <c r="E590" s="3">
        <f t="shared" si="28"/>
        <v>100206</v>
      </c>
      <c r="F590" s="3" t="s">
        <v>28</v>
      </c>
      <c r="G590" s="3">
        <v>95195.7</v>
      </c>
      <c r="H590" s="6">
        <v>42814</v>
      </c>
      <c r="I590" s="6">
        <v>42831</v>
      </c>
      <c r="J590" s="3" t="s">
        <v>33</v>
      </c>
      <c r="K590" s="9">
        <v>1503.09</v>
      </c>
      <c r="L590" s="3">
        <f t="shared" si="29"/>
        <v>6513.3899999999994</v>
      </c>
      <c r="M590" s="2">
        <f t="shared" si="27"/>
        <v>96698.79</v>
      </c>
      <c r="N590" s="24">
        <v>96698.79</v>
      </c>
    </row>
    <row r="591" spans="1:14" ht="22.5" customHeight="1" x14ac:dyDescent="0.3">
      <c r="A591" s="3">
        <v>590</v>
      </c>
      <c r="B591" s="3" t="s">
        <v>9</v>
      </c>
      <c r="C591" s="3">
        <v>540</v>
      </c>
      <c r="D591" s="3">
        <v>1268</v>
      </c>
      <c r="E591" s="3">
        <f t="shared" si="28"/>
        <v>684720</v>
      </c>
      <c r="F591" s="3" t="s">
        <v>30</v>
      </c>
      <c r="G591" s="3">
        <v>650484</v>
      </c>
      <c r="H591" s="6">
        <v>43022</v>
      </c>
      <c r="I591" s="6">
        <v>43039</v>
      </c>
      <c r="J591" s="3" t="s">
        <v>15</v>
      </c>
      <c r="K591" s="9">
        <v>10270.799999999999</v>
      </c>
      <c r="L591" s="3">
        <f t="shared" si="29"/>
        <v>44506.800000000047</v>
      </c>
      <c r="M591" s="2">
        <f t="shared" si="27"/>
        <v>660754.80000000005</v>
      </c>
      <c r="N591" s="24">
        <v>660754.80000000005</v>
      </c>
    </row>
    <row r="592" spans="1:14" ht="22.5" customHeight="1" x14ac:dyDescent="0.3">
      <c r="A592" s="3">
        <v>591</v>
      </c>
      <c r="B592" s="3" t="s">
        <v>10</v>
      </c>
      <c r="C592" s="3">
        <v>983</v>
      </c>
      <c r="D592" s="3">
        <v>1147</v>
      </c>
      <c r="E592" s="3">
        <f t="shared" si="28"/>
        <v>1127501</v>
      </c>
      <c r="F592" s="3" t="s">
        <v>19</v>
      </c>
      <c r="G592" s="3">
        <v>1071125.95</v>
      </c>
      <c r="H592" s="6">
        <v>43072</v>
      </c>
      <c r="I592" s="6">
        <v>43087</v>
      </c>
      <c r="J592" s="3" t="s">
        <v>33</v>
      </c>
      <c r="K592" s="9">
        <v>16912.514999999999</v>
      </c>
      <c r="L592" s="3">
        <f t="shared" si="29"/>
        <v>73287.564999999944</v>
      </c>
      <c r="M592" s="2">
        <f t="shared" si="27"/>
        <v>1088038.4649999999</v>
      </c>
      <c r="N592" s="24">
        <v>1088038.4649999999</v>
      </c>
    </row>
    <row r="593" spans="1:14" ht="22.5" customHeight="1" x14ac:dyDescent="0.3">
      <c r="A593" s="3">
        <v>592</v>
      </c>
      <c r="B593" s="3" t="s">
        <v>9</v>
      </c>
      <c r="C593" s="3">
        <v>818</v>
      </c>
      <c r="D593" s="3">
        <v>308</v>
      </c>
      <c r="E593" s="3">
        <f t="shared" si="28"/>
        <v>251944</v>
      </c>
      <c r="F593" s="3" t="s">
        <v>27</v>
      </c>
      <c r="G593" s="3">
        <v>239346.8</v>
      </c>
      <c r="H593" s="6">
        <v>42409</v>
      </c>
      <c r="I593" s="6">
        <v>42419</v>
      </c>
      <c r="J593" s="3" t="s">
        <v>15</v>
      </c>
      <c r="K593" s="9">
        <v>3779.16</v>
      </c>
      <c r="L593" s="3">
        <f t="shared" si="29"/>
        <v>16376.360000000015</v>
      </c>
      <c r="M593" s="2">
        <f t="shared" si="27"/>
        <v>243125.96</v>
      </c>
      <c r="N593" s="24">
        <v>243125.96</v>
      </c>
    </row>
    <row r="594" spans="1:14" ht="22.5" customHeight="1" x14ac:dyDescent="0.3">
      <c r="A594" s="3">
        <v>593</v>
      </c>
      <c r="B594" s="3" t="s">
        <v>10</v>
      </c>
      <c r="C594" s="3">
        <v>921</v>
      </c>
      <c r="D594" s="3">
        <v>1005</v>
      </c>
      <c r="E594" s="3">
        <f t="shared" si="28"/>
        <v>925605</v>
      </c>
      <c r="F594" s="3" t="s">
        <v>20</v>
      </c>
      <c r="G594" s="3">
        <v>879324.75</v>
      </c>
      <c r="H594" s="6">
        <v>42827</v>
      </c>
      <c r="I594" s="6">
        <v>42852</v>
      </c>
      <c r="J594" s="3" t="s">
        <v>33</v>
      </c>
      <c r="K594" s="9">
        <v>13884.074999999999</v>
      </c>
      <c r="L594" s="3">
        <f t="shared" si="29"/>
        <v>60164.324999999953</v>
      </c>
      <c r="M594" s="2">
        <f t="shared" si="27"/>
        <v>893208.82499999995</v>
      </c>
      <c r="N594" s="24">
        <v>893208.82499999995</v>
      </c>
    </row>
    <row r="595" spans="1:14" ht="22.5" customHeight="1" x14ac:dyDescent="0.3">
      <c r="A595" s="3">
        <v>594</v>
      </c>
      <c r="B595" s="3" t="s">
        <v>9</v>
      </c>
      <c r="C595" s="3">
        <v>811</v>
      </c>
      <c r="D595" s="3">
        <v>874</v>
      </c>
      <c r="E595" s="3">
        <f t="shared" si="28"/>
        <v>708814</v>
      </c>
      <c r="F595" s="3" t="s">
        <v>8</v>
      </c>
      <c r="G595" s="3">
        <v>673373.3</v>
      </c>
      <c r="H595" s="6">
        <v>43003</v>
      </c>
      <c r="I595" s="6">
        <v>43022</v>
      </c>
      <c r="J595" s="3" t="s">
        <v>33</v>
      </c>
      <c r="K595" s="9">
        <v>10632.21</v>
      </c>
      <c r="L595" s="3">
        <f t="shared" si="29"/>
        <v>46072.909999999916</v>
      </c>
      <c r="M595" s="2">
        <f t="shared" si="27"/>
        <v>684005.51</v>
      </c>
      <c r="N595" s="24">
        <v>684005.51</v>
      </c>
    </row>
    <row r="596" spans="1:14" ht="22.5" customHeight="1" x14ac:dyDescent="0.3">
      <c r="A596" s="3">
        <v>595</v>
      </c>
      <c r="B596" s="3" t="s">
        <v>13</v>
      </c>
      <c r="C596" s="3">
        <v>255</v>
      </c>
      <c r="D596" s="3">
        <v>54</v>
      </c>
      <c r="E596" s="3">
        <f t="shared" si="28"/>
        <v>13770</v>
      </c>
      <c r="F596" s="3" t="s">
        <v>14</v>
      </c>
      <c r="G596" s="3">
        <v>13081.5</v>
      </c>
      <c r="H596" s="6">
        <v>42775</v>
      </c>
      <c r="I596" s="6">
        <v>42794</v>
      </c>
      <c r="J596" s="3" t="s">
        <v>33</v>
      </c>
      <c r="K596" s="9">
        <v>206.54999999999998</v>
      </c>
      <c r="L596" s="3">
        <f t="shared" si="29"/>
        <v>895.04999999999927</v>
      </c>
      <c r="M596" s="2">
        <f t="shared" si="27"/>
        <v>13288.05</v>
      </c>
      <c r="N596" s="24">
        <v>13288.05</v>
      </c>
    </row>
    <row r="597" spans="1:14" ht="22.5" customHeight="1" x14ac:dyDescent="0.3">
      <c r="A597" s="3">
        <v>596</v>
      </c>
      <c r="B597" s="3" t="s">
        <v>9</v>
      </c>
      <c r="C597" s="3">
        <v>601</v>
      </c>
      <c r="D597" s="3">
        <v>27</v>
      </c>
      <c r="E597" s="3">
        <f t="shared" si="28"/>
        <v>16227</v>
      </c>
      <c r="F597" s="3" t="s">
        <v>24</v>
      </c>
      <c r="G597" s="3">
        <v>15415.65</v>
      </c>
      <c r="H597" s="6">
        <v>42547</v>
      </c>
      <c r="I597" s="6">
        <v>42576</v>
      </c>
      <c r="J597" s="3" t="s">
        <v>15</v>
      </c>
      <c r="K597" s="9">
        <v>243.405</v>
      </c>
      <c r="L597" s="3">
        <f t="shared" si="29"/>
        <v>1054.7549999999992</v>
      </c>
      <c r="M597" s="2">
        <f t="shared" si="27"/>
        <v>15659.055</v>
      </c>
      <c r="N597" s="24">
        <v>15659.055</v>
      </c>
    </row>
    <row r="598" spans="1:14" ht="22.5" customHeight="1" x14ac:dyDescent="0.3">
      <c r="A598" s="3">
        <v>597</v>
      </c>
      <c r="B598" s="3" t="s">
        <v>10</v>
      </c>
      <c r="C598" s="3">
        <v>754</v>
      </c>
      <c r="D598" s="3">
        <v>856</v>
      </c>
      <c r="E598" s="3">
        <f t="shared" si="28"/>
        <v>645424</v>
      </c>
      <c r="F598" s="3" t="s">
        <v>20</v>
      </c>
      <c r="G598" s="3">
        <v>613152.80000000005</v>
      </c>
      <c r="H598" s="6">
        <v>42411</v>
      </c>
      <c r="I598" s="6">
        <v>42444</v>
      </c>
      <c r="J598" s="3" t="s">
        <v>33</v>
      </c>
      <c r="K598" s="9">
        <v>9681.3599999999988</v>
      </c>
      <c r="L598" s="3">
        <f t="shared" si="29"/>
        <v>41952.559999999939</v>
      </c>
      <c r="M598" s="2">
        <f t="shared" si="27"/>
        <v>622834.16</v>
      </c>
      <c r="N598" s="24">
        <v>622834.16</v>
      </c>
    </row>
    <row r="599" spans="1:14" ht="22.5" customHeight="1" x14ac:dyDescent="0.3">
      <c r="A599" s="3">
        <v>598</v>
      </c>
      <c r="B599" s="3" t="s">
        <v>10</v>
      </c>
      <c r="C599" s="3">
        <v>842</v>
      </c>
      <c r="D599" s="3">
        <v>208</v>
      </c>
      <c r="E599" s="3">
        <f t="shared" si="28"/>
        <v>175136</v>
      </c>
      <c r="F599" s="3" t="s">
        <v>19</v>
      </c>
      <c r="G599" s="3">
        <v>166379.20000000001</v>
      </c>
      <c r="H599" s="6">
        <v>42712</v>
      </c>
      <c r="I599" s="6">
        <v>42743</v>
      </c>
      <c r="J599" s="3" t="s">
        <v>12</v>
      </c>
      <c r="K599" s="9">
        <v>2627.04</v>
      </c>
      <c r="L599" s="3">
        <f t="shared" si="29"/>
        <v>11383.839999999997</v>
      </c>
      <c r="M599" s="2">
        <f t="shared" si="27"/>
        <v>169006.24000000002</v>
      </c>
      <c r="N599" s="24">
        <v>169006.24000000002</v>
      </c>
    </row>
    <row r="600" spans="1:14" ht="22.5" customHeight="1" x14ac:dyDescent="0.3">
      <c r="A600" s="3">
        <v>599</v>
      </c>
      <c r="B600" s="3" t="s">
        <v>9</v>
      </c>
      <c r="C600" s="3">
        <v>674</v>
      </c>
      <c r="D600" s="3">
        <v>271</v>
      </c>
      <c r="E600" s="3">
        <f t="shared" si="28"/>
        <v>182654</v>
      </c>
      <c r="F600" s="3" t="s">
        <v>27</v>
      </c>
      <c r="G600" s="3">
        <v>173521.3</v>
      </c>
      <c r="H600" s="6">
        <v>43179</v>
      </c>
      <c r="I600" s="6">
        <v>43213</v>
      </c>
      <c r="J600" s="3" t="s">
        <v>16</v>
      </c>
      <c r="K600" s="9">
        <v>2739.81</v>
      </c>
      <c r="L600" s="3">
        <f t="shared" si="29"/>
        <v>11872.510000000009</v>
      </c>
      <c r="M600" s="2">
        <f t="shared" si="27"/>
        <v>176261.11</v>
      </c>
      <c r="N600" s="24">
        <v>176261.11</v>
      </c>
    </row>
    <row r="601" spans="1:14" ht="22.5" customHeight="1" x14ac:dyDescent="0.3">
      <c r="A601" s="3">
        <v>600</v>
      </c>
      <c r="B601" s="3" t="s">
        <v>10</v>
      </c>
      <c r="C601" s="3">
        <v>162</v>
      </c>
      <c r="D601" s="3">
        <v>1002</v>
      </c>
      <c r="E601" s="3">
        <f t="shared" si="28"/>
        <v>162324</v>
      </c>
      <c r="F601" s="3" t="s">
        <v>17</v>
      </c>
      <c r="G601" s="3">
        <v>154207.79999999999</v>
      </c>
      <c r="H601" s="6">
        <v>42525</v>
      </c>
      <c r="I601" s="6">
        <v>42553</v>
      </c>
      <c r="J601" s="3" t="s">
        <v>23</v>
      </c>
      <c r="K601" s="9">
        <v>2434.86</v>
      </c>
      <c r="L601" s="3">
        <f t="shared" si="29"/>
        <v>10551.059999999998</v>
      </c>
      <c r="M601" s="2">
        <f t="shared" si="27"/>
        <v>156642.65999999997</v>
      </c>
      <c r="N601" s="24">
        <v>156642.65999999997</v>
      </c>
    </row>
    <row r="602" spans="1:14" ht="22.5" customHeight="1" x14ac:dyDescent="0.3">
      <c r="A602" s="3">
        <v>601</v>
      </c>
      <c r="B602" s="3" t="s">
        <v>13</v>
      </c>
      <c r="C602" s="3">
        <v>757</v>
      </c>
      <c r="D602" s="3">
        <v>15</v>
      </c>
      <c r="E602" s="3">
        <f t="shared" si="28"/>
        <v>11355</v>
      </c>
      <c r="F602" s="3" t="s">
        <v>22</v>
      </c>
      <c r="G602" s="3">
        <v>10787.25</v>
      </c>
      <c r="H602" s="6">
        <v>42774</v>
      </c>
      <c r="I602" s="6">
        <v>42804</v>
      </c>
      <c r="J602" s="3" t="s">
        <v>23</v>
      </c>
      <c r="K602" s="9">
        <v>170.32499999999999</v>
      </c>
      <c r="L602" s="3">
        <f t="shared" si="29"/>
        <v>738.07500000000073</v>
      </c>
      <c r="M602" s="2">
        <f t="shared" si="27"/>
        <v>10957.575000000001</v>
      </c>
      <c r="N602" s="24">
        <v>10957.575000000001</v>
      </c>
    </row>
    <row r="603" spans="1:14" ht="22.5" customHeight="1" x14ac:dyDescent="0.3">
      <c r="A603" s="3">
        <v>602</v>
      </c>
      <c r="B603" s="3" t="s">
        <v>9</v>
      </c>
      <c r="C603" s="3">
        <v>743</v>
      </c>
      <c r="D603" s="3">
        <v>835</v>
      </c>
      <c r="E603" s="3">
        <f t="shared" si="28"/>
        <v>620405</v>
      </c>
      <c r="F603" s="3" t="s">
        <v>8</v>
      </c>
      <c r="G603" s="3">
        <v>589384.75</v>
      </c>
      <c r="H603" s="6">
        <v>42782</v>
      </c>
      <c r="I603" s="6">
        <v>42815</v>
      </c>
      <c r="J603" s="3" t="s">
        <v>33</v>
      </c>
      <c r="K603" s="9">
        <v>9306.0749999999989</v>
      </c>
      <c r="L603" s="3">
        <f t="shared" si="29"/>
        <v>40326.324999999953</v>
      </c>
      <c r="M603" s="2">
        <f t="shared" si="27"/>
        <v>598690.82499999995</v>
      </c>
      <c r="N603" s="24">
        <v>598690.82499999995</v>
      </c>
    </row>
    <row r="604" spans="1:14" ht="22.5" customHeight="1" x14ac:dyDescent="0.3">
      <c r="A604" s="3">
        <v>603</v>
      </c>
      <c r="B604" s="3" t="s">
        <v>10</v>
      </c>
      <c r="C604" s="3">
        <v>493</v>
      </c>
      <c r="D604" s="3">
        <v>67</v>
      </c>
      <c r="E604" s="3">
        <f t="shared" si="28"/>
        <v>33031</v>
      </c>
      <c r="F604" s="3" t="s">
        <v>29</v>
      </c>
      <c r="G604" s="3">
        <v>31379.45</v>
      </c>
      <c r="H604" s="6">
        <v>42817</v>
      </c>
      <c r="I604" s="6">
        <v>42844</v>
      </c>
      <c r="J604" s="3" t="s">
        <v>12</v>
      </c>
      <c r="K604" s="9">
        <v>495.46499999999997</v>
      </c>
      <c r="L604" s="3">
        <f t="shared" si="29"/>
        <v>2147.0149999999958</v>
      </c>
      <c r="M604" s="2">
        <f t="shared" si="27"/>
        <v>31874.915000000001</v>
      </c>
      <c r="N604" s="24">
        <v>31874.915000000001</v>
      </c>
    </row>
    <row r="605" spans="1:14" ht="22.5" customHeight="1" x14ac:dyDescent="0.3">
      <c r="A605" s="3">
        <v>604</v>
      </c>
      <c r="B605" s="3" t="s">
        <v>9</v>
      </c>
      <c r="C605" s="3">
        <v>501</v>
      </c>
      <c r="D605" s="3">
        <v>988</v>
      </c>
      <c r="E605" s="3">
        <f t="shared" si="28"/>
        <v>494988</v>
      </c>
      <c r="F605" s="3" t="s">
        <v>8</v>
      </c>
      <c r="G605" s="3">
        <v>470238.6</v>
      </c>
      <c r="H605" s="6">
        <v>42385</v>
      </c>
      <c r="I605" s="6">
        <v>42401</v>
      </c>
      <c r="J605" s="3" t="s">
        <v>33</v>
      </c>
      <c r="K605" s="9">
        <v>7424.82</v>
      </c>
      <c r="L605" s="3">
        <f t="shared" si="29"/>
        <v>32174.22000000003</v>
      </c>
      <c r="M605" s="2">
        <f t="shared" si="27"/>
        <v>477663.42</v>
      </c>
      <c r="N605" s="24">
        <v>477663.42</v>
      </c>
    </row>
    <row r="606" spans="1:14" ht="22.5" customHeight="1" x14ac:dyDescent="0.3">
      <c r="A606" s="3">
        <v>605</v>
      </c>
      <c r="B606" s="3" t="s">
        <v>10</v>
      </c>
      <c r="C606" s="3">
        <v>962</v>
      </c>
      <c r="D606" s="3">
        <v>973</v>
      </c>
      <c r="E606" s="3">
        <f t="shared" si="28"/>
        <v>936026</v>
      </c>
      <c r="F606" s="3" t="s">
        <v>28</v>
      </c>
      <c r="G606" s="3">
        <v>889224.7</v>
      </c>
      <c r="H606" s="6">
        <v>42603</v>
      </c>
      <c r="I606" s="6">
        <v>42634</v>
      </c>
      <c r="J606" s="3" t="s">
        <v>33</v>
      </c>
      <c r="K606" s="9">
        <v>14040.39</v>
      </c>
      <c r="L606" s="3">
        <f t="shared" si="29"/>
        <v>60841.690000000061</v>
      </c>
      <c r="M606" s="2">
        <f t="shared" si="27"/>
        <v>903265.09</v>
      </c>
      <c r="N606" s="24">
        <v>903265.09</v>
      </c>
    </row>
    <row r="607" spans="1:14" ht="22.5" customHeight="1" x14ac:dyDescent="0.3">
      <c r="A607" s="3">
        <v>606</v>
      </c>
      <c r="B607" s="3" t="s">
        <v>10</v>
      </c>
      <c r="C607" s="3">
        <v>361</v>
      </c>
      <c r="D607" s="3">
        <v>105</v>
      </c>
      <c r="E607" s="3">
        <f t="shared" si="28"/>
        <v>37905</v>
      </c>
      <c r="F607" s="3" t="s">
        <v>8</v>
      </c>
      <c r="G607" s="3">
        <v>36009.75</v>
      </c>
      <c r="H607" s="6">
        <v>43284</v>
      </c>
      <c r="I607" s="6">
        <v>43309</v>
      </c>
      <c r="J607" s="3" t="s">
        <v>16</v>
      </c>
      <c r="K607" s="9">
        <v>568.57499999999993</v>
      </c>
      <c r="L607" s="3">
        <f t="shared" si="29"/>
        <v>2463.8249999999971</v>
      </c>
      <c r="M607" s="2">
        <f t="shared" si="27"/>
        <v>36578.324999999997</v>
      </c>
      <c r="N607" s="24">
        <v>36578.324999999997</v>
      </c>
    </row>
    <row r="608" spans="1:14" ht="22.5" customHeight="1" x14ac:dyDescent="0.3">
      <c r="A608" s="3">
        <v>607</v>
      </c>
      <c r="B608" s="3" t="s">
        <v>9</v>
      </c>
      <c r="C608" s="3">
        <v>491</v>
      </c>
      <c r="D608" s="3">
        <v>123</v>
      </c>
      <c r="E608" s="3">
        <f t="shared" si="28"/>
        <v>60393</v>
      </c>
      <c r="F608" s="3" t="s">
        <v>30</v>
      </c>
      <c r="G608" s="3">
        <v>57373.35</v>
      </c>
      <c r="H608" s="6">
        <v>42542</v>
      </c>
      <c r="I608" s="6">
        <v>42566</v>
      </c>
      <c r="J608" s="3" t="s">
        <v>16</v>
      </c>
      <c r="K608" s="9">
        <v>905.89499999999998</v>
      </c>
      <c r="L608" s="3">
        <f t="shared" si="29"/>
        <v>3925.5449999999983</v>
      </c>
      <c r="M608" s="2">
        <f t="shared" si="27"/>
        <v>58279.244999999995</v>
      </c>
      <c r="N608" s="24">
        <v>58279.244999999995</v>
      </c>
    </row>
    <row r="609" spans="1:14" ht="22.5" customHeight="1" x14ac:dyDescent="0.3">
      <c r="A609" s="3">
        <v>608</v>
      </c>
      <c r="B609" s="3" t="s">
        <v>9</v>
      </c>
      <c r="C609" s="3">
        <v>928</v>
      </c>
      <c r="D609" s="3">
        <v>26</v>
      </c>
      <c r="E609" s="3">
        <f t="shared" si="28"/>
        <v>24128</v>
      </c>
      <c r="F609" s="3" t="s">
        <v>24</v>
      </c>
      <c r="G609" s="3">
        <v>22921.599999999999</v>
      </c>
      <c r="H609" s="6">
        <v>42559</v>
      </c>
      <c r="I609" s="6">
        <v>42573</v>
      </c>
      <c r="J609" s="3" t="s">
        <v>33</v>
      </c>
      <c r="K609" s="9">
        <v>361.91999999999996</v>
      </c>
      <c r="L609" s="3">
        <f t="shared" si="29"/>
        <v>1568.3199999999997</v>
      </c>
      <c r="M609" s="2">
        <f t="shared" si="27"/>
        <v>23283.519999999997</v>
      </c>
      <c r="N609" s="24">
        <v>23283.519999999997</v>
      </c>
    </row>
    <row r="610" spans="1:14" ht="22.5" customHeight="1" x14ac:dyDescent="0.3">
      <c r="A610" s="3">
        <v>609</v>
      </c>
      <c r="B610" s="3" t="s">
        <v>10</v>
      </c>
      <c r="C610" s="3">
        <v>211</v>
      </c>
      <c r="D610" s="3">
        <v>863</v>
      </c>
      <c r="E610" s="3">
        <f t="shared" si="28"/>
        <v>182093</v>
      </c>
      <c r="F610" s="3" t="s">
        <v>20</v>
      </c>
      <c r="G610" s="3">
        <v>172988.35</v>
      </c>
      <c r="H610" s="6">
        <v>42600</v>
      </c>
      <c r="I610" s="6">
        <v>42616</v>
      </c>
      <c r="J610" s="3" t="s">
        <v>18</v>
      </c>
      <c r="K610" s="9">
        <v>2731.395</v>
      </c>
      <c r="L610" s="3">
        <f t="shared" si="29"/>
        <v>11836.044999999984</v>
      </c>
      <c r="M610" s="2">
        <f t="shared" si="27"/>
        <v>175719.745</v>
      </c>
      <c r="N610" s="24">
        <v>175719.745</v>
      </c>
    </row>
    <row r="611" spans="1:14" ht="22.5" customHeight="1" x14ac:dyDescent="0.3">
      <c r="A611" s="3">
        <v>610</v>
      </c>
      <c r="B611" s="3" t="s">
        <v>10</v>
      </c>
      <c r="C611" s="3">
        <v>294</v>
      </c>
      <c r="D611" s="3">
        <v>920</v>
      </c>
      <c r="E611" s="3">
        <f t="shared" si="28"/>
        <v>270480</v>
      </c>
      <c r="F611" s="3" t="s">
        <v>17</v>
      </c>
      <c r="G611" s="3">
        <v>256956</v>
      </c>
      <c r="H611" s="6">
        <v>42829</v>
      </c>
      <c r="I611" s="6">
        <v>42850</v>
      </c>
      <c r="J611" s="3" t="s">
        <v>33</v>
      </c>
      <c r="K611" s="9">
        <v>4057.2</v>
      </c>
      <c r="L611" s="3">
        <f t="shared" si="29"/>
        <v>17581.200000000012</v>
      </c>
      <c r="M611" s="2">
        <f t="shared" si="27"/>
        <v>261013.2</v>
      </c>
      <c r="N611" s="24">
        <v>261013.2</v>
      </c>
    </row>
    <row r="612" spans="1:14" ht="22.5" customHeight="1" x14ac:dyDescent="0.3">
      <c r="A612" s="3">
        <v>611</v>
      </c>
      <c r="B612" s="3" t="s">
        <v>10</v>
      </c>
      <c r="C612" s="3">
        <v>109</v>
      </c>
      <c r="D612" s="3">
        <v>206</v>
      </c>
      <c r="E612" s="3">
        <f t="shared" si="28"/>
        <v>22454</v>
      </c>
      <c r="F612" s="3" t="s">
        <v>19</v>
      </c>
      <c r="G612" s="3">
        <v>21331.3</v>
      </c>
      <c r="H612" s="6">
        <v>43009</v>
      </c>
      <c r="I612" s="6">
        <v>43039</v>
      </c>
      <c r="J612" s="3" t="s">
        <v>33</v>
      </c>
      <c r="K612" s="9">
        <v>336.81</v>
      </c>
      <c r="L612" s="3">
        <f t="shared" si="29"/>
        <v>1459.510000000002</v>
      </c>
      <c r="M612" s="2">
        <f t="shared" si="27"/>
        <v>21668.11</v>
      </c>
      <c r="N612" s="24">
        <v>21668.11</v>
      </c>
    </row>
    <row r="613" spans="1:14" ht="22.5" customHeight="1" x14ac:dyDescent="0.3">
      <c r="A613" s="3">
        <v>612</v>
      </c>
      <c r="B613" s="3" t="s">
        <v>9</v>
      </c>
      <c r="C613" s="3">
        <v>983</v>
      </c>
      <c r="D613" s="3">
        <v>232</v>
      </c>
      <c r="E613" s="3">
        <f t="shared" si="28"/>
        <v>228056</v>
      </c>
      <c r="F613" s="3" t="s">
        <v>14</v>
      </c>
      <c r="G613" s="3">
        <v>216653.2</v>
      </c>
      <c r="H613" s="6">
        <v>42412</v>
      </c>
      <c r="I613" s="6">
        <v>42437</v>
      </c>
      <c r="J613" s="3" t="s">
        <v>33</v>
      </c>
      <c r="K613" s="9">
        <v>3420.8399999999997</v>
      </c>
      <c r="L613" s="3">
        <f t="shared" si="29"/>
        <v>14823.639999999985</v>
      </c>
      <c r="M613" s="2">
        <f t="shared" si="27"/>
        <v>220074.04</v>
      </c>
      <c r="N613" s="24">
        <v>220074.04</v>
      </c>
    </row>
    <row r="614" spans="1:14" ht="22.5" customHeight="1" x14ac:dyDescent="0.3">
      <c r="A614" s="3">
        <v>613</v>
      </c>
      <c r="B614" s="3" t="s">
        <v>10</v>
      </c>
      <c r="C614" s="3">
        <v>829</v>
      </c>
      <c r="D614" s="3">
        <v>1168</v>
      </c>
      <c r="E614" s="3">
        <f t="shared" si="28"/>
        <v>968272</v>
      </c>
      <c r="F614" s="3" t="s">
        <v>19</v>
      </c>
      <c r="G614" s="3">
        <v>919858.4</v>
      </c>
      <c r="H614" s="6">
        <v>42873</v>
      </c>
      <c r="I614" s="6">
        <v>42899</v>
      </c>
      <c r="J614" s="3" t="s">
        <v>31</v>
      </c>
      <c r="K614" s="9">
        <v>14524.08</v>
      </c>
      <c r="L614" s="3">
        <f t="shared" si="29"/>
        <v>62937.679999999935</v>
      </c>
      <c r="M614" s="2">
        <f t="shared" si="27"/>
        <v>934382.48</v>
      </c>
      <c r="N614" s="24">
        <v>934382.48</v>
      </c>
    </row>
    <row r="615" spans="1:14" ht="22.5" customHeight="1" x14ac:dyDescent="0.3">
      <c r="A615" s="3">
        <v>614</v>
      </c>
      <c r="B615" s="3" t="s">
        <v>10</v>
      </c>
      <c r="C615" s="3">
        <v>668</v>
      </c>
      <c r="D615" s="3">
        <v>931</v>
      </c>
      <c r="E615" s="3">
        <f t="shared" si="28"/>
        <v>621908</v>
      </c>
      <c r="F615" s="3" t="s">
        <v>20</v>
      </c>
      <c r="G615" s="3">
        <v>590812.6</v>
      </c>
      <c r="H615" s="6">
        <v>42752</v>
      </c>
      <c r="I615" s="6">
        <v>42787</v>
      </c>
      <c r="J615" s="3" t="s">
        <v>31</v>
      </c>
      <c r="K615" s="9">
        <v>9328.619999999999</v>
      </c>
      <c r="L615" s="3">
        <f t="shared" si="29"/>
        <v>40424.020000000019</v>
      </c>
      <c r="M615" s="2">
        <f t="shared" si="27"/>
        <v>600141.22</v>
      </c>
      <c r="N615" s="24">
        <v>600141.22</v>
      </c>
    </row>
    <row r="616" spans="1:14" ht="22.5" customHeight="1" x14ac:dyDescent="0.3">
      <c r="A616" s="3">
        <v>615</v>
      </c>
      <c r="B616" s="3" t="s">
        <v>10</v>
      </c>
      <c r="C616" s="3">
        <v>556</v>
      </c>
      <c r="D616" s="3">
        <v>837</v>
      </c>
      <c r="E616" s="3">
        <f t="shared" si="28"/>
        <v>465372</v>
      </c>
      <c r="F616" s="3" t="s">
        <v>17</v>
      </c>
      <c r="G616" s="3">
        <v>442103.4</v>
      </c>
      <c r="H616" s="6">
        <v>42710</v>
      </c>
      <c r="I616" s="6">
        <v>42724</v>
      </c>
      <c r="J616" s="3" t="s">
        <v>18</v>
      </c>
      <c r="K616" s="9">
        <v>6980.58</v>
      </c>
      <c r="L616" s="3">
        <f t="shared" si="29"/>
        <v>30249.179999999993</v>
      </c>
      <c r="M616" s="2">
        <f t="shared" si="27"/>
        <v>449083.98000000004</v>
      </c>
      <c r="N616" s="24">
        <v>449083.98000000004</v>
      </c>
    </row>
    <row r="617" spans="1:14" ht="22.5" customHeight="1" x14ac:dyDescent="0.3">
      <c r="A617" s="3">
        <v>616</v>
      </c>
      <c r="B617" s="3" t="s">
        <v>10</v>
      </c>
      <c r="C617" s="3">
        <v>246</v>
      </c>
      <c r="D617" s="3">
        <v>1060</v>
      </c>
      <c r="E617" s="3">
        <f t="shared" si="28"/>
        <v>260760</v>
      </c>
      <c r="F617" s="3" t="s">
        <v>20</v>
      </c>
      <c r="G617" s="3">
        <v>247722</v>
      </c>
      <c r="H617" s="6">
        <v>43275</v>
      </c>
      <c r="I617" s="6">
        <v>43305</v>
      </c>
      <c r="J617" s="3" t="s">
        <v>33</v>
      </c>
      <c r="K617" s="9">
        <v>3911.3999999999996</v>
      </c>
      <c r="L617" s="3">
        <f t="shared" si="29"/>
        <v>16949.400000000023</v>
      </c>
      <c r="M617" s="2">
        <f t="shared" si="27"/>
        <v>251633.4</v>
      </c>
      <c r="N617" s="24">
        <v>251633.4</v>
      </c>
    </row>
    <row r="618" spans="1:14" ht="22.5" customHeight="1" x14ac:dyDescent="0.3">
      <c r="A618" s="3">
        <v>617</v>
      </c>
      <c r="B618" s="3" t="s">
        <v>10</v>
      </c>
      <c r="C618" s="3">
        <v>825</v>
      </c>
      <c r="D618" s="3">
        <v>203</v>
      </c>
      <c r="E618" s="3">
        <f t="shared" si="28"/>
        <v>167475</v>
      </c>
      <c r="F618" s="3" t="s">
        <v>19</v>
      </c>
      <c r="G618" s="3">
        <v>159101.25</v>
      </c>
      <c r="H618" s="6">
        <v>42631</v>
      </c>
      <c r="I618" s="6">
        <v>42644</v>
      </c>
      <c r="J618" s="3" t="s">
        <v>15</v>
      </c>
      <c r="K618" s="9">
        <v>2512.125</v>
      </c>
      <c r="L618" s="3">
        <f t="shared" si="29"/>
        <v>10885.875</v>
      </c>
      <c r="M618" s="2">
        <f t="shared" si="27"/>
        <v>161613.375</v>
      </c>
      <c r="N618" s="24">
        <v>161613.375</v>
      </c>
    </row>
    <row r="619" spans="1:14" ht="22.5" customHeight="1" x14ac:dyDescent="0.3">
      <c r="A619" s="3">
        <v>618</v>
      </c>
      <c r="B619" s="3" t="s">
        <v>10</v>
      </c>
      <c r="C619" s="3">
        <v>109</v>
      </c>
      <c r="D619" s="3">
        <v>960</v>
      </c>
      <c r="E619" s="3">
        <f t="shared" si="28"/>
        <v>104640</v>
      </c>
      <c r="F619" s="3" t="s">
        <v>20</v>
      </c>
      <c r="G619" s="3">
        <v>99408</v>
      </c>
      <c r="H619" s="6">
        <v>42930</v>
      </c>
      <c r="I619" s="6">
        <v>42950</v>
      </c>
      <c r="J619" s="3" t="s">
        <v>12</v>
      </c>
      <c r="K619" s="9">
        <v>1569.6</v>
      </c>
      <c r="L619" s="3">
        <f t="shared" si="29"/>
        <v>6801.6000000000058</v>
      </c>
      <c r="M619" s="2">
        <f t="shared" si="27"/>
        <v>100977.60000000001</v>
      </c>
      <c r="N619" s="24">
        <v>100977.60000000001</v>
      </c>
    </row>
    <row r="620" spans="1:14" ht="22.5" customHeight="1" x14ac:dyDescent="0.3">
      <c r="A620" s="3">
        <v>619</v>
      </c>
      <c r="B620" s="3" t="s">
        <v>10</v>
      </c>
      <c r="C620" s="3">
        <v>689</v>
      </c>
      <c r="D620" s="3">
        <v>941</v>
      </c>
      <c r="E620" s="3">
        <f t="shared" si="28"/>
        <v>648349</v>
      </c>
      <c r="F620" s="3" t="s">
        <v>20</v>
      </c>
      <c r="G620" s="3">
        <v>615931.55000000005</v>
      </c>
      <c r="H620" s="6">
        <v>42892</v>
      </c>
      <c r="I620" s="6">
        <v>42917</v>
      </c>
      <c r="J620" s="3" t="s">
        <v>33</v>
      </c>
      <c r="K620" s="9">
        <v>9725.2349999999988</v>
      </c>
      <c r="L620" s="3">
        <f t="shared" si="29"/>
        <v>42142.684999999939</v>
      </c>
      <c r="M620" s="2">
        <f t="shared" si="27"/>
        <v>625656.78500000003</v>
      </c>
      <c r="N620" s="24">
        <v>625656.78500000003</v>
      </c>
    </row>
    <row r="621" spans="1:14" ht="22.5" customHeight="1" x14ac:dyDescent="0.3">
      <c r="A621" s="3">
        <v>620</v>
      </c>
      <c r="B621" s="3" t="s">
        <v>10</v>
      </c>
      <c r="C621" s="3">
        <v>605</v>
      </c>
      <c r="D621" s="3">
        <v>216</v>
      </c>
      <c r="E621" s="3">
        <f t="shared" si="28"/>
        <v>130680</v>
      </c>
      <c r="F621" s="3" t="s">
        <v>8</v>
      </c>
      <c r="G621" s="3">
        <v>124146</v>
      </c>
      <c r="H621" s="6">
        <v>42407</v>
      </c>
      <c r="I621" s="6">
        <v>42431</v>
      </c>
      <c r="J621" s="3" t="s">
        <v>33</v>
      </c>
      <c r="K621" s="9">
        <v>1960.1999999999998</v>
      </c>
      <c r="L621" s="3">
        <f t="shared" si="29"/>
        <v>8494.2000000000116</v>
      </c>
      <c r="M621" s="2">
        <f t="shared" si="27"/>
        <v>126106.2</v>
      </c>
      <c r="N621" s="24">
        <v>126106.2</v>
      </c>
    </row>
    <row r="622" spans="1:14" ht="22.5" customHeight="1" x14ac:dyDescent="0.3">
      <c r="A622" s="3">
        <v>621</v>
      </c>
      <c r="B622" s="3" t="s">
        <v>13</v>
      </c>
      <c r="C622" s="3">
        <v>916</v>
      </c>
      <c r="D622" s="3">
        <v>32</v>
      </c>
      <c r="E622" s="3">
        <f t="shared" si="28"/>
        <v>29312</v>
      </c>
      <c r="F622" s="3" t="s">
        <v>14</v>
      </c>
      <c r="G622" s="3">
        <v>27846.400000000001</v>
      </c>
      <c r="H622" s="6">
        <v>42966</v>
      </c>
      <c r="I622" s="6">
        <v>42999</v>
      </c>
      <c r="J622" s="3" t="s">
        <v>23</v>
      </c>
      <c r="K622" s="9">
        <v>439.68</v>
      </c>
      <c r="L622" s="3">
        <f t="shared" si="29"/>
        <v>1905.2799999999988</v>
      </c>
      <c r="M622" s="2">
        <f t="shared" si="27"/>
        <v>28286.080000000002</v>
      </c>
      <c r="N622" s="24">
        <v>28286.080000000002</v>
      </c>
    </row>
    <row r="623" spans="1:14" ht="22.5" customHeight="1" x14ac:dyDescent="0.3">
      <c r="A623" s="3">
        <v>622</v>
      </c>
      <c r="B623" s="3" t="s">
        <v>10</v>
      </c>
      <c r="C623" s="3">
        <v>966</v>
      </c>
      <c r="D623" s="3">
        <v>74</v>
      </c>
      <c r="E623" s="3">
        <f t="shared" si="28"/>
        <v>71484</v>
      </c>
      <c r="F623" s="3" t="s">
        <v>29</v>
      </c>
      <c r="G623" s="3">
        <v>67909.8</v>
      </c>
      <c r="H623" s="6">
        <v>43231</v>
      </c>
      <c r="I623" s="6">
        <v>43265</v>
      </c>
      <c r="J623" s="3" t="s">
        <v>16</v>
      </c>
      <c r="K623" s="9">
        <v>1072.26</v>
      </c>
      <c r="L623" s="3">
        <f t="shared" si="29"/>
        <v>4646.4599999999919</v>
      </c>
      <c r="M623" s="2">
        <f t="shared" si="27"/>
        <v>68982.06</v>
      </c>
      <c r="N623" s="24">
        <v>68982.06</v>
      </c>
    </row>
    <row r="624" spans="1:14" ht="22.5" customHeight="1" x14ac:dyDescent="0.3">
      <c r="A624" s="3">
        <v>623</v>
      </c>
      <c r="B624" s="3" t="s">
        <v>13</v>
      </c>
      <c r="C624" s="3">
        <v>73</v>
      </c>
      <c r="D624" s="3">
        <v>61</v>
      </c>
      <c r="E624" s="3">
        <f t="shared" si="28"/>
        <v>4453</v>
      </c>
      <c r="F624" s="3" t="s">
        <v>22</v>
      </c>
      <c r="G624" s="3">
        <v>4230.3500000000004</v>
      </c>
      <c r="H624" s="6">
        <v>42504</v>
      </c>
      <c r="I624" s="6">
        <v>42520</v>
      </c>
      <c r="J624" s="3" t="s">
        <v>15</v>
      </c>
      <c r="K624" s="9">
        <v>66.795000000000002</v>
      </c>
      <c r="L624" s="3">
        <f t="shared" si="29"/>
        <v>289.44499999999971</v>
      </c>
      <c r="M624" s="2">
        <f t="shared" si="27"/>
        <v>4297.1450000000004</v>
      </c>
      <c r="N624" s="24">
        <v>4297.1450000000004</v>
      </c>
    </row>
    <row r="625" spans="1:14" ht="22.5" customHeight="1" x14ac:dyDescent="0.3">
      <c r="A625" s="3">
        <v>624</v>
      </c>
      <c r="B625" s="3" t="s">
        <v>10</v>
      </c>
      <c r="C625" s="3">
        <v>285</v>
      </c>
      <c r="D625" s="3">
        <v>68</v>
      </c>
      <c r="E625" s="3">
        <f t="shared" si="28"/>
        <v>19380</v>
      </c>
      <c r="F625" s="3" t="s">
        <v>29</v>
      </c>
      <c r="G625" s="3">
        <v>18411</v>
      </c>
      <c r="H625" s="6">
        <v>42726</v>
      </c>
      <c r="I625" s="6">
        <v>42739</v>
      </c>
      <c r="J625" s="3" t="s">
        <v>31</v>
      </c>
      <c r="K625" s="9">
        <v>290.7</v>
      </c>
      <c r="L625" s="3">
        <f t="shared" si="29"/>
        <v>1259.7000000000007</v>
      </c>
      <c r="M625" s="2">
        <f t="shared" si="27"/>
        <v>18701.7</v>
      </c>
      <c r="N625" s="24">
        <v>18701.7</v>
      </c>
    </row>
    <row r="626" spans="1:14" ht="22.5" customHeight="1" x14ac:dyDescent="0.3">
      <c r="A626" s="3">
        <v>625</v>
      </c>
      <c r="B626" s="3" t="s">
        <v>10</v>
      </c>
      <c r="C626" s="3">
        <v>146</v>
      </c>
      <c r="D626" s="3">
        <v>934</v>
      </c>
      <c r="E626" s="3">
        <f t="shared" si="28"/>
        <v>136364</v>
      </c>
      <c r="F626" s="3" t="s">
        <v>20</v>
      </c>
      <c r="G626" s="3">
        <v>129545.8</v>
      </c>
      <c r="H626" s="6">
        <v>42801</v>
      </c>
      <c r="I626" s="6">
        <v>42827</v>
      </c>
      <c r="J626" s="3" t="s">
        <v>23</v>
      </c>
      <c r="K626" s="9">
        <v>2045.46</v>
      </c>
      <c r="L626" s="3">
        <f t="shared" si="29"/>
        <v>8863.6599999999889</v>
      </c>
      <c r="M626" s="2">
        <f t="shared" si="27"/>
        <v>131591.26</v>
      </c>
      <c r="N626" s="24">
        <v>131591.26</v>
      </c>
    </row>
    <row r="627" spans="1:14" ht="22.5" customHeight="1" x14ac:dyDescent="0.3">
      <c r="A627" s="3">
        <v>626</v>
      </c>
      <c r="B627" s="3" t="s">
        <v>9</v>
      </c>
      <c r="C627" s="3">
        <v>496</v>
      </c>
      <c r="D627" s="3">
        <v>844</v>
      </c>
      <c r="E627" s="3">
        <f t="shared" si="28"/>
        <v>418624</v>
      </c>
      <c r="F627" s="3" t="s">
        <v>8</v>
      </c>
      <c r="G627" s="3">
        <v>397692.8</v>
      </c>
      <c r="H627" s="6">
        <v>43155</v>
      </c>
      <c r="I627" s="6">
        <v>43179</v>
      </c>
      <c r="J627" s="3" t="s">
        <v>33</v>
      </c>
      <c r="K627" s="9">
        <v>6279.36</v>
      </c>
      <c r="L627" s="3">
        <f t="shared" si="29"/>
        <v>27210.559999999998</v>
      </c>
      <c r="M627" s="2">
        <f t="shared" si="27"/>
        <v>403972.16</v>
      </c>
      <c r="N627" s="24">
        <v>403972.16</v>
      </c>
    </row>
    <row r="628" spans="1:14" ht="22.5" customHeight="1" x14ac:dyDescent="0.3">
      <c r="A628" s="3">
        <v>627</v>
      </c>
      <c r="B628" s="3" t="s">
        <v>9</v>
      </c>
      <c r="C628" s="3">
        <v>673</v>
      </c>
      <c r="D628" s="3">
        <v>1095</v>
      </c>
      <c r="E628" s="3">
        <f t="shared" si="28"/>
        <v>736935</v>
      </c>
      <c r="F628" s="3" t="s">
        <v>30</v>
      </c>
      <c r="G628" s="3">
        <v>700088.25</v>
      </c>
      <c r="H628" s="6">
        <v>42874</v>
      </c>
      <c r="I628" s="6">
        <v>42887</v>
      </c>
      <c r="J628" s="3" t="s">
        <v>26</v>
      </c>
      <c r="K628" s="9">
        <v>11054.025</v>
      </c>
      <c r="L628" s="3">
        <f t="shared" si="29"/>
        <v>47900.775000000023</v>
      </c>
      <c r="M628" s="2">
        <f t="shared" si="27"/>
        <v>711142.27500000002</v>
      </c>
      <c r="N628" s="24">
        <v>711142.27500000002</v>
      </c>
    </row>
    <row r="629" spans="1:14" ht="22.5" customHeight="1" x14ac:dyDescent="0.3">
      <c r="A629" s="3">
        <v>628</v>
      </c>
      <c r="B629" s="3" t="s">
        <v>9</v>
      </c>
      <c r="C629" s="3">
        <v>296</v>
      </c>
      <c r="D629" s="3">
        <v>127</v>
      </c>
      <c r="E629" s="3">
        <f t="shared" si="28"/>
        <v>37592</v>
      </c>
      <c r="F629" s="3" t="s">
        <v>14</v>
      </c>
      <c r="G629" s="3">
        <v>35712.400000000001</v>
      </c>
      <c r="H629" s="6">
        <v>42409</v>
      </c>
      <c r="I629" s="6">
        <v>42440</v>
      </c>
      <c r="J629" s="3" t="s">
        <v>15</v>
      </c>
      <c r="K629" s="9">
        <v>563.88</v>
      </c>
      <c r="L629" s="3">
        <f t="shared" si="29"/>
        <v>2443.4799999999959</v>
      </c>
      <c r="M629" s="2">
        <f t="shared" si="27"/>
        <v>36276.28</v>
      </c>
      <c r="N629" s="24">
        <v>36276.28</v>
      </c>
    </row>
    <row r="630" spans="1:14" ht="22.5" customHeight="1" x14ac:dyDescent="0.3">
      <c r="A630" s="3">
        <v>629</v>
      </c>
      <c r="B630" s="3" t="s">
        <v>13</v>
      </c>
      <c r="C630" s="3">
        <v>715</v>
      </c>
      <c r="D630" s="3">
        <v>16</v>
      </c>
      <c r="E630" s="3">
        <f t="shared" si="28"/>
        <v>11440</v>
      </c>
      <c r="F630" s="3" t="s">
        <v>22</v>
      </c>
      <c r="G630" s="3">
        <v>10868</v>
      </c>
      <c r="H630" s="6">
        <v>42859</v>
      </c>
      <c r="I630" s="6">
        <v>42875</v>
      </c>
      <c r="J630" s="3" t="s">
        <v>15</v>
      </c>
      <c r="K630" s="9">
        <v>171.6</v>
      </c>
      <c r="L630" s="3">
        <f t="shared" si="29"/>
        <v>743.60000000000036</v>
      </c>
      <c r="M630" s="2">
        <f t="shared" si="27"/>
        <v>11039.6</v>
      </c>
      <c r="N630" s="24">
        <v>11039.6</v>
      </c>
    </row>
    <row r="631" spans="1:14" ht="22.5" customHeight="1" x14ac:dyDescent="0.3">
      <c r="A631" s="3">
        <v>630</v>
      </c>
      <c r="B631" s="3" t="s">
        <v>10</v>
      </c>
      <c r="C631" s="3">
        <v>319</v>
      </c>
      <c r="D631" s="3">
        <v>926</v>
      </c>
      <c r="E631" s="3">
        <f t="shared" si="28"/>
        <v>295394</v>
      </c>
      <c r="F631" s="3" t="s">
        <v>20</v>
      </c>
      <c r="G631" s="3">
        <v>280624.3</v>
      </c>
      <c r="H631" s="6">
        <v>42775</v>
      </c>
      <c r="I631" s="6">
        <v>42799</v>
      </c>
      <c r="J631" s="3" t="s">
        <v>23</v>
      </c>
      <c r="K631" s="9">
        <v>4430.91</v>
      </c>
      <c r="L631" s="3">
        <f t="shared" si="29"/>
        <v>19200.609999999986</v>
      </c>
      <c r="M631" s="2">
        <f t="shared" si="27"/>
        <v>285055.20999999996</v>
      </c>
      <c r="N631" s="24">
        <v>285055.20999999996</v>
      </c>
    </row>
    <row r="632" spans="1:14" ht="22.5" customHeight="1" x14ac:dyDescent="0.3">
      <c r="A632" s="3">
        <v>631</v>
      </c>
      <c r="B632" s="3" t="s">
        <v>9</v>
      </c>
      <c r="C632" s="3">
        <v>124</v>
      </c>
      <c r="D632" s="3">
        <v>1354</v>
      </c>
      <c r="E632" s="3">
        <f t="shared" si="28"/>
        <v>167896</v>
      </c>
      <c r="F632" s="3" t="s">
        <v>8</v>
      </c>
      <c r="G632" s="3">
        <v>159501.20000000001</v>
      </c>
      <c r="H632" s="6">
        <v>42611</v>
      </c>
      <c r="I632" s="6">
        <v>42626</v>
      </c>
      <c r="J632" s="3" t="s">
        <v>21</v>
      </c>
      <c r="K632" s="9">
        <v>2518.44</v>
      </c>
      <c r="L632" s="3">
        <f t="shared" si="29"/>
        <v>10913.239999999991</v>
      </c>
      <c r="M632" s="2">
        <f t="shared" si="27"/>
        <v>162019.64000000001</v>
      </c>
      <c r="N632" s="24">
        <v>162019.64000000001</v>
      </c>
    </row>
    <row r="633" spans="1:14" ht="22.5" customHeight="1" x14ac:dyDescent="0.3">
      <c r="A633" s="3">
        <v>632</v>
      </c>
      <c r="B633" s="3" t="s">
        <v>10</v>
      </c>
      <c r="C633" s="3">
        <v>495</v>
      </c>
      <c r="D633" s="3">
        <v>1010</v>
      </c>
      <c r="E633" s="3">
        <f t="shared" si="28"/>
        <v>499950</v>
      </c>
      <c r="F633" s="3" t="s">
        <v>28</v>
      </c>
      <c r="G633" s="3">
        <v>474952.5</v>
      </c>
      <c r="H633" s="6">
        <v>42735</v>
      </c>
      <c r="I633" s="6">
        <v>42763</v>
      </c>
      <c r="J633" s="3" t="s">
        <v>33</v>
      </c>
      <c r="K633" s="9">
        <v>7499.25</v>
      </c>
      <c r="L633" s="3">
        <f t="shared" si="29"/>
        <v>32496.75</v>
      </c>
      <c r="M633" s="2">
        <f t="shared" si="27"/>
        <v>482451.75</v>
      </c>
      <c r="N633" s="24">
        <v>482451.75</v>
      </c>
    </row>
    <row r="634" spans="1:14" ht="22.5" customHeight="1" x14ac:dyDescent="0.3">
      <c r="A634" s="3">
        <v>633</v>
      </c>
      <c r="B634" s="3" t="s">
        <v>10</v>
      </c>
      <c r="C634" s="3">
        <v>471</v>
      </c>
      <c r="D634" s="3">
        <v>634</v>
      </c>
      <c r="E634" s="3">
        <f t="shared" si="28"/>
        <v>298614</v>
      </c>
      <c r="F634" s="3" t="s">
        <v>11</v>
      </c>
      <c r="G634" s="3">
        <v>283683.3</v>
      </c>
      <c r="H634" s="6">
        <v>43153</v>
      </c>
      <c r="I634" s="6">
        <v>43171</v>
      </c>
      <c r="J634" s="3" t="s">
        <v>15</v>
      </c>
      <c r="K634" s="9">
        <v>4479.21</v>
      </c>
      <c r="L634" s="3">
        <f t="shared" si="29"/>
        <v>19409.910000000033</v>
      </c>
      <c r="M634" s="2">
        <f t="shared" si="27"/>
        <v>288162.51</v>
      </c>
      <c r="N634" s="24">
        <v>288162.51</v>
      </c>
    </row>
    <row r="635" spans="1:14" ht="22.5" customHeight="1" x14ac:dyDescent="0.3">
      <c r="A635" s="3">
        <v>634</v>
      </c>
      <c r="B635" s="3" t="s">
        <v>9</v>
      </c>
      <c r="C635" s="3">
        <v>976</v>
      </c>
      <c r="D635" s="3">
        <v>143</v>
      </c>
      <c r="E635" s="3">
        <f t="shared" si="28"/>
        <v>139568</v>
      </c>
      <c r="F635" s="3" t="s">
        <v>30</v>
      </c>
      <c r="G635" s="3">
        <v>132589.6</v>
      </c>
      <c r="H635" s="6">
        <v>42736</v>
      </c>
      <c r="I635" s="6">
        <v>42770</v>
      </c>
      <c r="J635" s="3" t="s">
        <v>15</v>
      </c>
      <c r="K635" s="9">
        <v>2093.52</v>
      </c>
      <c r="L635" s="3">
        <f t="shared" si="29"/>
        <v>9071.9199999999837</v>
      </c>
      <c r="M635" s="2">
        <f t="shared" si="27"/>
        <v>134683.12</v>
      </c>
      <c r="N635" s="24">
        <v>134683.12</v>
      </c>
    </row>
    <row r="636" spans="1:14" ht="22.5" customHeight="1" x14ac:dyDescent="0.3">
      <c r="A636" s="3">
        <v>635</v>
      </c>
      <c r="B636" s="3" t="s">
        <v>10</v>
      </c>
      <c r="C636" s="3">
        <v>674</v>
      </c>
      <c r="D636" s="3">
        <v>113</v>
      </c>
      <c r="E636" s="3">
        <f t="shared" si="28"/>
        <v>76162</v>
      </c>
      <c r="F636" s="3" t="s">
        <v>8</v>
      </c>
      <c r="G636" s="3">
        <v>72353.899999999994</v>
      </c>
      <c r="H636" s="6">
        <v>42726</v>
      </c>
      <c r="I636" s="6">
        <v>42741</v>
      </c>
      <c r="J636" s="3" t="s">
        <v>33</v>
      </c>
      <c r="K636" s="9">
        <v>1142.43</v>
      </c>
      <c r="L636" s="3">
        <f t="shared" si="29"/>
        <v>4950.5299999999988</v>
      </c>
      <c r="M636" s="2">
        <f t="shared" si="27"/>
        <v>73496.329999999987</v>
      </c>
      <c r="N636" s="24">
        <v>73496.329999999987</v>
      </c>
    </row>
    <row r="637" spans="1:14" ht="22.5" customHeight="1" x14ac:dyDescent="0.3">
      <c r="A637" s="3">
        <v>636</v>
      </c>
      <c r="B637" s="3" t="s">
        <v>10</v>
      </c>
      <c r="C637" s="3">
        <v>616</v>
      </c>
      <c r="D637" s="3">
        <v>114</v>
      </c>
      <c r="E637" s="3">
        <f t="shared" si="28"/>
        <v>70224</v>
      </c>
      <c r="F637" s="3" t="s">
        <v>8</v>
      </c>
      <c r="G637" s="3">
        <v>66712.800000000003</v>
      </c>
      <c r="H637" s="6">
        <v>42662</v>
      </c>
      <c r="I637" s="6">
        <v>42694</v>
      </c>
      <c r="J637" s="3" t="s">
        <v>21</v>
      </c>
      <c r="K637" s="9">
        <v>1053.3599999999999</v>
      </c>
      <c r="L637" s="3">
        <f t="shared" si="29"/>
        <v>4564.5599999999977</v>
      </c>
      <c r="M637" s="2">
        <f t="shared" si="27"/>
        <v>67766.16</v>
      </c>
      <c r="N637" s="24">
        <v>67766.16</v>
      </c>
    </row>
    <row r="638" spans="1:14" ht="22.5" customHeight="1" x14ac:dyDescent="0.3">
      <c r="A638" s="3">
        <v>637</v>
      </c>
      <c r="B638" s="3" t="s">
        <v>10</v>
      </c>
      <c r="C638" s="3">
        <v>171</v>
      </c>
      <c r="D638" s="3">
        <v>922</v>
      </c>
      <c r="E638" s="3">
        <f t="shared" si="28"/>
        <v>157662</v>
      </c>
      <c r="F638" s="3" t="s">
        <v>20</v>
      </c>
      <c r="G638" s="3">
        <v>149778.9</v>
      </c>
      <c r="H638" s="6">
        <v>42462</v>
      </c>
      <c r="I638" s="6">
        <v>42476</v>
      </c>
      <c r="J638" s="3" t="s">
        <v>26</v>
      </c>
      <c r="K638" s="9">
        <v>2364.9299999999998</v>
      </c>
      <c r="L638" s="3">
        <f t="shared" si="29"/>
        <v>10248.029999999999</v>
      </c>
      <c r="M638" s="2">
        <f t="shared" si="27"/>
        <v>152143.82999999999</v>
      </c>
      <c r="N638" s="24">
        <v>152143.82999999999</v>
      </c>
    </row>
    <row r="639" spans="1:14" ht="22.5" customHeight="1" x14ac:dyDescent="0.3">
      <c r="A639" s="3">
        <v>638</v>
      </c>
      <c r="B639" s="3" t="s">
        <v>13</v>
      </c>
      <c r="C639" s="3">
        <v>183</v>
      </c>
      <c r="D639" s="3">
        <v>50</v>
      </c>
      <c r="E639" s="3">
        <f t="shared" si="28"/>
        <v>9150</v>
      </c>
      <c r="F639" s="3" t="s">
        <v>22</v>
      </c>
      <c r="G639" s="3">
        <v>8692.5</v>
      </c>
      <c r="H639" s="6">
        <v>43250</v>
      </c>
      <c r="I639" s="6">
        <v>43260</v>
      </c>
      <c r="J639" s="3" t="s">
        <v>12</v>
      </c>
      <c r="K639" s="9">
        <v>137.25</v>
      </c>
      <c r="L639" s="3">
        <f t="shared" si="29"/>
        <v>594.75</v>
      </c>
      <c r="M639" s="2">
        <f t="shared" si="27"/>
        <v>8829.75</v>
      </c>
      <c r="N639" s="24">
        <v>8829.75</v>
      </c>
    </row>
    <row r="640" spans="1:14" ht="22.5" customHeight="1" x14ac:dyDescent="0.3">
      <c r="A640" s="3">
        <v>639</v>
      </c>
      <c r="B640" s="3" t="s">
        <v>10</v>
      </c>
      <c r="C640" s="3">
        <v>670</v>
      </c>
      <c r="D640" s="3">
        <v>207</v>
      </c>
      <c r="E640" s="3">
        <f t="shared" si="28"/>
        <v>138690</v>
      </c>
      <c r="F640" s="3" t="s">
        <v>8</v>
      </c>
      <c r="G640" s="3">
        <v>131755.5</v>
      </c>
      <c r="H640" s="6">
        <v>42869</v>
      </c>
      <c r="I640" s="6">
        <v>42889</v>
      </c>
      <c r="J640" s="3" t="s">
        <v>33</v>
      </c>
      <c r="K640" s="9">
        <v>2080.35</v>
      </c>
      <c r="L640" s="3">
        <f t="shared" si="29"/>
        <v>9014.8500000000058</v>
      </c>
      <c r="M640" s="2">
        <f t="shared" si="27"/>
        <v>133835.85</v>
      </c>
      <c r="N640" s="24">
        <v>133835.85</v>
      </c>
    </row>
    <row r="641" spans="1:14" ht="22.5" customHeight="1" x14ac:dyDescent="0.3">
      <c r="A641" s="3">
        <v>640</v>
      </c>
      <c r="B641" s="3" t="s">
        <v>10</v>
      </c>
      <c r="C641" s="3">
        <v>380</v>
      </c>
      <c r="D641" s="3">
        <v>46</v>
      </c>
      <c r="E641" s="3">
        <f t="shared" si="28"/>
        <v>17480</v>
      </c>
      <c r="F641" s="3" t="s">
        <v>8</v>
      </c>
      <c r="G641" s="3">
        <v>16606</v>
      </c>
      <c r="H641" s="6">
        <v>43100</v>
      </c>
      <c r="I641" s="6">
        <v>43111</v>
      </c>
      <c r="J641" s="3" t="s">
        <v>15</v>
      </c>
      <c r="K641" s="9">
        <v>262.2</v>
      </c>
      <c r="L641" s="3">
        <f t="shared" si="29"/>
        <v>1136.2000000000007</v>
      </c>
      <c r="M641" s="2">
        <f t="shared" si="27"/>
        <v>16868.2</v>
      </c>
      <c r="N641" s="24">
        <v>16868.2</v>
      </c>
    </row>
    <row r="642" spans="1:14" ht="22.5" customHeight="1" x14ac:dyDescent="0.3">
      <c r="A642" s="3">
        <v>641</v>
      </c>
      <c r="B642" s="3" t="s">
        <v>10</v>
      </c>
      <c r="C642" s="3">
        <v>168</v>
      </c>
      <c r="D642" s="3">
        <v>940</v>
      </c>
      <c r="E642" s="3">
        <f t="shared" si="28"/>
        <v>157920</v>
      </c>
      <c r="F642" s="3" t="s">
        <v>17</v>
      </c>
      <c r="G642" s="3">
        <v>150024</v>
      </c>
      <c r="H642" s="6">
        <v>42959</v>
      </c>
      <c r="I642" s="6">
        <v>42994</v>
      </c>
      <c r="J642" s="3" t="s">
        <v>18</v>
      </c>
      <c r="K642" s="9">
        <v>2368.7999999999997</v>
      </c>
      <c r="L642" s="3">
        <f t="shared" si="29"/>
        <v>10264.799999999988</v>
      </c>
      <c r="M642" s="2">
        <f t="shared" ref="M642:M705" si="30">K642+G642</f>
        <v>152392.79999999999</v>
      </c>
      <c r="N642" s="24">
        <v>152392.79999999999</v>
      </c>
    </row>
    <row r="643" spans="1:14" ht="22.5" customHeight="1" x14ac:dyDescent="0.3">
      <c r="A643" s="3">
        <v>642</v>
      </c>
      <c r="B643" s="3" t="s">
        <v>10</v>
      </c>
      <c r="C643" s="3">
        <v>715</v>
      </c>
      <c r="D643" s="3">
        <v>1196</v>
      </c>
      <c r="E643" s="3">
        <f t="shared" ref="E643:E706" si="31">D643*C643</f>
        <v>855140</v>
      </c>
      <c r="F643" s="3" t="s">
        <v>19</v>
      </c>
      <c r="G643" s="3">
        <v>812383</v>
      </c>
      <c r="H643" s="6">
        <v>42859</v>
      </c>
      <c r="I643" s="6">
        <v>42883</v>
      </c>
      <c r="J643" s="3" t="s">
        <v>15</v>
      </c>
      <c r="K643" s="9">
        <v>12827.1</v>
      </c>
      <c r="L643" s="3">
        <f t="shared" ref="L643:L706" si="32">(E643+K643)-G643</f>
        <v>55584.099999999977</v>
      </c>
      <c r="M643" s="2">
        <f t="shared" si="30"/>
        <v>825210.1</v>
      </c>
      <c r="N643" s="24">
        <v>825210.1</v>
      </c>
    </row>
    <row r="644" spans="1:14" ht="22.5" customHeight="1" x14ac:dyDescent="0.3">
      <c r="A644" s="3">
        <v>643</v>
      </c>
      <c r="B644" s="3" t="s">
        <v>9</v>
      </c>
      <c r="C644" s="3">
        <v>644</v>
      </c>
      <c r="D644" s="3">
        <v>94</v>
      </c>
      <c r="E644" s="3">
        <f t="shared" si="31"/>
        <v>60536</v>
      </c>
      <c r="F644" s="3" t="s">
        <v>25</v>
      </c>
      <c r="G644" s="3">
        <v>57509.2</v>
      </c>
      <c r="H644" s="6">
        <v>43153</v>
      </c>
      <c r="I644" s="6">
        <v>43168</v>
      </c>
      <c r="J644" s="3" t="s">
        <v>33</v>
      </c>
      <c r="K644" s="9">
        <v>908.04</v>
      </c>
      <c r="L644" s="3">
        <f t="shared" si="32"/>
        <v>3934.8400000000038</v>
      </c>
      <c r="M644" s="2">
        <f t="shared" si="30"/>
        <v>58417.24</v>
      </c>
      <c r="N644" s="24">
        <v>58417.24</v>
      </c>
    </row>
    <row r="645" spans="1:14" ht="22.5" customHeight="1" x14ac:dyDescent="0.3">
      <c r="A645" s="3">
        <v>644</v>
      </c>
      <c r="B645" s="3" t="s">
        <v>10</v>
      </c>
      <c r="C645" s="3">
        <v>308</v>
      </c>
      <c r="D645" s="3">
        <v>529</v>
      </c>
      <c r="E645" s="3">
        <f t="shared" si="31"/>
        <v>162932</v>
      </c>
      <c r="F645" s="3" t="s">
        <v>11</v>
      </c>
      <c r="G645" s="3">
        <v>154785.4</v>
      </c>
      <c r="H645" s="6">
        <v>42786</v>
      </c>
      <c r="I645" s="6">
        <v>42809</v>
      </c>
      <c r="J645" s="3" t="s">
        <v>26</v>
      </c>
      <c r="K645" s="9">
        <v>2443.98</v>
      </c>
      <c r="L645" s="3">
        <f t="shared" si="32"/>
        <v>10590.580000000016</v>
      </c>
      <c r="M645" s="2">
        <f t="shared" si="30"/>
        <v>157229.38</v>
      </c>
      <c r="N645" s="24">
        <v>157229.38</v>
      </c>
    </row>
    <row r="646" spans="1:14" ht="22.5" customHeight="1" x14ac:dyDescent="0.3">
      <c r="A646" s="3">
        <v>645</v>
      </c>
      <c r="B646" s="3" t="s">
        <v>10</v>
      </c>
      <c r="C646" s="3">
        <v>865</v>
      </c>
      <c r="D646" s="3">
        <v>904</v>
      </c>
      <c r="E646" s="3">
        <f t="shared" si="31"/>
        <v>781960</v>
      </c>
      <c r="F646" s="3" t="s">
        <v>20</v>
      </c>
      <c r="G646" s="3">
        <v>742862</v>
      </c>
      <c r="H646" s="6">
        <v>42628</v>
      </c>
      <c r="I646" s="6">
        <v>42640</v>
      </c>
      <c r="J646" s="3" t="s">
        <v>21</v>
      </c>
      <c r="K646" s="9">
        <v>11729.4</v>
      </c>
      <c r="L646" s="3">
        <f t="shared" si="32"/>
        <v>50827.400000000023</v>
      </c>
      <c r="M646" s="2">
        <f t="shared" si="30"/>
        <v>754591.4</v>
      </c>
      <c r="N646" s="24">
        <v>754591.4</v>
      </c>
    </row>
    <row r="647" spans="1:14" ht="22.5" customHeight="1" x14ac:dyDescent="0.3">
      <c r="A647" s="3">
        <v>646</v>
      </c>
      <c r="B647" s="3" t="s">
        <v>13</v>
      </c>
      <c r="C647" s="3">
        <v>617</v>
      </c>
      <c r="D647" s="3">
        <v>53</v>
      </c>
      <c r="E647" s="3">
        <f t="shared" si="31"/>
        <v>32701</v>
      </c>
      <c r="F647" s="3" t="s">
        <v>22</v>
      </c>
      <c r="G647" s="3">
        <v>31065.95</v>
      </c>
      <c r="H647" s="6">
        <v>43098</v>
      </c>
      <c r="I647" s="6">
        <v>43119</v>
      </c>
      <c r="J647" s="3" t="s">
        <v>16</v>
      </c>
      <c r="K647" s="9">
        <v>490.51499999999999</v>
      </c>
      <c r="L647" s="3">
        <f t="shared" si="32"/>
        <v>2125.5649999999987</v>
      </c>
      <c r="M647" s="2">
        <f t="shared" si="30"/>
        <v>31556.465</v>
      </c>
      <c r="N647" s="24">
        <v>31556.465</v>
      </c>
    </row>
    <row r="648" spans="1:14" ht="22.5" customHeight="1" x14ac:dyDescent="0.3">
      <c r="A648" s="3">
        <v>647</v>
      </c>
      <c r="B648" s="3" t="s">
        <v>13</v>
      </c>
      <c r="C648" s="3">
        <v>848</v>
      </c>
      <c r="D648" s="3">
        <v>51</v>
      </c>
      <c r="E648" s="3">
        <f t="shared" si="31"/>
        <v>43248</v>
      </c>
      <c r="F648" s="3" t="s">
        <v>14</v>
      </c>
      <c r="G648" s="3">
        <v>41085.599999999999</v>
      </c>
      <c r="H648" s="6">
        <v>42883</v>
      </c>
      <c r="I648" s="6">
        <v>42914</v>
      </c>
      <c r="J648" s="3" t="s">
        <v>16</v>
      </c>
      <c r="K648" s="9">
        <v>648.72</v>
      </c>
      <c r="L648" s="3">
        <f t="shared" si="32"/>
        <v>2811.1200000000026</v>
      </c>
      <c r="M648" s="2">
        <f t="shared" si="30"/>
        <v>41734.32</v>
      </c>
      <c r="N648" s="24">
        <v>41734.32</v>
      </c>
    </row>
    <row r="649" spans="1:14" ht="22.5" customHeight="1" x14ac:dyDescent="0.3">
      <c r="A649" s="3">
        <v>648</v>
      </c>
      <c r="B649" s="3" t="s">
        <v>9</v>
      </c>
      <c r="C649" s="3">
        <v>440</v>
      </c>
      <c r="D649" s="3">
        <v>273</v>
      </c>
      <c r="E649" s="3">
        <f t="shared" si="31"/>
        <v>120120</v>
      </c>
      <c r="F649" s="3" t="s">
        <v>27</v>
      </c>
      <c r="G649" s="3">
        <v>114114</v>
      </c>
      <c r="H649" s="6">
        <v>43093</v>
      </c>
      <c r="I649" s="6">
        <v>43114</v>
      </c>
      <c r="J649" s="3" t="s">
        <v>33</v>
      </c>
      <c r="K649" s="9">
        <v>1801.8</v>
      </c>
      <c r="L649" s="3">
        <f t="shared" si="32"/>
        <v>7807.8000000000029</v>
      </c>
      <c r="M649" s="2">
        <f t="shared" si="30"/>
        <v>115915.8</v>
      </c>
      <c r="N649" s="24">
        <v>115915.8</v>
      </c>
    </row>
    <row r="650" spans="1:14" ht="22.5" customHeight="1" x14ac:dyDescent="0.3">
      <c r="A650" s="3">
        <v>649</v>
      </c>
      <c r="B650" s="3" t="s">
        <v>9</v>
      </c>
      <c r="C650" s="3">
        <v>995</v>
      </c>
      <c r="D650" s="3">
        <v>292</v>
      </c>
      <c r="E650" s="3">
        <f t="shared" si="31"/>
        <v>290540</v>
      </c>
      <c r="F650" s="3" t="s">
        <v>27</v>
      </c>
      <c r="G650" s="3">
        <v>276013</v>
      </c>
      <c r="H650" s="6">
        <v>43086</v>
      </c>
      <c r="I650" s="6">
        <v>43119</v>
      </c>
      <c r="J650" s="3" t="s">
        <v>33</v>
      </c>
      <c r="K650" s="9">
        <v>4358.0999999999995</v>
      </c>
      <c r="L650" s="3">
        <f t="shared" si="32"/>
        <v>18885.099999999977</v>
      </c>
      <c r="M650" s="2">
        <f t="shared" si="30"/>
        <v>280371.09999999998</v>
      </c>
      <c r="N650" s="24">
        <v>280371.09999999998</v>
      </c>
    </row>
    <row r="651" spans="1:14" ht="22.5" customHeight="1" x14ac:dyDescent="0.3">
      <c r="A651" s="3">
        <v>650</v>
      </c>
      <c r="B651" s="3" t="s">
        <v>10</v>
      </c>
      <c r="C651" s="3">
        <v>447</v>
      </c>
      <c r="D651" s="3">
        <v>134</v>
      </c>
      <c r="E651" s="3">
        <f t="shared" si="31"/>
        <v>59898</v>
      </c>
      <c r="F651" s="3" t="s">
        <v>8</v>
      </c>
      <c r="G651" s="3">
        <v>56903.1</v>
      </c>
      <c r="H651" s="6">
        <v>42963</v>
      </c>
      <c r="I651" s="6">
        <v>42978</v>
      </c>
      <c r="J651" s="3" t="s">
        <v>15</v>
      </c>
      <c r="K651" s="9">
        <v>898.46999999999991</v>
      </c>
      <c r="L651" s="3">
        <f t="shared" si="32"/>
        <v>3893.3700000000026</v>
      </c>
      <c r="M651" s="2">
        <f t="shared" si="30"/>
        <v>57801.57</v>
      </c>
      <c r="N651" s="24">
        <v>57801.57</v>
      </c>
    </row>
    <row r="652" spans="1:14" ht="22.5" customHeight="1" x14ac:dyDescent="0.3">
      <c r="A652" s="3">
        <v>651</v>
      </c>
      <c r="B652" s="3" t="s">
        <v>10</v>
      </c>
      <c r="C652" s="3">
        <v>433</v>
      </c>
      <c r="D652" s="3">
        <v>218</v>
      </c>
      <c r="E652" s="3">
        <f t="shared" si="31"/>
        <v>94394</v>
      </c>
      <c r="F652" s="3" t="s">
        <v>8</v>
      </c>
      <c r="G652" s="3">
        <v>89674.3</v>
      </c>
      <c r="H652" s="6">
        <v>42499</v>
      </c>
      <c r="I652" s="6">
        <v>42532</v>
      </c>
      <c r="J652" s="3" t="s">
        <v>33</v>
      </c>
      <c r="K652" s="9">
        <v>1415.9099999999999</v>
      </c>
      <c r="L652" s="3">
        <f t="shared" si="32"/>
        <v>6135.6100000000006</v>
      </c>
      <c r="M652" s="2">
        <f t="shared" si="30"/>
        <v>91090.21</v>
      </c>
      <c r="N652" s="24">
        <v>91090.21</v>
      </c>
    </row>
    <row r="653" spans="1:14" ht="22.5" customHeight="1" x14ac:dyDescent="0.3">
      <c r="A653" s="3">
        <v>652</v>
      </c>
      <c r="B653" s="3" t="s">
        <v>9</v>
      </c>
      <c r="C653" s="3">
        <v>703</v>
      </c>
      <c r="D653" s="3">
        <v>828</v>
      </c>
      <c r="E653" s="3">
        <f t="shared" si="31"/>
        <v>582084</v>
      </c>
      <c r="F653" s="3" t="s">
        <v>8</v>
      </c>
      <c r="G653" s="3">
        <v>552979.80000000005</v>
      </c>
      <c r="H653" s="6">
        <v>42479</v>
      </c>
      <c r="I653" s="6">
        <v>42490</v>
      </c>
      <c r="J653" s="3" t="s">
        <v>33</v>
      </c>
      <c r="K653" s="9">
        <v>8731.26</v>
      </c>
      <c r="L653" s="3">
        <f t="shared" si="32"/>
        <v>37835.459999999963</v>
      </c>
      <c r="M653" s="2">
        <f t="shared" si="30"/>
        <v>561711.06000000006</v>
      </c>
      <c r="N653" s="24">
        <v>561711.06000000006</v>
      </c>
    </row>
    <row r="654" spans="1:14" ht="22.5" customHeight="1" x14ac:dyDescent="0.3">
      <c r="A654" s="3">
        <v>653</v>
      </c>
      <c r="B654" s="3" t="s">
        <v>9</v>
      </c>
      <c r="C654" s="3">
        <v>406</v>
      </c>
      <c r="D654" s="3">
        <v>118</v>
      </c>
      <c r="E654" s="3">
        <f t="shared" si="31"/>
        <v>47908</v>
      </c>
      <c r="F654" s="3" t="s">
        <v>14</v>
      </c>
      <c r="G654" s="3">
        <v>45512.6</v>
      </c>
      <c r="H654" s="6">
        <v>42525</v>
      </c>
      <c r="I654" s="6">
        <v>42560</v>
      </c>
      <c r="J654" s="3" t="s">
        <v>15</v>
      </c>
      <c r="K654" s="9">
        <v>718.62</v>
      </c>
      <c r="L654" s="3">
        <f t="shared" si="32"/>
        <v>3114.0200000000041</v>
      </c>
      <c r="M654" s="2">
        <f t="shared" si="30"/>
        <v>46231.22</v>
      </c>
      <c r="N654" s="24">
        <v>46231.22</v>
      </c>
    </row>
    <row r="655" spans="1:14" ht="22.5" customHeight="1" x14ac:dyDescent="0.3">
      <c r="A655" s="3">
        <v>654</v>
      </c>
      <c r="B655" s="3" t="s">
        <v>10</v>
      </c>
      <c r="C655" s="3">
        <v>512</v>
      </c>
      <c r="D655" s="3">
        <v>999</v>
      </c>
      <c r="E655" s="3">
        <f t="shared" si="31"/>
        <v>511488</v>
      </c>
      <c r="F655" s="3" t="s">
        <v>20</v>
      </c>
      <c r="G655" s="3">
        <v>485913.59999999998</v>
      </c>
      <c r="H655" s="6">
        <v>43082</v>
      </c>
      <c r="I655" s="6">
        <v>43113</v>
      </c>
      <c r="J655" s="3" t="s">
        <v>33</v>
      </c>
      <c r="K655" s="9">
        <v>7672.32</v>
      </c>
      <c r="L655" s="3">
        <f t="shared" si="32"/>
        <v>33246.72000000003</v>
      </c>
      <c r="M655" s="2">
        <f t="shared" si="30"/>
        <v>493585.91999999998</v>
      </c>
      <c r="N655" s="24">
        <v>493585.91999999998</v>
      </c>
    </row>
    <row r="656" spans="1:14" ht="22.5" customHeight="1" x14ac:dyDescent="0.3">
      <c r="A656" s="3">
        <v>655</v>
      </c>
      <c r="B656" s="3" t="s">
        <v>10</v>
      </c>
      <c r="C656" s="3">
        <v>891</v>
      </c>
      <c r="D656" s="3">
        <v>221</v>
      </c>
      <c r="E656" s="3">
        <f t="shared" si="31"/>
        <v>196911</v>
      </c>
      <c r="F656" s="3" t="s">
        <v>8</v>
      </c>
      <c r="G656" s="3">
        <v>187065.45</v>
      </c>
      <c r="H656" s="6">
        <v>42493</v>
      </c>
      <c r="I656" s="6">
        <v>42508</v>
      </c>
      <c r="J656" s="3" t="s">
        <v>23</v>
      </c>
      <c r="K656" s="9">
        <v>2953.665</v>
      </c>
      <c r="L656" s="3">
        <f t="shared" si="32"/>
        <v>12799.214999999997</v>
      </c>
      <c r="M656" s="2">
        <f t="shared" si="30"/>
        <v>190019.11500000002</v>
      </c>
      <c r="N656" s="24">
        <v>190019.11500000002</v>
      </c>
    </row>
    <row r="657" spans="1:14" ht="22.5" customHeight="1" x14ac:dyDescent="0.3">
      <c r="A657" s="3">
        <v>656</v>
      </c>
      <c r="B657" s="3" t="s">
        <v>9</v>
      </c>
      <c r="C657" s="3">
        <v>584</v>
      </c>
      <c r="D657" s="3">
        <v>837</v>
      </c>
      <c r="E657" s="3">
        <f t="shared" si="31"/>
        <v>488808</v>
      </c>
      <c r="F657" s="3" t="s">
        <v>8</v>
      </c>
      <c r="G657" s="3">
        <v>464367.6</v>
      </c>
      <c r="H657" s="6">
        <v>42827</v>
      </c>
      <c r="I657" s="6">
        <v>42839</v>
      </c>
      <c r="J657" s="3" t="s">
        <v>15</v>
      </c>
      <c r="K657" s="9">
        <v>7332.12</v>
      </c>
      <c r="L657" s="3">
        <f t="shared" si="32"/>
        <v>31772.520000000019</v>
      </c>
      <c r="M657" s="2">
        <f t="shared" si="30"/>
        <v>471699.72</v>
      </c>
      <c r="N657" s="24">
        <v>471699.72</v>
      </c>
    </row>
    <row r="658" spans="1:14" ht="22.5" customHeight="1" x14ac:dyDescent="0.3">
      <c r="A658" s="3">
        <v>657</v>
      </c>
      <c r="B658" s="3" t="s">
        <v>9</v>
      </c>
      <c r="C658" s="3">
        <v>455</v>
      </c>
      <c r="D658" s="3">
        <v>299</v>
      </c>
      <c r="E658" s="3">
        <f t="shared" si="31"/>
        <v>136045</v>
      </c>
      <c r="F658" s="3" t="s">
        <v>27</v>
      </c>
      <c r="G658" s="3">
        <v>129242.75</v>
      </c>
      <c r="H658" s="6">
        <v>42654</v>
      </c>
      <c r="I658" s="6">
        <v>42671</v>
      </c>
      <c r="J658" s="3" t="s">
        <v>31</v>
      </c>
      <c r="K658" s="9">
        <v>2040.675</v>
      </c>
      <c r="L658" s="3">
        <f t="shared" si="32"/>
        <v>8842.9249999999884</v>
      </c>
      <c r="M658" s="2">
        <f t="shared" si="30"/>
        <v>131283.42499999999</v>
      </c>
      <c r="N658" s="24">
        <v>131283.42499999999</v>
      </c>
    </row>
    <row r="659" spans="1:14" ht="22.5" customHeight="1" x14ac:dyDescent="0.3">
      <c r="A659" s="3">
        <v>658</v>
      </c>
      <c r="B659" s="3" t="s">
        <v>9</v>
      </c>
      <c r="C659" s="3">
        <v>225</v>
      </c>
      <c r="D659" s="3">
        <v>309</v>
      </c>
      <c r="E659" s="3">
        <f t="shared" si="31"/>
        <v>69525</v>
      </c>
      <c r="F659" s="3" t="s">
        <v>27</v>
      </c>
      <c r="G659" s="3">
        <v>66048.75</v>
      </c>
      <c r="H659" s="6">
        <v>42577</v>
      </c>
      <c r="I659" s="6">
        <v>42595</v>
      </c>
      <c r="J659" s="3" t="s">
        <v>18</v>
      </c>
      <c r="K659" s="9">
        <v>1042.875</v>
      </c>
      <c r="L659" s="3">
        <f t="shared" si="32"/>
        <v>4519.125</v>
      </c>
      <c r="M659" s="2">
        <f t="shared" si="30"/>
        <v>67091.625</v>
      </c>
      <c r="N659" s="24">
        <v>67091.625</v>
      </c>
    </row>
    <row r="660" spans="1:14" ht="22.5" customHeight="1" x14ac:dyDescent="0.3">
      <c r="A660" s="3">
        <v>659</v>
      </c>
      <c r="B660" s="3" t="s">
        <v>10</v>
      </c>
      <c r="C660" s="3">
        <v>379</v>
      </c>
      <c r="D660" s="3">
        <v>728</v>
      </c>
      <c r="E660" s="3">
        <f t="shared" si="31"/>
        <v>275912</v>
      </c>
      <c r="F660" s="3" t="s">
        <v>11</v>
      </c>
      <c r="G660" s="3">
        <v>262116.4</v>
      </c>
      <c r="H660" s="6">
        <v>43155</v>
      </c>
      <c r="I660" s="6">
        <v>43172</v>
      </c>
      <c r="J660" s="3" t="s">
        <v>31</v>
      </c>
      <c r="K660" s="9">
        <v>4138.68</v>
      </c>
      <c r="L660" s="3">
        <f t="shared" si="32"/>
        <v>17934.28</v>
      </c>
      <c r="M660" s="2">
        <f t="shared" si="30"/>
        <v>266255.08</v>
      </c>
      <c r="N660" s="24">
        <v>266255.08</v>
      </c>
    </row>
    <row r="661" spans="1:14" ht="22.5" customHeight="1" x14ac:dyDescent="0.3">
      <c r="A661" s="3">
        <v>660</v>
      </c>
      <c r="B661" s="3" t="s">
        <v>13</v>
      </c>
      <c r="C661" s="3">
        <v>450</v>
      </c>
      <c r="D661" s="3">
        <v>31</v>
      </c>
      <c r="E661" s="3">
        <f t="shared" si="31"/>
        <v>13950</v>
      </c>
      <c r="F661" s="3" t="s">
        <v>14</v>
      </c>
      <c r="G661" s="3">
        <v>13252.5</v>
      </c>
      <c r="H661" s="6">
        <v>43013</v>
      </c>
      <c r="I661" s="6">
        <v>43048</v>
      </c>
      <c r="J661" s="3" t="s">
        <v>31</v>
      </c>
      <c r="K661" s="9">
        <v>209.25</v>
      </c>
      <c r="L661" s="3">
        <f t="shared" si="32"/>
        <v>906.75</v>
      </c>
      <c r="M661" s="2">
        <f t="shared" si="30"/>
        <v>13461.75</v>
      </c>
      <c r="N661" s="24">
        <v>13461.75</v>
      </c>
    </row>
    <row r="662" spans="1:14" ht="22.5" customHeight="1" x14ac:dyDescent="0.3">
      <c r="A662" s="3">
        <v>661</v>
      </c>
      <c r="B662" s="3" t="s">
        <v>13</v>
      </c>
      <c r="C662" s="3">
        <v>261</v>
      </c>
      <c r="D662" s="3">
        <v>58</v>
      </c>
      <c r="E662" s="3">
        <f t="shared" si="31"/>
        <v>15138</v>
      </c>
      <c r="F662" s="3" t="s">
        <v>14</v>
      </c>
      <c r="G662" s="3">
        <v>14381.1</v>
      </c>
      <c r="H662" s="6">
        <v>42710</v>
      </c>
      <c r="I662" s="6">
        <v>42722</v>
      </c>
      <c r="J662" s="3" t="s">
        <v>23</v>
      </c>
      <c r="K662" s="9">
        <v>227.07</v>
      </c>
      <c r="L662" s="3">
        <f t="shared" si="32"/>
        <v>983.96999999999935</v>
      </c>
      <c r="M662" s="2">
        <f t="shared" si="30"/>
        <v>14608.17</v>
      </c>
      <c r="N662" s="24">
        <v>14608.17</v>
      </c>
    </row>
    <row r="663" spans="1:14" ht="22.5" customHeight="1" x14ac:dyDescent="0.3">
      <c r="A663" s="3">
        <v>662</v>
      </c>
      <c r="B663" s="3" t="s">
        <v>9</v>
      </c>
      <c r="C663" s="3">
        <v>266</v>
      </c>
      <c r="D663" s="3">
        <v>153</v>
      </c>
      <c r="E663" s="3">
        <f t="shared" si="31"/>
        <v>40698</v>
      </c>
      <c r="F663" s="3" t="s">
        <v>30</v>
      </c>
      <c r="G663" s="3">
        <v>38663.1</v>
      </c>
      <c r="H663" s="6">
        <v>42895</v>
      </c>
      <c r="I663" s="6">
        <v>42909</v>
      </c>
      <c r="J663" s="3" t="s">
        <v>15</v>
      </c>
      <c r="K663" s="9">
        <v>610.47</v>
      </c>
      <c r="L663" s="3">
        <f t="shared" si="32"/>
        <v>2645.3700000000026</v>
      </c>
      <c r="M663" s="2">
        <f t="shared" si="30"/>
        <v>39273.57</v>
      </c>
      <c r="N663" s="24">
        <v>39273.57</v>
      </c>
    </row>
    <row r="664" spans="1:14" ht="22.5" customHeight="1" x14ac:dyDescent="0.3">
      <c r="A664" s="3">
        <v>663</v>
      </c>
      <c r="B664" s="3" t="s">
        <v>9</v>
      </c>
      <c r="C664" s="3">
        <v>604</v>
      </c>
      <c r="D664" s="3">
        <v>900</v>
      </c>
      <c r="E664" s="3">
        <f t="shared" si="31"/>
        <v>543600</v>
      </c>
      <c r="F664" s="3" t="s">
        <v>8</v>
      </c>
      <c r="G664" s="3">
        <v>516420</v>
      </c>
      <c r="H664" s="6">
        <v>42881</v>
      </c>
      <c r="I664" s="6">
        <v>42897</v>
      </c>
      <c r="J664" s="3" t="s">
        <v>18</v>
      </c>
      <c r="K664" s="9">
        <v>8154</v>
      </c>
      <c r="L664" s="3">
        <f t="shared" si="32"/>
        <v>35334</v>
      </c>
      <c r="M664" s="2">
        <f t="shared" si="30"/>
        <v>524574</v>
      </c>
      <c r="N664" s="24">
        <v>524574</v>
      </c>
    </row>
    <row r="665" spans="1:14" ht="22.5" customHeight="1" x14ac:dyDescent="0.3">
      <c r="A665" s="3">
        <v>664</v>
      </c>
      <c r="B665" s="3" t="s">
        <v>10</v>
      </c>
      <c r="C665" s="3">
        <v>494</v>
      </c>
      <c r="D665" s="3">
        <v>1383</v>
      </c>
      <c r="E665" s="3">
        <f t="shared" si="31"/>
        <v>683202</v>
      </c>
      <c r="F665" s="3" t="s">
        <v>19</v>
      </c>
      <c r="G665" s="3">
        <v>649041.9</v>
      </c>
      <c r="H665" s="6">
        <v>42418</v>
      </c>
      <c r="I665" s="6">
        <v>42437</v>
      </c>
      <c r="J665" s="3" t="s">
        <v>33</v>
      </c>
      <c r="K665" s="9">
        <v>10248.029999999999</v>
      </c>
      <c r="L665" s="3">
        <f t="shared" si="32"/>
        <v>44408.130000000005</v>
      </c>
      <c r="M665" s="2">
        <f t="shared" si="30"/>
        <v>659289.93000000005</v>
      </c>
      <c r="N665" s="24">
        <v>659289.93000000005</v>
      </c>
    </row>
    <row r="666" spans="1:14" ht="22.5" customHeight="1" x14ac:dyDescent="0.3">
      <c r="A666" s="3">
        <v>665</v>
      </c>
      <c r="B666" s="3" t="s">
        <v>9</v>
      </c>
      <c r="C666" s="3">
        <v>241</v>
      </c>
      <c r="D666" s="3">
        <v>132</v>
      </c>
      <c r="E666" s="3">
        <f t="shared" si="31"/>
        <v>31812</v>
      </c>
      <c r="F666" s="3" t="s">
        <v>30</v>
      </c>
      <c r="G666" s="3">
        <v>30221.4</v>
      </c>
      <c r="H666" s="6">
        <v>43097</v>
      </c>
      <c r="I666" s="6">
        <v>43110</v>
      </c>
      <c r="J666" s="3" t="s">
        <v>16</v>
      </c>
      <c r="K666" s="9">
        <v>477.18</v>
      </c>
      <c r="L666" s="3">
        <f t="shared" si="32"/>
        <v>2067.7799999999988</v>
      </c>
      <c r="M666" s="2">
        <f t="shared" si="30"/>
        <v>30698.58</v>
      </c>
      <c r="N666" s="24">
        <v>30698.58</v>
      </c>
    </row>
    <row r="667" spans="1:14" ht="22.5" customHeight="1" x14ac:dyDescent="0.3">
      <c r="A667" s="3">
        <v>666</v>
      </c>
      <c r="B667" s="3" t="s">
        <v>10</v>
      </c>
      <c r="C667" s="3">
        <v>284</v>
      </c>
      <c r="D667" s="3">
        <v>1108</v>
      </c>
      <c r="E667" s="3">
        <f t="shared" si="31"/>
        <v>314672</v>
      </c>
      <c r="F667" s="3" t="s">
        <v>28</v>
      </c>
      <c r="G667" s="3">
        <v>298938.40000000002</v>
      </c>
      <c r="H667" s="6">
        <v>42731</v>
      </c>
      <c r="I667" s="6">
        <v>42758</v>
      </c>
      <c r="J667" s="3" t="s">
        <v>16</v>
      </c>
      <c r="K667" s="9">
        <v>4720.08</v>
      </c>
      <c r="L667" s="3">
        <f t="shared" si="32"/>
        <v>20453.679999999993</v>
      </c>
      <c r="M667" s="2">
        <f t="shared" si="30"/>
        <v>303658.48000000004</v>
      </c>
      <c r="N667" s="24">
        <v>303658.48000000004</v>
      </c>
    </row>
    <row r="668" spans="1:14" ht="22.5" customHeight="1" x14ac:dyDescent="0.3">
      <c r="A668" s="3">
        <v>667</v>
      </c>
      <c r="B668" s="3" t="s">
        <v>10</v>
      </c>
      <c r="C668" s="3">
        <v>606</v>
      </c>
      <c r="D668" s="3">
        <v>1193</v>
      </c>
      <c r="E668" s="3">
        <f t="shared" si="31"/>
        <v>722958</v>
      </c>
      <c r="F668" s="3" t="s">
        <v>19</v>
      </c>
      <c r="G668" s="3">
        <v>686810.1</v>
      </c>
      <c r="H668" s="6">
        <v>42690</v>
      </c>
      <c r="I668" s="6">
        <v>42707</v>
      </c>
      <c r="J668" s="3" t="s">
        <v>18</v>
      </c>
      <c r="K668" s="9">
        <v>10844.369999999999</v>
      </c>
      <c r="L668" s="3">
        <f t="shared" si="32"/>
        <v>46992.270000000019</v>
      </c>
      <c r="M668" s="2">
        <f t="shared" si="30"/>
        <v>697654.47</v>
      </c>
      <c r="N668" s="24">
        <v>697654.47</v>
      </c>
    </row>
    <row r="669" spans="1:14" ht="22.5" customHeight="1" x14ac:dyDescent="0.3">
      <c r="A669" s="3">
        <v>668</v>
      </c>
      <c r="B669" s="3" t="s">
        <v>9</v>
      </c>
      <c r="C669" s="3">
        <v>529</v>
      </c>
      <c r="D669" s="3">
        <v>88</v>
      </c>
      <c r="E669" s="3">
        <f t="shared" si="31"/>
        <v>46552</v>
      </c>
      <c r="F669" s="3" t="s">
        <v>25</v>
      </c>
      <c r="G669" s="3">
        <v>44224.4</v>
      </c>
      <c r="H669" s="6">
        <v>42867</v>
      </c>
      <c r="I669" s="6">
        <v>42885</v>
      </c>
      <c r="J669" s="3" t="s">
        <v>33</v>
      </c>
      <c r="K669" s="9">
        <v>698.28</v>
      </c>
      <c r="L669" s="3">
        <f t="shared" si="32"/>
        <v>3025.8799999999974</v>
      </c>
      <c r="M669" s="2">
        <f t="shared" si="30"/>
        <v>44922.68</v>
      </c>
      <c r="N669" s="24">
        <v>44922.68</v>
      </c>
    </row>
    <row r="670" spans="1:14" ht="22.5" customHeight="1" x14ac:dyDescent="0.3">
      <c r="A670" s="3">
        <v>669</v>
      </c>
      <c r="B670" s="3" t="s">
        <v>9</v>
      </c>
      <c r="C670" s="3">
        <v>343</v>
      </c>
      <c r="D670" s="3">
        <v>929</v>
      </c>
      <c r="E670" s="3">
        <f t="shared" si="31"/>
        <v>318647</v>
      </c>
      <c r="F670" s="3" t="s">
        <v>8</v>
      </c>
      <c r="G670" s="3">
        <v>302714.65000000002</v>
      </c>
      <c r="H670" s="6">
        <v>42599</v>
      </c>
      <c r="I670" s="6">
        <v>42630</v>
      </c>
      <c r="J670" s="3" t="s">
        <v>33</v>
      </c>
      <c r="K670" s="9">
        <v>4779.7049999999999</v>
      </c>
      <c r="L670" s="3">
        <f t="shared" si="32"/>
        <v>20712.054999999993</v>
      </c>
      <c r="M670" s="2">
        <f t="shared" si="30"/>
        <v>307494.35500000004</v>
      </c>
      <c r="N670" s="24">
        <v>307494.35500000004</v>
      </c>
    </row>
    <row r="671" spans="1:14" ht="22.5" customHeight="1" x14ac:dyDescent="0.3">
      <c r="A671" s="3">
        <v>670</v>
      </c>
      <c r="B671" s="3" t="s">
        <v>9</v>
      </c>
      <c r="C671" s="3">
        <v>776</v>
      </c>
      <c r="D671" s="3">
        <v>107</v>
      </c>
      <c r="E671" s="3">
        <f t="shared" si="31"/>
        <v>83032</v>
      </c>
      <c r="F671" s="3" t="s">
        <v>14</v>
      </c>
      <c r="G671" s="3">
        <v>78880.399999999994</v>
      </c>
      <c r="H671" s="6">
        <v>42504</v>
      </c>
      <c r="I671" s="6">
        <v>42525</v>
      </c>
      <c r="J671" s="3" t="s">
        <v>26</v>
      </c>
      <c r="K671" s="9">
        <v>1245.48</v>
      </c>
      <c r="L671" s="3">
        <f t="shared" si="32"/>
        <v>5397.0800000000017</v>
      </c>
      <c r="M671" s="2">
        <f t="shared" si="30"/>
        <v>80125.87999999999</v>
      </c>
      <c r="N671" s="24">
        <v>80125.87999999999</v>
      </c>
    </row>
    <row r="672" spans="1:14" ht="22.5" customHeight="1" x14ac:dyDescent="0.3">
      <c r="A672" s="3">
        <v>671</v>
      </c>
      <c r="B672" s="3" t="s">
        <v>9</v>
      </c>
      <c r="C672" s="3">
        <v>725</v>
      </c>
      <c r="D672" s="3">
        <v>332</v>
      </c>
      <c r="E672" s="3">
        <f t="shared" si="31"/>
        <v>240700</v>
      </c>
      <c r="F672" s="3" t="s">
        <v>27</v>
      </c>
      <c r="G672" s="3">
        <v>228665</v>
      </c>
      <c r="H672" s="6">
        <v>42900</v>
      </c>
      <c r="I672" s="6">
        <v>42916</v>
      </c>
      <c r="J672" s="3" t="s">
        <v>26</v>
      </c>
      <c r="K672" s="9">
        <v>3610.5</v>
      </c>
      <c r="L672" s="3">
        <f t="shared" si="32"/>
        <v>15645.5</v>
      </c>
      <c r="M672" s="2">
        <f t="shared" si="30"/>
        <v>232275.5</v>
      </c>
      <c r="N672" s="24">
        <v>232275.5</v>
      </c>
    </row>
    <row r="673" spans="1:14" ht="22.5" customHeight="1" x14ac:dyDescent="0.3">
      <c r="A673" s="3">
        <v>672</v>
      </c>
      <c r="B673" s="3" t="s">
        <v>10</v>
      </c>
      <c r="C673" s="3">
        <v>661</v>
      </c>
      <c r="D673" s="3">
        <v>203</v>
      </c>
      <c r="E673" s="3">
        <f t="shared" si="31"/>
        <v>134183</v>
      </c>
      <c r="F673" s="3" t="s">
        <v>8</v>
      </c>
      <c r="G673" s="3">
        <v>127473.85</v>
      </c>
      <c r="H673" s="6">
        <v>42497</v>
      </c>
      <c r="I673" s="6">
        <v>42525</v>
      </c>
      <c r="J673" s="3" t="s">
        <v>15</v>
      </c>
      <c r="K673" s="9">
        <v>2012.7449999999999</v>
      </c>
      <c r="L673" s="3">
        <f t="shared" si="32"/>
        <v>8721.8949999999895</v>
      </c>
      <c r="M673" s="2">
        <f t="shared" si="30"/>
        <v>129486.595</v>
      </c>
      <c r="N673" s="24">
        <v>129486.595</v>
      </c>
    </row>
    <row r="674" spans="1:14" ht="22.5" customHeight="1" x14ac:dyDescent="0.3">
      <c r="A674" s="3">
        <v>673</v>
      </c>
      <c r="B674" s="3" t="s">
        <v>9</v>
      </c>
      <c r="C674" s="3">
        <v>213</v>
      </c>
      <c r="D674" s="3">
        <v>1029</v>
      </c>
      <c r="E674" s="3">
        <f t="shared" si="31"/>
        <v>219177</v>
      </c>
      <c r="F674" s="3" t="s">
        <v>8</v>
      </c>
      <c r="G674" s="3">
        <v>208218.15</v>
      </c>
      <c r="H674" s="6">
        <v>42758</v>
      </c>
      <c r="I674" s="6">
        <v>42773</v>
      </c>
      <c r="J674" s="3" t="s">
        <v>12</v>
      </c>
      <c r="K674" s="9">
        <v>3287.6549999999997</v>
      </c>
      <c r="L674" s="3">
        <f t="shared" si="32"/>
        <v>14246.505000000005</v>
      </c>
      <c r="M674" s="2">
        <f t="shared" si="30"/>
        <v>211505.80499999999</v>
      </c>
      <c r="N674" s="24">
        <v>211505.80499999999</v>
      </c>
    </row>
    <row r="675" spans="1:14" ht="22.5" customHeight="1" x14ac:dyDescent="0.3">
      <c r="A675" s="3">
        <v>674</v>
      </c>
      <c r="B675" s="3" t="s">
        <v>13</v>
      </c>
      <c r="C675" s="3">
        <v>739</v>
      </c>
      <c r="D675" s="3">
        <v>50</v>
      </c>
      <c r="E675" s="3">
        <f t="shared" si="31"/>
        <v>36950</v>
      </c>
      <c r="F675" s="3" t="s">
        <v>14</v>
      </c>
      <c r="G675" s="3">
        <v>35102.5</v>
      </c>
      <c r="H675" s="6">
        <v>42604</v>
      </c>
      <c r="I675" s="6">
        <v>42632</v>
      </c>
      <c r="J675" s="3" t="s">
        <v>31</v>
      </c>
      <c r="K675" s="9">
        <v>554.25</v>
      </c>
      <c r="L675" s="3">
        <f t="shared" si="32"/>
        <v>2401.75</v>
      </c>
      <c r="M675" s="2">
        <f t="shared" si="30"/>
        <v>35656.75</v>
      </c>
      <c r="N675" s="24">
        <v>35656.75</v>
      </c>
    </row>
    <row r="676" spans="1:14" ht="22.5" customHeight="1" x14ac:dyDescent="0.3">
      <c r="A676" s="3">
        <v>675</v>
      </c>
      <c r="B676" s="3" t="s">
        <v>10</v>
      </c>
      <c r="C676" s="3">
        <v>185</v>
      </c>
      <c r="D676" s="3">
        <v>937</v>
      </c>
      <c r="E676" s="3">
        <f t="shared" si="31"/>
        <v>173345</v>
      </c>
      <c r="F676" s="3" t="s">
        <v>17</v>
      </c>
      <c r="G676" s="3">
        <v>164677.75</v>
      </c>
      <c r="H676" s="6">
        <v>42980</v>
      </c>
      <c r="I676" s="6">
        <v>42998</v>
      </c>
      <c r="J676" s="3" t="s">
        <v>15</v>
      </c>
      <c r="K676" s="9">
        <v>2600.1749999999997</v>
      </c>
      <c r="L676" s="3">
        <f t="shared" si="32"/>
        <v>11267.424999999988</v>
      </c>
      <c r="M676" s="2">
        <f t="shared" si="30"/>
        <v>167277.92499999999</v>
      </c>
      <c r="N676" s="24">
        <v>167277.92499999999</v>
      </c>
    </row>
    <row r="677" spans="1:14" ht="22.5" customHeight="1" x14ac:dyDescent="0.3">
      <c r="A677" s="3">
        <v>676</v>
      </c>
      <c r="B677" s="3" t="s">
        <v>10</v>
      </c>
      <c r="C677" s="3">
        <v>932</v>
      </c>
      <c r="D677" s="3">
        <v>180</v>
      </c>
      <c r="E677" s="3">
        <f t="shared" si="31"/>
        <v>167760</v>
      </c>
      <c r="F677" s="3" t="s">
        <v>8</v>
      </c>
      <c r="G677" s="3">
        <v>159372</v>
      </c>
      <c r="H677" s="6">
        <v>42618</v>
      </c>
      <c r="I677" s="6">
        <v>42649</v>
      </c>
      <c r="J677" s="3" t="s">
        <v>26</v>
      </c>
      <c r="K677" s="9">
        <v>2516.4</v>
      </c>
      <c r="L677" s="3">
        <f t="shared" si="32"/>
        <v>10904.399999999994</v>
      </c>
      <c r="M677" s="2">
        <f t="shared" si="30"/>
        <v>161888.4</v>
      </c>
      <c r="N677" s="24">
        <v>161888.4</v>
      </c>
    </row>
    <row r="678" spans="1:14" ht="22.5" customHeight="1" x14ac:dyDescent="0.3">
      <c r="A678" s="3">
        <v>677</v>
      </c>
      <c r="B678" s="3" t="s">
        <v>9</v>
      </c>
      <c r="C678" s="3">
        <v>851</v>
      </c>
      <c r="D678" s="3">
        <v>1652</v>
      </c>
      <c r="E678" s="3">
        <f t="shared" si="31"/>
        <v>1405852</v>
      </c>
      <c r="F678" s="3" t="s">
        <v>8</v>
      </c>
      <c r="G678" s="3">
        <v>1335559.3999999999</v>
      </c>
      <c r="H678" s="6">
        <v>43258</v>
      </c>
      <c r="I678" s="6">
        <v>43281</v>
      </c>
      <c r="J678" s="3" t="s">
        <v>15</v>
      </c>
      <c r="K678" s="9">
        <v>21087.78</v>
      </c>
      <c r="L678" s="3">
        <f t="shared" si="32"/>
        <v>91380.380000000121</v>
      </c>
      <c r="M678" s="2">
        <f t="shared" si="30"/>
        <v>1356647.18</v>
      </c>
      <c r="N678" s="24">
        <v>1356647.18</v>
      </c>
    </row>
    <row r="679" spans="1:14" ht="22.5" customHeight="1" x14ac:dyDescent="0.3">
      <c r="A679" s="3">
        <v>678</v>
      </c>
      <c r="B679" s="3" t="s">
        <v>9</v>
      </c>
      <c r="C679" s="3">
        <v>711</v>
      </c>
      <c r="D679" s="3">
        <v>1008</v>
      </c>
      <c r="E679" s="3">
        <f t="shared" si="31"/>
        <v>716688</v>
      </c>
      <c r="F679" s="3" t="s">
        <v>8</v>
      </c>
      <c r="G679" s="3">
        <v>680853.6</v>
      </c>
      <c r="H679" s="6">
        <v>42550</v>
      </c>
      <c r="I679" s="6">
        <v>42576</v>
      </c>
      <c r="J679" s="3" t="s">
        <v>15</v>
      </c>
      <c r="K679" s="9">
        <v>10750.32</v>
      </c>
      <c r="L679" s="3">
        <f t="shared" si="32"/>
        <v>46584.719999999972</v>
      </c>
      <c r="M679" s="2">
        <f t="shared" si="30"/>
        <v>691603.91999999993</v>
      </c>
      <c r="N679" s="24">
        <v>691603.91999999993</v>
      </c>
    </row>
    <row r="680" spans="1:14" ht="22.5" customHeight="1" x14ac:dyDescent="0.3">
      <c r="A680" s="3">
        <v>679</v>
      </c>
      <c r="B680" s="3" t="s">
        <v>10</v>
      </c>
      <c r="C680" s="3">
        <v>260</v>
      </c>
      <c r="D680" s="3">
        <v>999</v>
      </c>
      <c r="E680" s="3">
        <f t="shared" si="31"/>
        <v>259740</v>
      </c>
      <c r="F680" s="3" t="s">
        <v>17</v>
      </c>
      <c r="G680" s="3">
        <v>246753</v>
      </c>
      <c r="H680" s="6">
        <v>42733</v>
      </c>
      <c r="I680" s="6">
        <v>42757</v>
      </c>
      <c r="J680" s="3" t="s">
        <v>15</v>
      </c>
      <c r="K680" s="9">
        <v>3896.1</v>
      </c>
      <c r="L680" s="3">
        <f t="shared" si="32"/>
        <v>16883.099999999977</v>
      </c>
      <c r="M680" s="2">
        <f t="shared" si="30"/>
        <v>250649.1</v>
      </c>
      <c r="N680" s="24">
        <v>250649.1</v>
      </c>
    </row>
    <row r="681" spans="1:14" ht="22.5" customHeight="1" x14ac:dyDescent="0.3">
      <c r="A681" s="3">
        <v>680</v>
      </c>
      <c r="B681" s="3" t="s">
        <v>13</v>
      </c>
      <c r="C681" s="3">
        <v>744</v>
      </c>
      <c r="D681" s="3">
        <v>50</v>
      </c>
      <c r="E681" s="3">
        <f t="shared" si="31"/>
        <v>37200</v>
      </c>
      <c r="F681" s="3" t="s">
        <v>22</v>
      </c>
      <c r="G681" s="3">
        <v>35340</v>
      </c>
      <c r="H681" s="6">
        <v>43102</v>
      </c>
      <c r="I681" s="6">
        <v>43118</v>
      </c>
      <c r="J681" s="3" t="s">
        <v>23</v>
      </c>
      <c r="K681" s="9">
        <v>558</v>
      </c>
      <c r="L681" s="3">
        <f t="shared" si="32"/>
        <v>2418</v>
      </c>
      <c r="M681" s="2">
        <f t="shared" si="30"/>
        <v>35898</v>
      </c>
      <c r="N681" s="24">
        <v>35898</v>
      </c>
    </row>
    <row r="682" spans="1:14" ht="22.5" customHeight="1" x14ac:dyDescent="0.3">
      <c r="A682" s="3">
        <v>681</v>
      </c>
      <c r="B682" s="3" t="s">
        <v>10</v>
      </c>
      <c r="C682" s="3">
        <v>653</v>
      </c>
      <c r="D682" s="3">
        <v>1046</v>
      </c>
      <c r="E682" s="3">
        <f t="shared" si="31"/>
        <v>683038</v>
      </c>
      <c r="F682" s="3" t="s">
        <v>20</v>
      </c>
      <c r="G682" s="3">
        <v>648886.1</v>
      </c>
      <c r="H682" s="6">
        <v>42794</v>
      </c>
      <c r="I682" s="6">
        <v>42825</v>
      </c>
      <c r="J682" s="3" t="s">
        <v>23</v>
      </c>
      <c r="K682" s="9">
        <v>10245.57</v>
      </c>
      <c r="L682" s="3">
        <f t="shared" si="32"/>
        <v>44397.469999999972</v>
      </c>
      <c r="M682" s="2">
        <f t="shared" si="30"/>
        <v>659131.66999999993</v>
      </c>
      <c r="N682" s="24">
        <v>659131.66999999993</v>
      </c>
    </row>
    <row r="683" spans="1:14" ht="22.5" customHeight="1" x14ac:dyDescent="0.3">
      <c r="A683" s="3">
        <v>682</v>
      </c>
      <c r="B683" s="3" t="s">
        <v>10</v>
      </c>
      <c r="C683" s="3">
        <v>965</v>
      </c>
      <c r="D683" s="3">
        <v>213</v>
      </c>
      <c r="E683" s="3">
        <f t="shared" si="31"/>
        <v>205545</v>
      </c>
      <c r="F683" s="3" t="s">
        <v>19</v>
      </c>
      <c r="G683" s="3">
        <v>195267.75</v>
      </c>
      <c r="H683" s="6">
        <v>43250</v>
      </c>
      <c r="I683" s="6">
        <v>43283</v>
      </c>
      <c r="J683" s="3" t="s">
        <v>33</v>
      </c>
      <c r="K683" s="9">
        <v>3083.1749999999997</v>
      </c>
      <c r="L683" s="3">
        <f t="shared" si="32"/>
        <v>13360.424999999988</v>
      </c>
      <c r="M683" s="2">
        <f t="shared" si="30"/>
        <v>198350.92499999999</v>
      </c>
      <c r="N683" s="24">
        <v>198350.92499999999</v>
      </c>
    </row>
    <row r="684" spans="1:14" ht="22.5" customHeight="1" x14ac:dyDescent="0.3">
      <c r="A684" s="3">
        <v>683</v>
      </c>
      <c r="B684" s="3" t="s">
        <v>10</v>
      </c>
      <c r="C684" s="3">
        <v>868</v>
      </c>
      <c r="D684" s="3">
        <v>946</v>
      </c>
      <c r="E684" s="3">
        <f t="shared" si="31"/>
        <v>821128</v>
      </c>
      <c r="F684" s="3" t="s">
        <v>20</v>
      </c>
      <c r="G684" s="3">
        <v>780071.6</v>
      </c>
      <c r="H684" s="6">
        <v>42512</v>
      </c>
      <c r="I684" s="6">
        <v>42528</v>
      </c>
      <c r="J684" s="3" t="s">
        <v>16</v>
      </c>
      <c r="K684" s="9">
        <v>12316.92</v>
      </c>
      <c r="L684" s="3">
        <f t="shared" si="32"/>
        <v>53373.320000000065</v>
      </c>
      <c r="M684" s="2">
        <f t="shared" si="30"/>
        <v>792388.52</v>
      </c>
      <c r="N684" s="24">
        <v>792388.52</v>
      </c>
    </row>
    <row r="685" spans="1:14" ht="22.5" customHeight="1" x14ac:dyDescent="0.3">
      <c r="A685" s="3">
        <v>684</v>
      </c>
      <c r="B685" s="3" t="s">
        <v>9</v>
      </c>
      <c r="C685" s="3">
        <v>927</v>
      </c>
      <c r="D685" s="3">
        <v>232</v>
      </c>
      <c r="E685" s="3">
        <f t="shared" si="31"/>
        <v>215064</v>
      </c>
      <c r="F685" s="3" t="s">
        <v>14</v>
      </c>
      <c r="G685" s="3">
        <v>204310.8</v>
      </c>
      <c r="H685" s="6">
        <v>43254</v>
      </c>
      <c r="I685" s="6">
        <v>43280</v>
      </c>
      <c r="J685" s="3" t="s">
        <v>16</v>
      </c>
      <c r="K685" s="9">
        <v>3225.96</v>
      </c>
      <c r="L685" s="3">
        <f t="shared" si="32"/>
        <v>13979.160000000003</v>
      </c>
      <c r="M685" s="2">
        <f t="shared" si="30"/>
        <v>207536.75999999998</v>
      </c>
      <c r="N685" s="24">
        <v>207536.75999999998</v>
      </c>
    </row>
    <row r="686" spans="1:14" ht="22.5" customHeight="1" x14ac:dyDescent="0.3">
      <c r="A686" s="3">
        <v>685</v>
      </c>
      <c r="B686" s="3" t="s">
        <v>10</v>
      </c>
      <c r="C686" s="3">
        <v>749</v>
      </c>
      <c r="D686" s="3">
        <v>135</v>
      </c>
      <c r="E686" s="3">
        <f t="shared" si="31"/>
        <v>101115</v>
      </c>
      <c r="F686" s="3" t="s">
        <v>8</v>
      </c>
      <c r="G686" s="3">
        <v>96059.25</v>
      </c>
      <c r="H686" s="6">
        <v>42441</v>
      </c>
      <c r="I686" s="6">
        <v>42456</v>
      </c>
      <c r="J686" s="3" t="s">
        <v>18</v>
      </c>
      <c r="K686" s="9">
        <v>1516.7249999999999</v>
      </c>
      <c r="L686" s="3">
        <f t="shared" si="32"/>
        <v>6572.4750000000058</v>
      </c>
      <c r="M686" s="2">
        <f t="shared" si="30"/>
        <v>97575.975000000006</v>
      </c>
      <c r="N686" s="24">
        <v>97575.975000000006</v>
      </c>
    </row>
    <row r="687" spans="1:14" ht="22.5" customHeight="1" x14ac:dyDescent="0.3">
      <c r="A687" s="3">
        <v>686</v>
      </c>
      <c r="B687" s="3" t="s">
        <v>9</v>
      </c>
      <c r="C687" s="3">
        <v>458</v>
      </c>
      <c r="D687" s="3">
        <v>27</v>
      </c>
      <c r="E687" s="3">
        <f t="shared" si="31"/>
        <v>12366</v>
      </c>
      <c r="F687" s="3" t="s">
        <v>24</v>
      </c>
      <c r="G687" s="3">
        <v>11747.7</v>
      </c>
      <c r="H687" s="6">
        <v>43278</v>
      </c>
      <c r="I687" s="6">
        <v>43301</v>
      </c>
      <c r="J687" s="3" t="s">
        <v>33</v>
      </c>
      <c r="K687" s="9">
        <v>185.48999999999998</v>
      </c>
      <c r="L687" s="3">
        <f t="shared" si="32"/>
        <v>803.78999999999905</v>
      </c>
      <c r="M687" s="2">
        <f t="shared" si="30"/>
        <v>11933.19</v>
      </c>
      <c r="N687" s="24">
        <v>11933.19</v>
      </c>
    </row>
    <row r="688" spans="1:14" ht="22.5" customHeight="1" x14ac:dyDescent="0.3">
      <c r="A688" s="3">
        <v>687</v>
      </c>
      <c r="B688" s="3" t="s">
        <v>10</v>
      </c>
      <c r="C688" s="3">
        <v>971</v>
      </c>
      <c r="D688" s="3">
        <v>959</v>
      </c>
      <c r="E688" s="3">
        <f t="shared" si="31"/>
        <v>931189</v>
      </c>
      <c r="F688" s="3" t="s">
        <v>17</v>
      </c>
      <c r="G688" s="3">
        <v>884629.55</v>
      </c>
      <c r="H688" s="6">
        <v>42796</v>
      </c>
      <c r="I688" s="6">
        <v>42813</v>
      </c>
      <c r="J688" s="3" t="s">
        <v>31</v>
      </c>
      <c r="K688" s="9">
        <v>13967.834999999999</v>
      </c>
      <c r="L688" s="3">
        <f t="shared" si="32"/>
        <v>60527.284999999916</v>
      </c>
      <c r="M688" s="2">
        <f t="shared" si="30"/>
        <v>898597.38500000001</v>
      </c>
      <c r="N688" s="24">
        <v>898597.38500000001</v>
      </c>
    </row>
    <row r="689" spans="1:14" ht="22.5" customHeight="1" x14ac:dyDescent="0.3">
      <c r="A689" s="3">
        <v>688</v>
      </c>
      <c r="B689" s="3" t="s">
        <v>9</v>
      </c>
      <c r="C689" s="3">
        <v>516</v>
      </c>
      <c r="D689" s="3">
        <v>265</v>
      </c>
      <c r="E689" s="3">
        <f t="shared" si="31"/>
        <v>136740</v>
      </c>
      <c r="F689" s="3" t="s">
        <v>14</v>
      </c>
      <c r="G689" s="3">
        <v>129903</v>
      </c>
      <c r="H689" s="6">
        <v>43132</v>
      </c>
      <c r="I689" s="6">
        <v>43151</v>
      </c>
      <c r="J689" s="3" t="s">
        <v>33</v>
      </c>
      <c r="K689" s="9">
        <v>2051.1</v>
      </c>
      <c r="L689" s="3">
        <f t="shared" si="32"/>
        <v>8888.1000000000058</v>
      </c>
      <c r="M689" s="2">
        <f t="shared" si="30"/>
        <v>131954.1</v>
      </c>
      <c r="N689" s="24">
        <v>131954.1</v>
      </c>
    </row>
    <row r="690" spans="1:14" ht="22.5" customHeight="1" x14ac:dyDescent="0.3">
      <c r="A690" s="3">
        <v>689</v>
      </c>
      <c r="B690" s="3" t="s">
        <v>10</v>
      </c>
      <c r="C690" s="3">
        <v>114</v>
      </c>
      <c r="D690" s="3">
        <v>1428</v>
      </c>
      <c r="E690" s="3">
        <f t="shared" si="31"/>
        <v>162792</v>
      </c>
      <c r="F690" s="3" t="s">
        <v>19</v>
      </c>
      <c r="G690" s="3">
        <v>154652.4</v>
      </c>
      <c r="H690" s="6">
        <v>42614</v>
      </c>
      <c r="I690" s="6">
        <v>42631</v>
      </c>
      <c r="J690" s="3" t="s">
        <v>33</v>
      </c>
      <c r="K690" s="9">
        <v>2441.88</v>
      </c>
      <c r="L690" s="3">
        <f t="shared" si="32"/>
        <v>10581.48000000001</v>
      </c>
      <c r="M690" s="2">
        <f t="shared" si="30"/>
        <v>157094.28</v>
      </c>
      <c r="N690" s="24">
        <v>157094.28</v>
      </c>
    </row>
    <row r="691" spans="1:14" ht="22.5" customHeight="1" x14ac:dyDescent="0.3">
      <c r="A691" s="3">
        <v>690</v>
      </c>
      <c r="B691" s="3" t="s">
        <v>9</v>
      </c>
      <c r="C691" s="3">
        <v>367</v>
      </c>
      <c r="D691" s="3">
        <v>250</v>
      </c>
      <c r="E691" s="3">
        <f t="shared" si="31"/>
        <v>91750</v>
      </c>
      <c r="F691" s="3" t="s">
        <v>14</v>
      </c>
      <c r="G691" s="3">
        <v>87162.5</v>
      </c>
      <c r="H691" s="6">
        <v>42858</v>
      </c>
      <c r="I691" s="6">
        <v>42872</v>
      </c>
      <c r="J691" s="3" t="s">
        <v>18</v>
      </c>
      <c r="K691" s="9">
        <v>1376.25</v>
      </c>
      <c r="L691" s="3">
        <f t="shared" si="32"/>
        <v>5963.75</v>
      </c>
      <c r="M691" s="2">
        <f t="shared" si="30"/>
        <v>88538.75</v>
      </c>
      <c r="N691" s="24">
        <v>88538.75</v>
      </c>
    </row>
    <row r="692" spans="1:14" ht="22.5" customHeight="1" x14ac:dyDescent="0.3">
      <c r="A692" s="3">
        <v>691</v>
      </c>
      <c r="B692" s="3" t="s">
        <v>9</v>
      </c>
      <c r="C692" s="3">
        <v>439</v>
      </c>
      <c r="D692" s="3">
        <v>303</v>
      </c>
      <c r="E692" s="3">
        <f t="shared" si="31"/>
        <v>133017</v>
      </c>
      <c r="F692" s="3" t="s">
        <v>27</v>
      </c>
      <c r="G692" s="3">
        <v>126366.15</v>
      </c>
      <c r="H692" s="6">
        <v>42763</v>
      </c>
      <c r="I692" s="6">
        <v>42792</v>
      </c>
      <c r="J692" s="3" t="s">
        <v>21</v>
      </c>
      <c r="K692" s="9">
        <v>1995.2549999999999</v>
      </c>
      <c r="L692" s="3">
        <f t="shared" si="32"/>
        <v>8646.1050000000105</v>
      </c>
      <c r="M692" s="2">
        <f t="shared" si="30"/>
        <v>128361.405</v>
      </c>
      <c r="N692" s="24">
        <v>128361.405</v>
      </c>
    </row>
    <row r="693" spans="1:14" ht="22.5" customHeight="1" x14ac:dyDescent="0.3">
      <c r="A693" s="3">
        <v>692</v>
      </c>
      <c r="B693" s="3" t="s">
        <v>10</v>
      </c>
      <c r="C693" s="3">
        <v>695</v>
      </c>
      <c r="D693" s="3">
        <v>214</v>
      </c>
      <c r="E693" s="3">
        <f t="shared" si="31"/>
        <v>148730</v>
      </c>
      <c r="F693" s="3" t="s">
        <v>19</v>
      </c>
      <c r="G693" s="3">
        <v>141293.5</v>
      </c>
      <c r="H693" s="6">
        <v>43189</v>
      </c>
      <c r="I693" s="6">
        <v>43200</v>
      </c>
      <c r="J693" s="3" t="s">
        <v>33</v>
      </c>
      <c r="K693" s="9">
        <v>2230.9499999999998</v>
      </c>
      <c r="L693" s="3">
        <f t="shared" si="32"/>
        <v>9667.4500000000116</v>
      </c>
      <c r="M693" s="2">
        <f t="shared" si="30"/>
        <v>143524.45000000001</v>
      </c>
      <c r="N693" s="24">
        <v>143524.45000000001</v>
      </c>
    </row>
    <row r="694" spans="1:14" ht="22.5" customHeight="1" x14ac:dyDescent="0.3">
      <c r="A694" s="3">
        <v>693</v>
      </c>
      <c r="B694" s="3" t="s">
        <v>10</v>
      </c>
      <c r="C694" s="3">
        <v>928</v>
      </c>
      <c r="D694" s="3">
        <v>981</v>
      </c>
      <c r="E694" s="3">
        <f t="shared" si="31"/>
        <v>910368</v>
      </c>
      <c r="F694" s="3" t="s">
        <v>20</v>
      </c>
      <c r="G694" s="3">
        <v>864849.6</v>
      </c>
      <c r="H694" s="6">
        <v>43076</v>
      </c>
      <c r="I694" s="6">
        <v>43087</v>
      </c>
      <c r="J694" s="3" t="s">
        <v>15</v>
      </c>
      <c r="K694" s="9">
        <v>13655.519999999999</v>
      </c>
      <c r="L694" s="3">
        <f t="shared" si="32"/>
        <v>59173.920000000042</v>
      </c>
      <c r="M694" s="2">
        <f t="shared" si="30"/>
        <v>878505.12</v>
      </c>
      <c r="N694" s="24">
        <v>878505.12</v>
      </c>
    </row>
    <row r="695" spans="1:14" ht="22.5" customHeight="1" x14ac:dyDescent="0.3">
      <c r="A695" s="3">
        <v>694</v>
      </c>
      <c r="B695" s="3" t="s">
        <v>10</v>
      </c>
      <c r="C695" s="3">
        <v>716</v>
      </c>
      <c r="D695" s="3">
        <v>649</v>
      </c>
      <c r="E695" s="3">
        <f t="shared" si="31"/>
        <v>464684</v>
      </c>
      <c r="F695" s="3" t="s">
        <v>11</v>
      </c>
      <c r="G695" s="3">
        <v>441449.8</v>
      </c>
      <c r="H695" s="6">
        <v>42844</v>
      </c>
      <c r="I695" s="6">
        <v>42866</v>
      </c>
      <c r="J695" s="3" t="s">
        <v>33</v>
      </c>
      <c r="K695" s="9">
        <v>6970.2599999999993</v>
      </c>
      <c r="L695" s="3">
        <f t="shared" si="32"/>
        <v>30204.460000000021</v>
      </c>
      <c r="M695" s="2">
        <f t="shared" si="30"/>
        <v>448420.06</v>
      </c>
      <c r="N695" s="24">
        <v>448420.06</v>
      </c>
    </row>
    <row r="696" spans="1:14" ht="22.5" customHeight="1" x14ac:dyDescent="0.3">
      <c r="A696" s="3">
        <v>695</v>
      </c>
      <c r="B696" s="3" t="s">
        <v>10</v>
      </c>
      <c r="C696" s="3">
        <v>251</v>
      </c>
      <c r="D696" s="3">
        <v>219</v>
      </c>
      <c r="E696" s="3">
        <f t="shared" si="31"/>
        <v>54969</v>
      </c>
      <c r="F696" s="3" t="s">
        <v>8</v>
      </c>
      <c r="G696" s="3">
        <v>52220.55</v>
      </c>
      <c r="H696" s="6">
        <v>42638</v>
      </c>
      <c r="I696" s="6">
        <v>42654</v>
      </c>
      <c r="J696" s="3" t="s">
        <v>33</v>
      </c>
      <c r="K696" s="9">
        <v>824.53499999999997</v>
      </c>
      <c r="L696" s="3">
        <f t="shared" si="32"/>
        <v>3572.9850000000006</v>
      </c>
      <c r="M696" s="2">
        <f t="shared" si="30"/>
        <v>53045.085000000006</v>
      </c>
      <c r="N696" s="24">
        <v>53045.085000000006</v>
      </c>
    </row>
    <row r="697" spans="1:14" ht="22.5" customHeight="1" x14ac:dyDescent="0.3">
      <c r="A697" s="3">
        <v>696</v>
      </c>
      <c r="B697" s="3" t="s">
        <v>9</v>
      </c>
      <c r="C697" s="3">
        <v>890</v>
      </c>
      <c r="D697" s="3">
        <v>264</v>
      </c>
      <c r="E697" s="3">
        <f t="shared" si="31"/>
        <v>234960</v>
      </c>
      <c r="F697" s="3" t="s">
        <v>14</v>
      </c>
      <c r="G697" s="3">
        <v>223212</v>
      </c>
      <c r="H697" s="6">
        <v>43207</v>
      </c>
      <c r="I697" s="6">
        <v>43219</v>
      </c>
      <c r="J697" s="3" t="s">
        <v>15</v>
      </c>
      <c r="K697" s="9">
        <v>3524.4</v>
      </c>
      <c r="L697" s="3">
        <f t="shared" si="32"/>
        <v>15272.399999999994</v>
      </c>
      <c r="M697" s="2">
        <f t="shared" si="30"/>
        <v>226736.4</v>
      </c>
      <c r="N697" s="24">
        <v>226736.4</v>
      </c>
    </row>
    <row r="698" spans="1:14" ht="22.5" customHeight="1" x14ac:dyDescent="0.3">
      <c r="A698" s="3">
        <v>697</v>
      </c>
      <c r="B698" s="3" t="s">
        <v>10</v>
      </c>
      <c r="C698" s="3">
        <v>619</v>
      </c>
      <c r="D698" s="3">
        <v>56</v>
      </c>
      <c r="E698" s="3">
        <f t="shared" si="31"/>
        <v>34664</v>
      </c>
      <c r="F698" s="3" t="s">
        <v>8</v>
      </c>
      <c r="G698" s="3">
        <v>32930.800000000003</v>
      </c>
      <c r="H698" s="6">
        <v>43250</v>
      </c>
      <c r="I698" s="6">
        <v>43262</v>
      </c>
      <c r="J698" s="3" t="s">
        <v>31</v>
      </c>
      <c r="K698" s="9">
        <v>519.96</v>
      </c>
      <c r="L698" s="3">
        <f t="shared" si="32"/>
        <v>2253.1599999999962</v>
      </c>
      <c r="M698" s="2">
        <f t="shared" si="30"/>
        <v>33450.76</v>
      </c>
      <c r="N698" s="24">
        <v>33450.76</v>
      </c>
    </row>
    <row r="699" spans="1:14" ht="22.5" customHeight="1" x14ac:dyDescent="0.3">
      <c r="A699" s="3">
        <v>698</v>
      </c>
      <c r="B699" s="3" t="s">
        <v>10</v>
      </c>
      <c r="C699" s="3">
        <v>918</v>
      </c>
      <c r="D699" s="3">
        <v>778</v>
      </c>
      <c r="E699" s="3">
        <f t="shared" si="31"/>
        <v>714204</v>
      </c>
      <c r="F699" s="3" t="s">
        <v>11</v>
      </c>
      <c r="G699" s="3">
        <v>678493.8</v>
      </c>
      <c r="H699" s="6">
        <v>42751</v>
      </c>
      <c r="I699" s="6">
        <v>42786</v>
      </c>
      <c r="J699" s="3" t="s">
        <v>15</v>
      </c>
      <c r="K699" s="9">
        <v>10713.06</v>
      </c>
      <c r="L699" s="3">
        <f t="shared" si="32"/>
        <v>46423.260000000009</v>
      </c>
      <c r="M699" s="2">
        <f t="shared" si="30"/>
        <v>689206.8600000001</v>
      </c>
      <c r="N699" s="24">
        <v>689206.8600000001</v>
      </c>
    </row>
    <row r="700" spans="1:14" ht="22.5" customHeight="1" x14ac:dyDescent="0.3">
      <c r="A700" s="3">
        <v>699</v>
      </c>
      <c r="B700" s="3" t="s">
        <v>10</v>
      </c>
      <c r="C700" s="3">
        <v>162</v>
      </c>
      <c r="D700" s="3">
        <v>1224</v>
      </c>
      <c r="E700" s="3">
        <f t="shared" si="31"/>
        <v>198288</v>
      </c>
      <c r="F700" s="3" t="s">
        <v>19</v>
      </c>
      <c r="G700" s="3">
        <v>188373.6</v>
      </c>
      <c r="H700" s="6">
        <v>42925</v>
      </c>
      <c r="I700" s="6">
        <v>42960</v>
      </c>
      <c r="J700" s="3" t="s">
        <v>15</v>
      </c>
      <c r="K700" s="9">
        <v>2974.3199999999997</v>
      </c>
      <c r="L700" s="3">
        <f t="shared" si="32"/>
        <v>12888.720000000001</v>
      </c>
      <c r="M700" s="2">
        <f t="shared" si="30"/>
        <v>191347.92</v>
      </c>
      <c r="N700" s="24">
        <v>191347.92</v>
      </c>
    </row>
    <row r="701" spans="1:14" ht="22.5" customHeight="1" x14ac:dyDescent="0.3">
      <c r="A701" s="3">
        <v>700</v>
      </c>
      <c r="B701" s="3" t="s">
        <v>10</v>
      </c>
      <c r="C701" s="3">
        <v>285</v>
      </c>
      <c r="D701" s="3">
        <v>131</v>
      </c>
      <c r="E701" s="3">
        <f t="shared" si="31"/>
        <v>37335</v>
      </c>
      <c r="F701" s="3" t="s">
        <v>8</v>
      </c>
      <c r="G701" s="3">
        <v>35468.25</v>
      </c>
      <c r="H701" s="6">
        <v>42638</v>
      </c>
      <c r="I701" s="6">
        <v>42662</v>
      </c>
      <c r="J701" s="3" t="s">
        <v>15</v>
      </c>
      <c r="K701" s="9">
        <v>560.02499999999998</v>
      </c>
      <c r="L701" s="3">
        <f t="shared" si="32"/>
        <v>2426.7750000000015</v>
      </c>
      <c r="M701" s="2">
        <f t="shared" si="30"/>
        <v>36028.275000000001</v>
      </c>
      <c r="N701" s="24">
        <v>36028.275000000001</v>
      </c>
    </row>
    <row r="702" spans="1:14" ht="22.5" customHeight="1" x14ac:dyDescent="0.3">
      <c r="A702" s="3">
        <v>701</v>
      </c>
      <c r="B702" s="3" t="s">
        <v>9</v>
      </c>
      <c r="C702" s="3">
        <v>994</v>
      </c>
      <c r="D702" s="3">
        <v>126</v>
      </c>
      <c r="E702" s="3">
        <f t="shared" si="31"/>
        <v>125244</v>
      </c>
      <c r="F702" s="3" t="s">
        <v>14</v>
      </c>
      <c r="G702" s="3">
        <v>118981.8</v>
      </c>
      <c r="H702" s="6">
        <v>43169</v>
      </c>
      <c r="I702" s="6">
        <v>43184</v>
      </c>
      <c r="J702" s="3" t="s">
        <v>21</v>
      </c>
      <c r="K702" s="9">
        <v>1878.6599999999999</v>
      </c>
      <c r="L702" s="3">
        <f t="shared" si="32"/>
        <v>8140.8600000000006</v>
      </c>
      <c r="M702" s="2">
        <f t="shared" si="30"/>
        <v>120860.46</v>
      </c>
      <c r="N702" s="24">
        <v>120860.46</v>
      </c>
    </row>
    <row r="703" spans="1:14" ht="22.5" customHeight="1" x14ac:dyDescent="0.3">
      <c r="A703" s="3">
        <v>702</v>
      </c>
      <c r="B703" s="3" t="s">
        <v>10</v>
      </c>
      <c r="C703" s="3">
        <v>602</v>
      </c>
      <c r="D703" s="3">
        <v>1090</v>
      </c>
      <c r="E703" s="3">
        <f t="shared" si="31"/>
        <v>656180</v>
      </c>
      <c r="F703" s="3" t="s">
        <v>28</v>
      </c>
      <c r="G703" s="3">
        <v>623371</v>
      </c>
      <c r="H703" s="6">
        <v>43052</v>
      </c>
      <c r="I703" s="6">
        <v>43074</v>
      </c>
      <c r="J703" s="3" t="s">
        <v>23</v>
      </c>
      <c r="K703" s="9">
        <v>9842.6999999999989</v>
      </c>
      <c r="L703" s="3">
        <f t="shared" si="32"/>
        <v>42651.699999999953</v>
      </c>
      <c r="M703" s="2">
        <f t="shared" si="30"/>
        <v>633213.69999999995</v>
      </c>
      <c r="N703" s="24">
        <v>633213.69999999995</v>
      </c>
    </row>
    <row r="704" spans="1:14" ht="22.5" customHeight="1" x14ac:dyDescent="0.3">
      <c r="A704" s="3">
        <v>703</v>
      </c>
      <c r="B704" s="3" t="s">
        <v>13</v>
      </c>
      <c r="C704" s="3">
        <v>694</v>
      </c>
      <c r="D704" s="3">
        <v>14</v>
      </c>
      <c r="E704" s="3">
        <f t="shared" si="31"/>
        <v>9716</v>
      </c>
      <c r="F704" s="3" t="s">
        <v>22</v>
      </c>
      <c r="G704" s="3">
        <v>9230.2000000000007</v>
      </c>
      <c r="H704" s="6">
        <v>42694</v>
      </c>
      <c r="I704" s="6">
        <v>42726</v>
      </c>
      <c r="J704" s="3" t="s">
        <v>12</v>
      </c>
      <c r="K704" s="9">
        <v>145.73999999999998</v>
      </c>
      <c r="L704" s="3">
        <f t="shared" si="32"/>
        <v>631.53999999999905</v>
      </c>
      <c r="M704" s="2">
        <f t="shared" si="30"/>
        <v>9375.94</v>
      </c>
      <c r="N704" s="24">
        <v>9375.94</v>
      </c>
    </row>
    <row r="705" spans="1:14" ht="22.5" customHeight="1" x14ac:dyDescent="0.3">
      <c r="A705" s="3">
        <v>704</v>
      </c>
      <c r="B705" s="3" t="s">
        <v>10</v>
      </c>
      <c r="C705" s="3">
        <v>902</v>
      </c>
      <c r="D705" s="3">
        <v>215</v>
      </c>
      <c r="E705" s="3">
        <f t="shared" si="31"/>
        <v>193930</v>
      </c>
      <c r="F705" s="3" t="s">
        <v>8</v>
      </c>
      <c r="G705" s="3">
        <v>184233.5</v>
      </c>
      <c r="H705" s="6">
        <v>42728</v>
      </c>
      <c r="I705" s="6">
        <v>42753</v>
      </c>
      <c r="J705" s="3" t="s">
        <v>31</v>
      </c>
      <c r="K705" s="9">
        <v>2908.95</v>
      </c>
      <c r="L705" s="3">
        <f t="shared" si="32"/>
        <v>12605.450000000012</v>
      </c>
      <c r="M705" s="2">
        <f t="shared" si="30"/>
        <v>187142.45</v>
      </c>
      <c r="N705" s="24">
        <v>187142.45</v>
      </c>
    </row>
    <row r="706" spans="1:14" ht="22.5" customHeight="1" x14ac:dyDescent="0.3">
      <c r="A706" s="3">
        <v>705</v>
      </c>
      <c r="B706" s="3" t="s">
        <v>10</v>
      </c>
      <c r="C706" s="3">
        <v>498</v>
      </c>
      <c r="D706" s="3">
        <v>70</v>
      </c>
      <c r="E706" s="3">
        <f t="shared" si="31"/>
        <v>34860</v>
      </c>
      <c r="F706" s="3" t="s">
        <v>29</v>
      </c>
      <c r="G706" s="3">
        <v>33117</v>
      </c>
      <c r="H706" s="6">
        <v>42883</v>
      </c>
      <c r="I706" s="6">
        <v>42908</v>
      </c>
      <c r="J706" s="3" t="s">
        <v>16</v>
      </c>
      <c r="K706" s="9">
        <v>522.9</v>
      </c>
      <c r="L706" s="3">
        <f t="shared" si="32"/>
        <v>2265.9000000000015</v>
      </c>
      <c r="M706" s="2">
        <f t="shared" ref="M706:M769" si="33">K706+G706</f>
        <v>33639.9</v>
      </c>
      <c r="N706" s="24">
        <v>33639.9</v>
      </c>
    </row>
    <row r="707" spans="1:14" ht="22.5" customHeight="1" x14ac:dyDescent="0.3">
      <c r="A707" s="3">
        <v>706</v>
      </c>
      <c r="B707" s="3" t="s">
        <v>10</v>
      </c>
      <c r="C707" s="3">
        <v>144</v>
      </c>
      <c r="D707" s="3">
        <v>871</v>
      </c>
      <c r="E707" s="3">
        <f t="shared" ref="E707:E770" si="34">D707*C707</f>
        <v>125424</v>
      </c>
      <c r="F707" s="3" t="s">
        <v>20</v>
      </c>
      <c r="G707" s="3">
        <v>119152.8</v>
      </c>
      <c r="H707" s="6">
        <v>42665</v>
      </c>
      <c r="I707" s="6">
        <v>42682</v>
      </c>
      <c r="J707" s="3" t="s">
        <v>33</v>
      </c>
      <c r="K707" s="9">
        <v>1881.36</v>
      </c>
      <c r="L707" s="3">
        <f t="shared" ref="L707:L770" si="35">(E707+K707)-G707</f>
        <v>8152.5599999999977</v>
      </c>
      <c r="M707" s="2">
        <f t="shared" si="33"/>
        <v>121034.16</v>
      </c>
      <c r="N707" s="24">
        <v>121034.16</v>
      </c>
    </row>
    <row r="708" spans="1:14" ht="22.5" customHeight="1" x14ac:dyDescent="0.3">
      <c r="A708" s="3">
        <v>707</v>
      </c>
      <c r="B708" s="3" t="s">
        <v>13</v>
      </c>
      <c r="C708" s="3">
        <v>491</v>
      </c>
      <c r="D708" s="3">
        <v>61</v>
      </c>
      <c r="E708" s="3">
        <f t="shared" si="34"/>
        <v>29951</v>
      </c>
      <c r="F708" s="3" t="s">
        <v>14</v>
      </c>
      <c r="G708" s="3">
        <v>28453.45</v>
      </c>
      <c r="H708" s="6">
        <v>42444</v>
      </c>
      <c r="I708" s="6">
        <v>42468</v>
      </c>
      <c r="J708" s="3" t="s">
        <v>15</v>
      </c>
      <c r="K708" s="9">
        <v>449.26499999999999</v>
      </c>
      <c r="L708" s="3">
        <f t="shared" si="35"/>
        <v>1946.8149999999987</v>
      </c>
      <c r="M708" s="2">
        <f t="shared" si="33"/>
        <v>28902.715</v>
      </c>
      <c r="N708" s="24">
        <v>28902.715</v>
      </c>
    </row>
    <row r="709" spans="1:14" ht="22.5" customHeight="1" x14ac:dyDescent="0.3">
      <c r="A709" s="3">
        <v>708</v>
      </c>
      <c r="B709" s="3" t="s">
        <v>10</v>
      </c>
      <c r="C709" s="3">
        <v>917</v>
      </c>
      <c r="D709" s="3">
        <v>48</v>
      </c>
      <c r="E709" s="3">
        <f t="shared" si="34"/>
        <v>44016</v>
      </c>
      <c r="F709" s="3" t="s">
        <v>8</v>
      </c>
      <c r="G709" s="3">
        <v>41815.199999999997</v>
      </c>
      <c r="H709" s="6">
        <v>42561</v>
      </c>
      <c r="I709" s="6">
        <v>42584</v>
      </c>
      <c r="J709" s="3" t="s">
        <v>15</v>
      </c>
      <c r="K709" s="9">
        <v>660.24</v>
      </c>
      <c r="L709" s="3">
        <f t="shared" si="35"/>
        <v>2861.0400000000009</v>
      </c>
      <c r="M709" s="2">
        <f t="shared" si="33"/>
        <v>42475.439999999995</v>
      </c>
      <c r="N709" s="24">
        <v>42475.439999999995</v>
      </c>
    </row>
    <row r="710" spans="1:14" ht="22.5" customHeight="1" x14ac:dyDescent="0.3">
      <c r="A710" s="3">
        <v>709</v>
      </c>
      <c r="B710" s="3" t="s">
        <v>9</v>
      </c>
      <c r="C710" s="3">
        <v>794</v>
      </c>
      <c r="D710" s="3">
        <v>27</v>
      </c>
      <c r="E710" s="3">
        <f t="shared" si="34"/>
        <v>21438</v>
      </c>
      <c r="F710" s="3" t="s">
        <v>24</v>
      </c>
      <c r="G710" s="3">
        <v>20366.099999999999</v>
      </c>
      <c r="H710" s="6">
        <v>42700</v>
      </c>
      <c r="I710" s="6">
        <v>42718</v>
      </c>
      <c r="J710" s="3" t="s">
        <v>23</v>
      </c>
      <c r="K710" s="9">
        <v>321.57</v>
      </c>
      <c r="L710" s="3">
        <f t="shared" si="35"/>
        <v>1393.4700000000012</v>
      </c>
      <c r="M710" s="2">
        <f t="shared" si="33"/>
        <v>20687.669999999998</v>
      </c>
      <c r="N710" s="24">
        <v>20687.669999999998</v>
      </c>
    </row>
    <row r="711" spans="1:14" ht="22.5" customHeight="1" x14ac:dyDescent="0.3">
      <c r="A711" s="3">
        <v>710</v>
      </c>
      <c r="B711" s="3" t="s">
        <v>10</v>
      </c>
      <c r="C711" s="3">
        <v>439</v>
      </c>
      <c r="D711" s="3">
        <v>657</v>
      </c>
      <c r="E711" s="3">
        <f t="shared" si="34"/>
        <v>288423</v>
      </c>
      <c r="F711" s="3" t="s">
        <v>11</v>
      </c>
      <c r="G711" s="3">
        <v>274001.84999999998</v>
      </c>
      <c r="H711" s="6">
        <v>42596</v>
      </c>
      <c r="I711" s="6">
        <v>42627</v>
      </c>
      <c r="J711" s="3" t="s">
        <v>16</v>
      </c>
      <c r="K711" s="9">
        <v>4326.3450000000003</v>
      </c>
      <c r="L711" s="3">
        <f t="shared" si="35"/>
        <v>18747.494999999995</v>
      </c>
      <c r="M711" s="2">
        <f t="shared" si="33"/>
        <v>278328.19499999995</v>
      </c>
      <c r="N711" s="24">
        <v>278328.19499999995</v>
      </c>
    </row>
    <row r="712" spans="1:14" ht="22.5" customHeight="1" x14ac:dyDescent="0.3">
      <c r="A712" s="3">
        <v>711</v>
      </c>
      <c r="B712" s="3" t="s">
        <v>9</v>
      </c>
      <c r="C712" s="3">
        <v>573</v>
      </c>
      <c r="D712" s="3">
        <v>231</v>
      </c>
      <c r="E712" s="3">
        <f t="shared" si="34"/>
        <v>132363</v>
      </c>
      <c r="F712" s="3" t="s">
        <v>14</v>
      </c>
      <c r="G712" s="3">
        <v>125744.85</v>
      </c>
      <c r="H712" s="6">
        <v>42723</v>
      </c>
      <c r="I712" s="6">
        <v>42753</v>
      </c>
      <c r="J712" s="3" t="s">
        <v>33</v>
      </c>
      <c r="K712" s="9">
        <v>1985.4449999999999</v>
      </c>
      <c r="L712" s="3">
        <f t="shared" si="35"/>
        <v>8603.5950000000012</v>
      </c>
      <c r="M712" s="2">
        <f t="shared" si="33"/>
        <v>127730.29500000001</v>
      </c>
      <c r="N712" s="24">
        <v>127730.29500000001</v>
      </c>
    </row>
    <row r="713" spans="1:14" ht="22.5" customHeight="1" x14ac:dyDescent="0.3">
      <c r="A713" s="3">
        <v>712</v>
      </c>
      <c r="B713" s="3" t="s">
        <v>10</v>
      </c>
      <c r="C713" s="3">
        <v>76</v>
      </c>
      <c r="D713" s="3">
        <v>1407</v>
      </c>
      <c r="E713" s="3">
        <f t="shared" si="34"/>
        <v>106932</v>
      </c>
      <c r="F713" s="3" t="s">
        <v>19</v>
      </c>
      <c r="G713" s="3">
        <v>101585.4</v>
      </c>
      <c r="H713" s="6">
        <v>42526</v>
      </c>
      <c r="I713" s="6">
        <v>42537</v>
      </c>
      <c r="J713" s="3" t="s">
        <v>18</v>
      </c>
      <c r="K713" s="9">
        <v>1603.98</v>
      </c>
      <c r="L713" s="3">
        <f t="shared" si="35"/>
        <v>6950.5800000000017</v>
      </c>
      <c r="M713" s="2">
        <f t="shared" si="33"/>
        <v>103189.37999999999</v>
      </c>
      <c r="N713" s="24">
        <v>103189.37999999999</v>
      </c>
    </row>
    <row r="714" spans="1:14" ht="22.5" customHeight="1" x14ac:dyDescent="0.3">
      <c r="A714" s="3">
        <v>713</v>
      </c>
      <c r="B714" s="3" t="s">
        <v>9</v>
      </c>
      <c r="C714" s="3">
        <v>792</v>
      </c>
      <c r="D714" s="3">
        <v>266</v>
      </c>
      <c r="E714" s="3">
        <f t="shared" si="34"/>
        <v>210672</v>
      </c>
      <c r="F714" s="3" t="s">
        <v>27</v>
      </c>
      <c r="G714" s="3">
        <v>200138.4</v>
      </c>
      <c r="H714" s="6">
        <v>43051</v>
      </c>
      <c r="I714" s="6">
        <v>43076</v>
      </c>
      <c r="J714" s="3" t="s">
        <v>15</v>
      </c>
      <c r="K714" s="9">
        <v>3160.08</v>
      </c>
      <c r="L714" s="3">
        <f t="shared" si="35"/>
        <v>13693.679999999993</v>
      </c>
      <c r="M714" s="2">
        <f t="shared" si="33"/>
        <v>203298.47999999998</v>
      </c>
      <c r="N714" s="24">
        <v>203298.47999999998</v>
      </c>
    </row>
    <row r="715" spans="1:14" ht="22.5" customHeight="1" x14ac:dyDescent="0.3">
      <c r="A715" s="3">
        <v>714</v>
      </c>
      <c r="B715" s="3" t="s">
        <v>9</v>
      </c>
      <c r="C715" s="3">
        <v>420</v>
      </c>
      <c r="D715" s="3">
        <v>278</v>
      </c>
      <c r="E715" s="3">
        <f t="shared" si="34"/>
        <v>116760</v>
      </c>
      <c r="F715" s="3" t="s">
        <v>14</v>
      </c>
      <c r="G715" s="3">
        <v>110922</v>
      </c>
      <c r="H715" s="6">
        <v>42573</v>
      </c>
      <c r="I715" s="6">
        <v>42588</v>
      </c>
      <c r="J715" s="3" t="s">
        <v>33</v>
      </c>
      <c r="K715" s="9">
        <v>1751.3999999999999</v>
      </c>
      <c r="L715" s="3">
        <f t="shared" si="35"/>
        <v>7589.3999999999942</v>
      </c>
      <c r="M715" s="2">
        <f t="shared" si="33"/>
        <v>112673.4</v>
      </c>
      <c r="N715" s="24">
        <v>112673.4</v>
      </c>
    </row>
    <row r="716" spans="1:14" ht="22.5" customHeight="1" x14ac:dyDescent="0.3">
      <c r="A716" s="3">
        <v>715</v>
      </c>
      <c r="B716" s="3" t="s">
        <v>9</v>
      </c>
      <c r="C716" s="3">
        <v>573</v>
      </c>
      <c r="D716" s="3">
        <v>91</v>
      </c>
      <c r="E716" s="3">
        <f t="shared" si="34"/>
        <v>52143</v>
      </c>
      <c r="F716" s="3" t="s">
        <v>25</v>
      </c>
      <c r="G716" s="3">
        <v>49535.85</v>
      </c>
      <c r="H716" s="6">
        <v>42877</v>
      </c>
      <c r="I716" s="6">
        <v>42907</v>
      </c>
      <c r="J716" s="3" t="s">
        <v>31</v>
      </c>
      <c r="K716" s="9">
        <v>782.14499999999998</v>
      </c>
      <c r="L716" s="3">
        <f t="shared" si="35"/>
        <v>3389.2949999999983</v>
      </c>
      <c r="M716" s="2">
        <f t="shared" si="33"/>
        <v>50317.994999999995</v>
      </c>
      <c r="N716" s="24">
        <v>50317.994999999995</v>
      </c>
    </row>
    <row r="717" spans="1:14" ht="22.5" customHeight="1" x14ac:dyDescent="0.3">
      <c r="A717" s="3">
        <v>716</v>
      </c>
      <c r="B717" s="3" t="s">
        <v>10</v>
      </c>
      <c r="C717" s="3">
        <v>691</v>
      </c>
      <c r="D717" s="3">
        <v>51</v>
      </c>
      <c r="E717" s="3">
        <f t="shared" si="34"/>
        <v>35241</v>
      </c>
      <c r="F717" s="3" t="s">
        <v>8</v>
      </c>
      <c r="G717" s="3">
        <v>33478.949999999997</v>
      </c>
      <c r="H717" s="6">
        <v>43195</v>
      </c>
      <c r="I717" s="6">
        <v>43213</v>
      </c>
      <c r="J717" s="3" t="s">
        <v>31</v>
      </c>
      <c r="K717" s="9">
        <v>528.61500000000001</v>
      </c>
      <c r="L717" s="3">
        <f t="shared" si="35"/>
        <v>2290.6650000000009</v>
      </c>
      <c r="M717" s="2">
        <f t="shared" si="33"/>
        <v>34007.564999999995</v>
      </c>
      <c r="N717" s="24">
        <v>34007.564999999995</v>
      </c>
    </row>
    <row r="718" spans="1:14" ht="22.5" customHeight="1" x14ac:dyDescent="0.3">
      <c r="A718" s="3">
        <v>717</v>
      </c>
      <c r="B718" s="3" t="s">
        <v>9</v>
      </c>
      <c r="C718" s="3">
        <v>312</v>
      </c>
      <c r="D718" s="3">
        <v>1636</v>
      </c>
      <c r="E718" s="3">
        <f t="shared" si="34"/>
        <v>510432</v>
      </c>
      <c r="F718" s="3" t="s">
        <v>8</v>
      </c>
      <c r="G718" s="3">
        <v>484910.4</v>
      </c>
      <c r="H718" s="6">
        <v>42561</v>
      </c>
      <c r="I718" s="6">
        <v>42588</v>
      </c>
      <c r="J718" s="3" t="s">
        <v>15</v>
      </c>
      <c r="K718" s="9">
        <v>7656.48</v>
      </c>
      <c r="L718" s="3">
        <f t="shared" si="35"/>
        <v>33178.079999999958</v>
      </c>
      <c r="M718" s="2">
        <f t="shared" si="33"/>
        <v>492566.88</v>
      </c>
      <c r="N718" s="24">
        <v>492566.88</v>
      </c>
    </row>
    <row r="719" spans="1:14" ht="22.5" customHeight="1" x14ac:dyDescent="0.3">
      <c r="A719" s="3">
        <v>718</v>
      </c>
      <c r="B719" s="3" t="s">
        <v>9</v>
      </c>
      <c r="C719" s="3">
        <v>359</v>
      </c>
      <c r="D719" s="3">
        <v>23</v>
      </c>
      <c r="E719" s="3">
        <f t="shared" si="34"/>
        <v>8257</v>
      </c>
      <c r="F719" s="3" t="s">
        <v>24</v>
      </c>
      <c r="G719" s="3">
        <v>7844.15</v>
      </c>
      <c r="H719" s="6">
        <v>43075</v>
      </c>
      <c r="I719" s="6">
        <v>43091</v>
      </c>
      <c r="J719" s="3" t="s">
        <v>16</v>
      </c>
      <c r="K719" s="9">
        <v>123.85499999999999</v>
      </c>
      <c r="L719" s="3">
        <f t="shared" si="35"/>
        <v>536.70499999999993</v>
      </c>
      <c r="M719" s="2">
        <f t="shared" si="33"/>
        <v>7968.0049999999992</v>
      </c>
      <c r="N719" s="24">
        <v>7968.0049999999992</v>
      </c>
    </row>
    <row r="720" spans="1:14" ht="22.5" customHeight="1" x14ac:dyDescent="0.3">
      <c r="A720" s="3">
        <v>719</v>
      </c>
      <c r="B720" s="3" t="s">
        <v>10</v>
      </c>
      <c r="C720" s="3">
        <v>296</v>
      </c>
      <c r="D720" s="3">
        <v>1152</v>
      </c>
      <c r="E720" s="3">
        <f t="shared" si="34"/>
        <v>340992</v>
      </c>
      <c r="F720" s="3" t="s">
        <v>19</v>
      </c>
      <c r="G720" s="3">
        <v>323942.40000000002</v>
      </c>
      <c r="H720" s="6">
        <v>42667</v>
      </c>
      <c r="I720" s="6">
        <v>42693</v>
      </c>
      <c r="J720" s="3" t="s">
        <v>12</v>
      </c>
      <c r="K720" s="9">
        <v>5114.88</v>
      </c>
      <c r="L720" s="3">
        <f t="shared" si="35"/>
        <v>22164.479999999981</v>
      </c>
      <c r="M720" s="2">
        <f t="shared" si="33"/>
        <v>329057.28000000003</v>
      </c>
      <c r="N720" s="24">
        <v>329057.28000000003</v>
      </c>
    </row>
    <row r="721" spans="1:14" ht="22.5" customHeight="1" x14ac:dyDescent="0.3">
      <c r="A721" s="3">
        <v>720</v>
      </c>
      <c r="B721" s="3" t="s">
        <v>10</v>
      </c>
      <c r="C721" s="3">
        <v>592</v>
      </c>
      <c r="D721" s="3">
        <v>1064</v>
      </c>
      <c r="E721" s="3">
        <f t="shared" si="34"/>
        <v>629888</v>
      </c>
      <c r="F721" s="3" t="s">
        <v>20</v>
      </c>
      <c r="G721" s="3">
        <v>598393.59999999998</v>
      </c>
      <c r="H721" s="6">
        <v>42410</v>
      </c>
      <c r="I721" s="6">
        <v>42435</v>
      </c>
      <c r="J721" s="3" t="s">
        <v>15</v>
      </c>
      <c r="K721" s="9">
        <v>9448.32</v>
      </c>
      <c r="L721" s="3">
        <f t="shared" si="35"/>
        <v>40942.719999999972</v>
      </c>
      <c r="M721" s="2">
        <f t="shared" si="33"/>
        <v>607841.91999999993</v>
      </c>
      <c r="N721" s="24">
        <v>607841.91999999993</v>
      </c>
    </row>
    <row r="722" spans="1:14" ht="22.5" customHeight="1" x14ac:dyDescent="0.3">
      <c r="A722" s="3">
        <v>721</v>
      </c>
      <c r="B722" s="3" t="s">
        <v>9</v>
      </c>
      <c r="C722" s="3">
        <v>473</v>
      </c>
      <c r="D722" s="3">
        <v>846</v>
      </c>
      <c r="E722" s="3">
        <f t="shared" si="34"/>
        <v>400158</v>
      </c>
      <c r="F722" s="3" t="s">
        <v>8</v>
      </c>
      <c r="G722" s="3">
        <v>380150.1</v>
      </c>
      <c r="H722" s="6">
        <v>42419</v>
      </c>
      <c r="I722" s="6">
        <v>42436</v>
      </c>
      <c r="J722" s="3" t="s">
        <v>16</v>
      </c>
      <c r="K722" s="9">
        <v>6002.37</v>
      </c>
      <c r="L722" s="3">
        <f t="shared" si="35"/>
        <v>26010.270000000019</v>
      </c>
      <c r="M722" s="2">
        <f t="shared" si="33"/>
        <v>386152.47</v>
      </c>
      <c r="N722" s="24">
        <v>386152.47</v>
      </c>
    </row>
    <row r="723" spans="1:14" ht="22.5" customHeight="1" x14ac:dyDescent="0.3">
      <c r="A723" s="3">
        <v>722</v>
      </c>
      <c r="B723" s="3" t="s">
        <v>13</v>
      </c>
      <c r="C723" s="3">
        <v>339</v>
      </c>
      <c r="D723" s="3">
        <v>16</v>
      </c>
      <c r="E723" s="3">
        <f t="shared" si="34"/>
        <v>5424</v>
      </c>
      <c r="F723" s="3" t="s">
        <v>22</v>
      </c>
      <c r="G723" s="3">
        <v>5152.8</v>
      </c>
      <c r="H723" s="6">
        <v>42841</v>
      </c>
      <c r="I723" s="6">
        <v>42869</v>
      </c>
      <c r="J723" s="3" t="s">
        <v>33</v>
      </c>
      <c r="K723" s="9">
        <v>81.36</v>
      </c>
      <c r="L723" s="3">
        <f t="shared" si="35"/>
        <v>352.55999999999949</v>
      </c>
      <c r="M723" s="2">
        <f t="shared" si="33"/>
        <v>5234.16</v>
      </c>
      <c r="N723" s="24">
        <v>5234.16</v>
      </c>
    </row>
    <row r="724" spans="1:14" ht="22.5" customHeight="1" x14ac:dyDescent="0.3">
      <c r="A724" s="3">
        <v>723</v>
      </c>
      <c r="B724" s="3" t="s">
        <v>10</v>
      </c>
      <c r="C724" s="3">
        <v>169</v>
      </c>
      <c r="D724" s="3">
        <v>907</v>
      </c>
      <c r="E724" s="3">
        <f t="shared" si="34"/>
        <v>153283</v>
      </c>
      <c r="F724" s="3" t="s">
        <v>17</v>
      </c>
      <c r="G724" s="3">
        <v>145618.85</v>
      </c>
      <c r="H724" s="6">
        <v>43277</v>
      </c>
      <c r="I724" s="6">
        <v>43299</v>
      </c>
      <c r="J724" s="3" t="s">
        <v>21</v>
      </c>
      <c r="K724" s="9">
        <v>2299.2449999999999</v>
      </c>
      <c r="L724" s="3">
        <f t="shared" si="35"/>
        <v>9963.3949999999895</v>
      </c>
      <c r="M724" s="2">
        <f t="shared" si="33"/>
        <v>147918.095</v>
      </c>
      <c r="N724" s="24">
        <v>147918.095</v>
      </c>
    </row>
    <row r="725" spans="1:14" ht="22.5" customHeight="1" x14ac:dyDescent="0.3">
      <c r="A725" s="3">
        <v>724</v>
      </c>
      <c r="B725" s="3" t="s">
        <v>9</v>
      </c>
      <c r="C725" s="3">
        <v>87</v>
      </c>
      <c r="D725" s="3">
        <v>127</v>
      </c>
      <c r="E725" s="3">
        <f t="shared" si="34"/>
        <v>11049</v>
      </c>
      <c r="F725" s="3" t="s">
        <v>14</v>
      </c>
      <c r="G725" s="3">
        <v>10496.55</v>
      </c>
      <c r="H725" s="6">
        <v>42690</v>
      </c>
      <c r="I725" s="6">
        <v>42709</v>
      </c>
      <c r="J725" s="3" t="s">
        <v>33</v>
      </c>
      <c r="K725" s="9">
        <v>165.73499999999999</v>
      </c>
      <c r="L725" s="3">
        <f t="shared" si="35"/>
        <v>718.18500000000131</v>
      </c>
      <c r="M725" s="2">
        <f t="shared" si="33"/>
        <v>10662.285</v>
      </c>
      <c r="N725" s="24">
        <v>10662.285</v>
      </c>
    </row>
    <row r="726" spans="1:14" ht="22.5" customHeight="1" x14ac:dyDescent="0.3">
      <c r="A726" s="3">
        <v>725</v>
      </c>
      <c r="B726" s="3" t="s">
        <v>10</v>
      </c>
      <c r="C726" s="3">
        <v>228</v>
      </c>
      <c r="D726" s="3">
        <v>183</v>
      </c>
      <c r="E726" s="3">
        <f t="shared" si="34"/>
        <v>41724</v>
      </c>
      <c r="F726" s="3" t="s">
        <v>19</v>
      </c>
      <c r="G726" s="3">
        <v>39637.800000000003</v>
      </c>
      <c r="H726" s="6">
        <v>42389</v>
      </c>
      <c r="I726" s="6">
        <v>42402</v>
      </c>
      <c r="J726" s="3" t="s">
        <v>31</v>
      </c>
      <c r="K726" s="9">
        <v>625.86</v>
      </c>
      <c r="L726" s="3">
        <f t="shared" si="35"/>
        <v>2712.0599999999977</v>
      </c>
      <c r="M726" s="2">
        <f t="shared" si="33"/>
        <v>40263.660000000003</v>
      </c>
      <c r="N726" s="24">
        <v>40263.660000000003</v>
      </c>
    </row>
    <row r="727" spans="1:14" ht="22.5" customHeight="1" x14ac:dyDescent="0.3">
      <c r="A727" s="3">
        <v>726</v>
      </c>
      <c r="B727" s="3" t="s">
        <v>10</v>
      </c>
      <c r="C727" s="3">
        <v>206</v>
      </c>
      <c r="D727" s="3">
        <v>222</v>
      </c>
      <c r="E727" s="3">
        <f t="shared" si="34"/>
        <v>45732</v>
      </c>
      <c r="F727" s="3" t="s">
        <v>19</v>
      </c>
      <c r="G727" s="3">
        <v>43445.4</v>
      </c>
      <c r="H727" s="6">
        <v>43130</v>
      </c>
      <c r="I727" s="6">
        <v>43165</v>
      </c>
      <c r="J727" s="3" t="s">
        <v>23</v>
      </c>
      <c r="K727" s="9">
        <v>685.98</v>
      </c>
      <c r="L727" s="3">
        <f t="shared" si="35"/>
        <v>2972.5800000000017</v>
      </c>
      <c r="M727" s="2">
        <f t="shared" si="33"/>
        <v>44131.380000000005</v>
      </c>
      <c r="N727" s="24">
        <v>44131.380000000005</v>
      </c>
    </row>
    <row r="728" spans="1:14" ht="22.5" customHeight="1" x14ac:dyDescent="0.3">
      <c r="A728" s="3">
        <v>727</v>
      </c>
      <c r="B728" s="3" t="s">
        <v>10</v>
      </c>
      <c r="C728" s="3">
        <v>322</v>
      </c>
      <c r="D728" s="3">
        <v>1235</v>
      </c>
      <c r="E728" s="3">
        <f t="shared" si="34"/>
        <v>397670</v>
      </c>
      <c r="F728" s="3" t="s">
        <v>19</v>
      </c>
      <c r="G728" s="3">
        <v>377786.5</v>
      </c>
      <c r="H728" s="6">
        <v>42980</v>
      </c>
      <c r="I728" s="6">
        <v>42996</v>
      </c>
      <c r="J728" s="3" t="s">
        <v>12</v>
      </c>
      <c r="K728" s="9">
        <v>5965.05</v>
      </c>
      <c r="L728" s="3">
        <f t="shared" si="35"/>
        <v>25848.549999999988</v>
      </c>
      <c r="M728" s="2">
        <f t="shared" si="33"/>
        <v>383751.55</v>
      </c>
      <c r="N728" s="24">
        <v>383751.55</v>
      </c>
    </row>
    <row r="729" spans="1:14" ht="22.5" customHeight="1" x14ac:dyDescent="0.3">
      <c r="A729" s="3">
        <v>728</v>
      </c>
      <c r="B729" s="3" t="s">
        <v>13</v>
      </c>
      <c r="C729" s="3">
        <v>257</v>
      </c>
      <c r="D729" s="3">
        <v>53</v>
      </c>
      <c r="E729" s="3">
        <f t="shared" si="34"/>
        <v>13621</v>
      </c>
      <c r="F729" s="3" t="s">
        <v>22</v>
      </c>
      <c r="G729" s="3">
        <v>12939.95</v>
      </c>
      <c r="H729" s="6">
        <v>42753</v>
      </c>
      <c r="I729" s="6">
        <v>42784</v>
      </c>
      <c r="J729" s="3" t="s">
        <v>26</v>
      </c>
      <c r="K729" s="9">
        <v>204.315</v>
      </c>
      <c r="L729" s="3">
        <f t="shared" si="35"/>
        <v>885.36499999999978</v>
      </c>
      <c r="M729" s="2">
        <f t="shared" si="33"/>
        <v>13144.265000000001</v>
      </c>
      <c r="N729" s="24">
        <v>13144.265000000001</v>
      </c>
    </row>
    <row r="730" spans="1:14" ht="22.5" customHeight="1" x14ac:dyDescent="0.3">
      <c r="A730" s="3">
        <v>729</v>
      </c>
      <c r="B730" s="3" t="s">
        <v>10</v>
      </c>
      <c r="C730" s="3">
        <v>793</v>
      </c>
      <c r="D730" s="3">
        <v>686</v>
      </c>
      <c r="E730" s="3">
        <f t="shared" si="34"/>
        <v>543998</v>
      </c>
      <c r="F730" s="3" t="s">
        <v>11</v>
      </c>
      <c r="G730" s="3">
        <v>516798.1</v>
      </c>
      <c r="H730" s="6">
        <v>42422</v>
      </c>
      <c r="I730" s="6">
        <v>42436</v>
      </c>
      <c r="J730" s="3" t="s">
        <v>12</v>
      </c>
      <c r="K730" s="9">
        <v>8159.9699999999993</v>
      </c>
      <c r="L730" s="3">
        <f t="shared" si="35"/>
        <v>35359.869999999995</v>
      </c>
      <c r="M730" s="2">
        <f t="shared" si="33"/>
        <v>524958.06999999995</v>
      </c>
      <c r="N730" s="24">
        <v>524958.06999999995</v>
      </c>
    </row>
    <row r="731" spans="1:14" ht="22.5" customHeight="1" x14ac:dyDescent="0.3">
      <c r="A731" s="3">
        <v>730</v>
      </c>
      <c r="B731" s="3" t="s">
        <v>10</v>
      </c>
      <c r="C731" s="3">
        <v>400</v>
      </c>
      <c r="D731" s="3">
        <v>1110</v>
      </c>
      <c r="E731" s="3">
        <f t="shared" si="34"/>
        <v>444000</v>
      </c>
      <c r="F731" s="3" t="s">
        <v>28</v>
      </c>
      <c r="G731" s="3">
        <v>421800</v>
      </c>
      <c r="H731" s="6">
        <v>42942</v>
      </c>
      <c r="I731" s="6">
        <v>42965</v>
      </c>
      <c r="J731" s="3" t="s">
        <v>12</v>
      </c>
      <c r="K731" s="9">
        <v>6660</v>
      </c>
      <c r="L731" s="3">
        <f t="shared" si="35"/>
        <v>28860</v>
      </c>
      <c r="M731" s="2">
        <f t="shared" si="33"/>
        <v>428460</v>
      </c>
      <c r="N731" s="24">
        <v>428460</v>
      </c>
    </row>
    <row r="732" spans="1:14" ht="22.5" customHeight="1" x14ac:dyDescent="0.3">
      <c r="A732" s="3">
        <v>731</v>
      </c>
      <c r="B732" s="3" t="s">
        <v>10</v>
      </c>
      <c r="C732" s="3">
        <v>91</v>
      </c>
      <c r="D732" s="3">
        <v>1063</v>
      </c>
      <c r="E732" s="3">
        <f t="shared" si="34"/>
        <v>96733</v>
      </c>
      <c r="F732" s="3" t="s">
        <v>20</v>
      </c>
      <c r="G732" s="3">
        <v>91896.35</v>
      </c>
      <c r="H732" s="6">
        <v>42675</v>
      </c>
      <c r="I732" s="6">
        <v>42707</v>
      </c>
      <c r="J732" s="3" t="s">
        <v>15</v>
      </c>
      <c r="K732" s="9">
        <v>1450.9949999999999</v>
      </c>
      <c r="L732" s="3">
        <f t="shared" si="35"/>
        <v>6287.6449999999895</v>
      </c>
      <c r="M732" s="2">
        <f t="shared" si="33"/>
        <v>93347.345000000001</v>
      </c>
      <c r="N732" s="24">
        <v>93347.345000000001</v>
      </c>
    </row>
    <row r="733" spans="1:14" ht="22.5" customHeight="1" x14ac:dyDescent="0.3">
      <c r="A733" s="3">
        <v>732</v>
      </c>
      <c r="B733" s="3" t="s">
        <v>10</v>
      </c>
      <c r="C733" s="3">
        <v>616</v>
      </c>
      <c r="D733" s="3">
        <v>980</v>
      </c>
      <c r="E733" s="3">
        <f t="shared" si="34"/>
        <v>603680</v>
      </c>
      <c r="F733" s="3" t="s">
        <v>17</v>
      </c>
      <c r="G733" s="3">
        <v>573496</v>
      </c>
      <c r="H733" s="6">
        <v>42992</v>
      </c>
      <c r="I733" s="6">
        <v>43020</v>
      </c>
      <c r="J733" s="3" t="s">
        <v>23</v>
      </c>
      <c r="K733" s="9">
        <v>9055.1999999999989</v>
      </c>
      <c r="L733" s="3">
        <f t="shared" si="35"/>
        <v>39239.199999999953</v>
      </c>
      <c r="M733" s="2">
        <f t="shared" si="33"/>
        <v>582551.19999999995</v>
      </c>
      <c r="N733" s="24">
        <v>582551.19999999995</v>
      </c>
    </row>
    <row r="734" spans="1:14" ht="22.5" customHeight="1" x14ac:dyDescent="0.3">
      <c r="A734" s="3">
        <v>733</v>
      </c>
      <c r="B734" s="3" t="s">
        <v>9</v>
      </c>
      <c r="C734" s="3">
        <v>673</v>
      </c>
      <c r="D734" s="3">
        <v>1211</v>
      </c>
      <c r="E734" s="3">
        <f t="shared" si="34"/>
        <v>815003</v>
      </c>
      <c r="F734" s="3" t="s">
        <v>30</v>
      </c>
      <c r="G734" s="3">
        <v>774252.85</v>
      </c>
      <c r="H734" s="6">
        <v>42735</v>
      </c>
      <c r="I734" s="6">
        <v>42762</v>
      </c>
      <c r="J734" s="3" t="s">
        <v>15</v>
      </c>
      <c r="K734" s="9">
        <v>12225.045</v>
      </c>
      <c r="L734" s="3">
        <f t="shared" si="35"/>
        <v>52975.195000000065</v>
      </c>
      <c r="M734" s="2">
        <f t="shared" si="33"/>
        <v>786477.89500000002</v>
      </c>
      <c r="N734" s="24">
        <v>786477.89500000002</v>
      </c>
    </row>
    <row r="735" spans="1:14" ht="22.5" customHeight="1" x14ac:dyDescent="0.3">
      <c r="A735" s="3">
        <v>734</v>
      </c>
      <c r="B735" s="3" t="s">
        <v>10</v>
      </c>
      <c r="C735" s="3">
        <v>518</v>
      </c>
      <c r="D735" s="3">
        <v>68</v>
      </c>
      <c r="E735" s="3">
        <f t="shared" si="34"/>
        <v>35224</v>
      </c>
      <c r="F735" s="3" t="s">
        <v>29</v>
      </c>
      <c r="G735" s="3">
        <v>33462.800000000003</v>
      </c>
      <c r="H735" s="6">
        <v>43197</v>
      </c>
      <c r="I735" s="6">
        <v>43222</v>
      </c>
      <c r="J735" s="3" t="s">
        <v>15</v>
      </c>
      <c r="K735" s="9">
        <v>528.36</v>
      </c>
      <c r="L735" s="3">
        <f t="shared" si="35"/>
        <v>2289.5599999999977</v>
      </c>
      <c r="M735" s="2">
        <f t="shared" si="33"/>
        <v>33991.160000000003</v>
      </c>
      <c r="N735" s="24">
        <v>33991.160000000003</v>
      </c>
    </row>
    <row r="736" spans="1:14" ht="22.5" customHeight="1" x14ac:dyDescent="0.3">
      <c r="A736" s="3">
        <v>735</v>
      </c>
      <c r="B736" s="3" t="s">
        <v>10</v>
      </c>
      <c r="C736" s="3">
        <v>401</v>
      </c>
      <c r="D736" s="3">
        <v>772</v>
      </c>
      <c r="E736" s="3">
        <f t="shared" si="34"/>
        <v>309572</v>
      </c>
      <c r="F736" s="3" t="s">
        <v>11</v>
      </c>
      <c r="G736" s="3">
        <v>294093.40000000002</v>
      </c>
      <c r="H736" s="6">
        <v>42693</v>
      </c>
      <c r="I736" s="6">
        <v>42715</v>
      </c>
      <c r="J736" s="3" t="s">
        <v>16</v>
      </c>
      <c r="K736" s="9">
        <v>4643.58</v>
      </c>
      <c r="L736" s="3">
        <f t="shared" si="35"/>
        <v>20122.179999999993</v>
      </c>
      <c r="M736" s="2">
        <f t="shared" si="33"/>
        <v>298736.98000000004</v>
      </c>
      <c r="N736" s="24">
        <v>298736.98000000004</v>
      </c>
    </row>
    <row r="737" spans="1:14" ht="22.5" customHeight="1" x14ac:dyDescent="0.3">
      <c r="A737" s="3">
        <v>736</v>
      </c>
      <c r="B737" s="3" t="s">
        <v>10</v>
      </c>
      <c r="C737" s="3">
        <v>411</v>
      </c>
      <c r="D737" s="3">
        <v>201</v>
      </c>
      <c r="E737" s="3">
        <f t="shared" si="34"/>
        <v>82611</v>
      </c>
      <c r="F737" s="3" t="s">
        <v>19</v>
      </c>
      <c r="G737" s="3">
        <v>78480.45</v>
      </c>
      <c r="H737" s="6">
        <v>42542</v>
      </c>
      <c r="I737" s="6">
        <v>42554</v>
      </c>
      <c r="J737" s="3" t="s">
        <v>16</v>
      </c>
      <c r="K737" s="9">
        <v>1239.165</v>
      </c>
      <c r="L737" s="3">
        <f t="shared" si="35"/>
        <v>5369.7149999999965</v>
      </c>
      <c r="M737" s="2">
        <f t="shared" si="33"/>
        <v>79719.614999999991</v>
      </c>
      <c r="N737" s="24">
        <v>79719.614999999991</v>
      </c>
    </row>
    <row r="738" spans="1:14" ht="22.5" customHeight="1" x14ac:dyDescent="0.3">
      <c r="A738" s="3">
        <v>737</v>
      </c>
      <c r="B738" s="3" t="s">
        <v>13</v>
      </c>
      <c r="C738" s="3">
        <v>843</v>
      </c>
      <c r="D738" s="3">
        <v>16</v>
      </c>
      <c r="E738" s="3">
        <f t="shared" si="34"/>
        <v>13488</v>
      </c>
      <c r="F738" s="3" t="s">
        <v>22</v>
      </c>
      <c r="G738" s="3">
        <v>12813.6</v>
      </c>
      <c r="H738" s="6">
        <v>43265</v>
      </c>
      <c r="I738" s="6">
        <v>43278</v>
      </c>
      <c r="J738" s="3" t="s">
        <v>23</v>
      </c>
      <c r="K738" s="9">
        <v>202.32</v>
      </c>
      <c r="L738" s="3">
        <f t="shared" si="35"/>
        <v>876.71999999999935</v>
      </c>
      <c r="M738" s="2">
        <f t="shared" si="33"/>
        <v>13015.92</v>
      </c>
      <c r="N738" s="24">
        <v>13015.92</v>
      </c>
    </row>
    <row r="739" spans="1:14" ht="22.5" customHeight="1" x14ac:dyDescent="0.3">
      <c r="A739" s="3">
        <v>738</v>
      </c>
      <c r="B739" s="3" t="s">
        <v>9</v>
      </c>
      <c r="C739" s="3">
        <v>858</v>
      </c>
      <c r="D739" s="3">
        <v>868</v>
      </c>
      <c r="E739" s="3">
        <f t="shared" si="34"/>
        <v>744744</v>
      </c>
      <c r="F739" s="3" t="s">
        <v>8</v>
      </c>
      <c r="G739" s="3">
        <v>707506.8</v>
      </c>
      <c r="H739" s="6">
        <v>43100</v>
      </c>
      <c r="I739" s="6">
        <v>43115</v>
      </c>
      <c r="J739" s="3" t="s">
        <v>33</v>
      </c>
      <c r="K739" s="9">
        <v>11171.16</v>
      </c>
      <c r="L739" s="3">
        <f t="shared" si="35"/>
        <v>48408.359999999986</v>
      </c>
      <c r="M739" s="2">
        <f t="shared" si="33"/>
        <v>718677.96000000008</v>
      </c>
      <c r="N739" s="24">
        <v>718677.96000000008</v>
      </c>
    </row>
    <row r="740" spans="1:14" ht="22.5" customHeight="1" x14ac:dyDescent="0.3">
      <c r="A740" s="3">
        <v>739</v>
      </c>
      <c r="B740" s="3" t="s">
        <v>9</v>
      </c>
      <c r="C740" s="3">
        <v>867</v>
      </c>
      <c r="D740" s="3">
        <v>108</v>
      </c>
      <c r="E740" s="3">
        <f t="shared" si="34"/>
        <v>93636</v>
      </c>
      <c r="F740" s="3" t="s">
        <v>25</v>
      </c>
      <c r="G740" s="3">
        <v>88954.2</v>
      </c>
      <c r="H740" s="6">
        <v>43272</v>
      </c>
      <c r="I740" s="6">
        <v>43298</v>
      </c>
      <c r="J740" s="3" t="s">
        <v>18</v>
      </c>
      <c r="K740" s="9">
        <v>1404.54</v>
      </c>
      <c r="L740" s="3">
        <f t="shared" si="35"/>
        <v>6086.3399999999965</v>
      </c>
      <c r="M740" s="2">
        <f t="shared" si="33"/>
        <v>90358.739999999991</v>
      </c>
      <c r="N740" s="24">
        <v>90358.739999999991</v>
      </c>
    </row>
    <row r="741" spans="1:14" ht="22.5" customHeight="1" x14ac:dyDescent="0.3">
      <c r="A741" s="3">
        <v>740</v>
      </c>
      <c r="B741" s="3" t="s">
        <v>9</v>
      </c>
      <c r="C741" s="3">
        <v>98</v>
      </c>
      <c r="D741" s="3">
        <v>1514</v>
      </c>
      <c r="E741" s="3">
        <f t="shared" si="34"/>
        <v>148372</v>
      </c>
      <c r="F741" s="3" t="s">
        <v>8</v>
      </c>
      <c r="G741" s="3">
        <v>140953.4</v>
      </c>
      <c r="H741" s="6">
        <v>42984</v>
      </c>
      <c r="I741" s="6">
        <v>43000</v>
      </c>
      <c r="J741" s="3" t="s">
        <v>16</v>
      </c>
      <c r="K741" s="9">
        <v>2225.58</v>
      </c>
      <c r="L741" s="3">
        <f t="shared" si="35"/>
        <v>9644.179999999993</v>
      </c>
      <c r="M741" s="2">
        <f t="shared" si="33"/>
        <v>143178.97999999998</v>
      </c>
      <c r="N741" s="24">
        <v>143178.97999999998</v>
      </c>
    </row>
    <row r="742" spans="1:14" ht="22.5" customHeight="1" x14ac:dyDescent="0.3">
      <c r="A742" s="3">
        <v>741</v>
      </c>
      <c r="B742" s="3" t="s">
        <v>10</v>
      </c>
      <c r="C742" s="3">
        <v>296</v>
      </c>
      <c r="D742" s="3">
        <v>1388</v>
      </c>
      <c r="E742" s="3">
        <f t="shared" si="34"/>
        <v>410848</v>
      </c>
      <c r="F742" s="3" t="s">
        <v>19</v>
      </c>
      <c r="G742" s="3">
        <v>390305.6</v>
      </c>
      <c r="H742" s="6">
        <v>42966</v>
      </c>
      <c r="I742" s="6">
        <v>42997</v>
      </c>
      <c r="J742" s="3" t="s">
        <v>15</v>
      </c>
      <c r="K742" s="9">
        <v>6162.7199999999993</v>
      </c>
      <c r="L742" s="3">
        <f t="shared" si="35"/>
        <v>26705.119999999995</v>
      </c>
      <c r="M742" s="2">
        <f t="shared" si="33"/>
        <v>396468.31999999995</v>
      </c>
      <c r="N742" s="24">
        <v>396468.31999999995</v>
      </c>
    </row>
    <row r="743" spans="1:14" ht="22.5" customHeight="1" x14ac:dyDescent="0.3">
      <c r="A743" s="3">
        <v>742</v>
      </c>
      <c r="B743" s="3" t="s">
        <v>13</v>
      </c>
      <c r="C743" s="3">
        <v>192</v>
      </c>
      <c r="D743" s="3">
        <v>16</v>
      </c>
      <c r="E743" s="3">
        <f t="shared" si="34"/>
        <v>3072</v>
      </c>
      <c r="F743" s="3" t="s">
        <v>22</v>
      </c>
      <c r="G743" s="3">
        <v>2918.4</v>
      </c>
      <c r="H743" s="6">
        <v>43077</v>
      </c>
      <c r="I743" s="6">
        <v>43092</v>
      </c>
      <c r="J743" s="3" t="s">
        <v>15</v>
      </c>
      <c r="K743" s="9">
        <v>46.08</v>
      </c>
      <c r="L743" s="3">
        <f t="shared" si="35"/>
        <v>199.67999999999984</v>
      </c>
      <c r="M743" s="2">
        <f t="shared" si="33"/>
        <v>2964.48</v>
      </c>
      <c r="N743" s="24">
        <v>2964.48</v>
      </c>
    </row>
    <row r="744" spans="1:14" ht="22.5" customHeight="1" x14ac:dyDescent="0.3">
      <c r="A744" s="3">
        <v>743</v>
      </c>
      <c r="B744" s="3" t="s">
        <v>10</v>
      </c>
      <c r="C744" s="3">
        <v>106</v>
      </c>
      <c r="D744" s="3">
        <v>884</v>
      </c>
      <c r="E744" s="3">
        <f t="shared" si="34"/>
        <v>93704</v>
      </c>
      <c r="F744" s="3" t="s">
        <v>20</v>
      </c>
      <c r="G744" s="3">
        <v>89018.8</v>
      </c>
      <c r="H744" s="6">
        <v>42837</v>
      </c>
      <c r="I744" s="6">
        <v>42858</v>
      </c>
      <c r="J744" s="3" t="s">
        <v>26</v>
      </c>
      <c r="K744" s="9">
        <v>1405.56</v>
      </c>
      <c r="L744" s="3">
        <f t="shared" si="35"/>
        <v>6090.7599999999948</v>
      </c>
      <c r="M744" s="2">
        <f t="shared" si="33"/>
        <v>90424.36</v>
      </c>
      <c r="N744" s="24">
        <v>90424.36</v>
      </c>
    </row>
    <row r="745" spans="1:14" ht="22.5" customHeight="1" x14ac:dyDescent="0.3">
      <c r="A745" s="3">
        <v>744</v>
      </c>
      <c r="B745" s="3" t="s">
        <v>10</v>
      </c>
      <c r="C745" s="3">
        <v>165</v>
      </c>
      <c r="D745" s="3">
        <v>185</v>
      </c>
      <c r="E745" s="3">
        <f t="shared" si="34"/>
        <v>30525</v>
      </c>
      <c r="F745" s="3" t="s">
        <v>19</v>
      </c>
      <c r="G745" s="3">
        <v>28998.75</v>
      </c>
      <c r="H745" s="6">
        <v>42427</v>
      </c>
      <c r="I745" s="6">
        <v>42454</v>
      </c>
      <c r="J745" s="3" t="s">
        <v>33</v>
      </c>
      <c r="K745" s="9">
        <v>457.875</v>
      </c>
      <c r="L745" s="3">
        <f t="shared" si="35"/>
        <v>1984.125</v>
      </c>
      <c r="M745" s="2">
        <f t="shared" si="33"/>
        <v>29456.625</v>
      </c>
      <c r="N745" s="24">
        <v>29456.625</v>
      </c>
    </row>
    <row r="746" spans="1:14" ht="22.5" customHeight="1" x14ac:dyDescent="0.3">
      <c r="A746" s="3">
        <v>745</v>
      </c>
      <c r="B746" s="3" t="s">
        <v>9</v>
      </c>
      <c r="C746" s="3">
        <v>521</v>
      </c>
      <c r="D746" s="3">
        <v>47</v>
      </c>
      <c r="E746" s="3">
        <f t="shared" si="34"/>
        <v>24487</v>
      </c>
      <c r="F746" s="3" t="s">
        <v>19</v>
      </c>
      <c r="G746" s="3">
        <v>23262.65</v>
      </c>
      <c r="H746" s="6">
        <v>42688</v>
      </c>
      <c r="I746" s="6">
        <v>42698</v>
      </c>
      <c r="J746" s="3" t="s">
        <v>12</v>
      </c>
      <c r="K746" s="9">
        <v>367.30500000000001</v>
      </c>
      <c r="L746" s="3">
        <f t="shared" si="35"/>
        <v>1591.6549999999988</v>
      </c>
      <c r="M746" s="2">
        <f t="shared" si="33"/>
        <v>23629.955000000002</v>
      </c>
      <c r="N746" s="24">
        <v>23629.955000000002</v>
      </c>
    </row>
    <row r="747" spans="1:14" ht="22.5" customHeight="1" x14ac:dyDescent="0.3">
      <c r="A747" s="3">
        <v>746</v>
      </c>
      <c r="B747" s="3" t="s">
        <v>10</v>
      </c>
      <c r="C747" s="3">
        <v>794</v>
      </c>
      <c r="D747" s="3">
        <v>637</v>
      </c>
      <c r="E747" s="3">
        <f t="shared" si="34"/>
        <v>505778</v>
      </c>
      <c r="F747" s="3" t="s">
        <v>11</v>
      </c>
      <c r="G747" s="3">
        <v>480489.1</v>
      </c>
      <c r="H747" s="6">
        <v>42565</v>
      </c>
      <c r="I747" s="6">
        <v>42588</v>
      </c>
      <c r="J747" s="3" t="s">
        <v>18</v>
      </c>
      <c r="K747" s="9">
        <v>7586.67</v>
      </c>
      <c r="L747" s="3">
        <f t="shared" si="35"/>
        <v>32875.570000000007</v>
      </c>
      <c r="M747" s="2">
        <f t="shared" si="33"/>
        <v>488075.76999999996</v>
      </c>
      <c r="N747" s="24">
        <v>488075.76999999996</v>
      </c>
    </row>
    <row r="748" spans="1:14" ht="22.5" customHeight="1" x14ac:dyDescent="0.3">
      <c r="A748" s="3">
        <v>747</v>
      </c>
      <c r="B748" s="3" t="s">
        <v>9</v>
      </c>
      <c r="C748" s="3">
        <v>813</v>
      </c>
      <c r="D748" s="3">
        <v>298</v>
      </c>
      <c r="E748" s="3">
        <f t="shared" si="34"/>
        <v>242274</v>
      </c>
      <c r="F748" s="3" t="s">
        <v>27</v>
      </c>
      <c r="G748" s="3">
        <v>230160.3</v>
      </c>
      <c r="H748" s="6">
        <v>42534</v>
      </c>
      <c r="I748" s="6">
        <v>42561</v>
      </c>
      <c r="J748" s="3" t="s">
        <v>31</v>
      </c>
      <c r="K748" s="9">
        <v>3634.1099999999997</v>
      </c>
      <c r="L748" s="3">
        <f t="shared" si="35"/>
        <v>15747.809999999998</v>
      </c>
      <c r="M748" s="2">
        <f t="shared" si="33"/>
        <v>233794.40999999997</v>
      </c>
      <c r="N748" s="24">
        <v>233794.40999999997</v>
      </c>
    </row>
    <row r="749" spans="1:14" ht="22.5" customHeight="1" x14ac:dyDescent="0.3">
      <c r="A749" s="3">
        <v>748</v>
      </c>
      <c r="B749" s="3" t="s">
        <v>10</v>
      </c>
      <c r="C749" s="3">
        <v>514</v>
      </c>
      <c r="D749" s="3">
        <v>847</v>
      </c>
      <c r="E749" s="3">
        <f t="shared" si="34"/>
        <v>435358</v>
      </c>
      <c r="F749" s="3" t="s">
        <v>17</v>
      </c>
      <c r="G749" s="3">
        <v>413590.1</v>
      </c>
      <c r="H749" s="6">
        <v>43082</v>
      </c>
      <c r="I749" s="6">
        <v>43114</v>
      </c>
      <c r="J749" s="3" t="s">
        <v>23</v>
      </c>
      <c r="K749" s="9">
        <v>6530.37</v>
      </c>
      <c r="L749" s="3">
        <f t="shared" si="35"/>
        <v>28298.270000000019</v>
      </c>
      <c r="M749" s="2">
        <f t="shared" si="33"/>
        <v>420120.47</v>
      </c>
      <c r="N749" s="24">
        <v>420120.47</v>
      </c>
    </row>
    <row r="750" spans="1:14" ht="22.5" customHeight="1" x14ac:dyDescent="0.3">
      <c r="A750" s="3">
        <v>749</v>
      </c>
      <c r="B750" s="3" t="s">
        <v>9</v>
      </c>
      <c r="C750" s="3">
        <v>898</v>
      </c>
      <c r="D750" s="3">
        <v>152</v>
      </c>
      <c r="E750" s="3">
        <f t="shared" si="34"/>
        <v>136496</v>
      </c>
      <c r="F750" s="3" t="s">
        <v>30</v>
      </c>
      <c r="G750" s="3">
        <v>129671.2</v>
      </c>
      <c r="H750" s="6">
        <v>42428</v>
      </c>
      <c r="I750" s="6">
        <v>42457</v>
      </c>
      <c r="J750" s="3" t="s">
        <v>15</v>
      </c>
      <c r="K750" s="9">
        <v>2047.4399999999998</v>
      </c>
      <c r="L750" s="3">
        <f t="shared" si="35"/>
        <v>8872.2400000000052</v>
      </c>
      <c r="M750" s="2">
        <f t="shared" si="33"/>
        <v>131718.63999999998</v>
      </c>
      <c r="N750" s="24">
        <v>131718.63999999998</v>
      </c>
    </row>
    <row r="751" spans="1:14" ht="22.5" customHeight="1" x14ac:dyDescent="0.3">
      <c r="A751" s="3">
        <v>750</v>
      </c>
      <c r="B751" s="3" t="s">
        <v>10</v>
      </c>
      <c r="C751" s="3">
        <v>642</v>
      </c>
      <c r="D751" s="3">
        <v>961</v>
      </c>
      <c r="E751" s="3">
        <f t="shared" si="34"/>
        <v>616962</v>
      </c>
      <c r="F751" s="3" t="s">
        <v>20</v>
      </c>
      <c r="G751" s="3">
        <v>586113.9</v>
      </c>
      <c r="H751" s="6">
        <v>43101</v>
      </c>
      <c r="I751" s="6">
        <v>43131</v>
      </c>
      <c r="J751" s="3" t="s">
        <v>15</v>
      </c>
      <c r="K751" s="9">
        <v>9254.43</v>
      </c>
      <c r="L751" s="3">
        <f t="shared" si="35"/>
        <v>40102.530000000028</v>
      </c>
      <c r="M751" s="2">
        <f t="shared" si="33"/>
        <v>595368.33000000007</v>
      </c>
      <c r="N751" s="24">
        <v>595368.33000000007</v>
      </c>
    </row>
    <row r="752" spans="1:14" ht="22.5" customHeight="1" x14ac:dyDescent="0.3">
      <c r="A752" s="3">
        <v>751</v>
      </c>
      <c r="B752" s="3" t="s">
        <v>10</v>
      </c>
      <c r="C752" s="3">
        <v>493</v>
      </c>
      <c r="D752" s="3">
        <v>798</v>
      </c>
      <c r="E752" s="3">
        <f t="shared" si="34"/>
        <v>393414</v>
      </c>
      <c r="F752" s="3" t="s">
        <v>17</v>
      </c>
      <c r="G752" s="3">
        <v>373743.3</v>
      </c>
      <c r="H752" s="6">
        <v>43235</v>
      </c>
      <c r="I752" s="6">
        <v>43254</v>
      </c>
      <c r="J752" s="3" t="s">
        <v>33</v>
      </c>
      <c r="K752" s="9">
        <v>5901.21</v>
      </c>
      <c r="L752" s="3">
        <f t="shared" si="35"/>
        <v>25571.910000000033</v>
      </c>
      <c r="M752" s="2">
        <f t="shared" si="33"/>
        <v>379644.51</v>
      </c>
      <c r="N752" s="24">
        <v>379644.51</v>
      </c>
    </row>
    <row r="753" spans="1:14" ht="22.5" customHeight="1" x14ac:dyDescent="0.3">
      <c r="A753" s="3">
        <v>752</v>
      </c>
      <c r="B753" s="3" t="s">
        <v>13</v>
      </c>
      <c r="C753" s="3">
        <v>528</v>
      </c>
      <c r="D753" s="3">
        <v>52</v>
      </c>
      <c r="E753" s="3">
        <f t="shared" si="34"/>
        <v>27456</v>
      </c>
      <c r="F753" s="3" t="s">
        <v>14</v>
      </c>
      <c r="G753" s="3">
        <v>26083.200000000001</v>
      </c>
      <c r="H753" s="6">
        <v>42828</v>
      </c>
      <c r="I753" s="6">
        <v>42852</v>
      </c>
      <c r="J753" s="3" t="s">
        <v>33</v>
      </c>
      <c r="K753" s="9">
        <v>411.84</v>
      </c>
      <c r="L753" s="3">
        <f t="shared" si="35"/>
        <v>1784.6399999999994</v>
      </c>
      <c r="M753" s="2">
        <f t="shared" si="33"/>
        <v>26495.040000000001</v>
      </c>
      <c r="N753" s="24">
        <v>26495.040000000001</v>
      </c>
    </row>
    <row r="754" spans="1:14" ht="22.5" customHeight="1" x14ac:dyDescent="0.3">
      <c r="A754" s="3">
        <v>753</v>
      </c>
      <c r="B754" s="3" t="s">
        <v>10</v>
      </c>
      <c r="C754" s="3">
        <v>75</v>
      </c>
      <c r="D754" s="3">
        <v>1023</v>
      </c>
      <c r="E754" s="3">
        <f t="shared" si="34"/>
        <v>76725</v>
      </c>
      <c r="F754" s="3" t="s">
        <v>20</v>
      </c>
      <c r="G754" s="3">
        <v>72888.75</v>
      </c>
      <c r="H754" s="6">
        <v>43114</v>
      </c>
      <c r="I754" s="6">
        <v>43142</v>
      </c>
      <c r="J754" s="3" t="s">
        <v>15</v>
      </c>
      <c r="K754" s="9">
        <v>1150.875</v>
      </c>
      <c r="L754" s="3">
        <f t="shared" si="35"/>
        <v>4987.125</v>
      </c>
      <c r="M754" s="2">
        <f t="shared" si="33"/>
        <v>74039.625</v>
      </c>
      <c r="N754" s="24">
        <v>74039.625</v>
      </c>
    </row>
    <row r="755" spans="1:14" ht="22.5" customHeight="1" x14ac:dyDescent="0.3">
      <c r="A755" s="3">
        <v>754</v>
      </c>
      <c r="B755" s="3" t="s">
        <v>10</v>
      </c>
      <c r="C755" s="3">
        <v>455</v>
      </c>
      <c r="D755" s="3">
        <v>797</v>
      </c>
      <c r="E755" s="3">
        <f t="shared" si="34"/>
        <v>362635</v>
      </c>
      <c r="F755" s="3" t="s">
        <v>17</v>
      </c>
      <c r="G755" s="3">
        <v>344503.25</v>
      </c>
      <c r="H755" s="6">
        <v>42495</v>
      </c>
      <c r="I755" s="6">
        <v>42506</v>
      </c>
      <c r="J755" s="3" t="s">
        <v>33</v>
      </c>
      <c r="K755" s="9">
        <v>5439.5249999999996</v>
      </c>
      <c r="L755" s="3">
        <f t="shared" si="35"/>
        <v>23571.275000000023</v>
      </c>
      <c r="M755" s="2">
        <f t="shared" si="33"/>
        <v>349942.77500000002</v>
      </c>
      <c r="N755" s="24">
        <v>349942.77500000002</v>
      </c>
    </row>
    <row r="756" spans="1:14" ht="22.5" customHeight="1" x14ac:dyDescent="0.3">
      <c r="A756" s="3">
        <v>755</v>
      </c>
      <c r="B756" s="3" t="s">
        <v>13</v>
      </c>
      <c r="C756" s="3">
        <v>437</v>
      </c>
      <c r="D756" s="3">
        <v>16</v>
      </c>
      <c r="E756" s="3">
        <f t="shared" si="34"/>
        <v>6992</v>
      </c>
      <c r="F756" s="3" t="s">
        <v>22</v>
      </c>
      <c r="G756" s="3">
        <v>6642.4</v>
      </c>
      <c r="H756" s="6">
        <v>42899</v>
      </c>
      <c r="I756" s="6">
        <v>42918</v>
      </c>
      <c r="J756" s="3" t="s">
        <v>15</v>
      </c>
      <c r="K756" s="9">
        <v>104.88</v>
      </c>
      <c r="L756" s="3">
        <f t="shared" si="35"/>
        <v>454.48000000000047</v>
      </c>
      <c r="M756" s="2">
        <f t="shared" si="33"/>
        <v>6747.28</v>
      </c>
      <c r="N756" s="24">
        <v>6747.28</v>
      </c>
    </row>
    <row r="757" spans="1:14" ht="22.5" customHeight="1" x14ac:dyDescent="0.3">
      <c r="A757" s="3">
        <v>756</v>
      </c>
      <c r="B757" s="3" t="s">
        <v>10</v>
      </c>
      <c r="C757" s="3">
        <v>123</v>
      </c>
      <c r="D757" s="3">
        <v>1118</v>
      </c>
      <c r="E757" s="3">
        <f t="shared" si="34"/>
        <v>137514</v>
      </c>
      <c r="F757" s="3" t="s">
        <v>28</v>
      </c>
      <c r="G757" s="3">
        <v>130638.3</v>
      </c>
      <c r="H757" s="6">
        <v>43024</v>
      </c>
      <c r="I757" s="6">
        <v>43049</v>
      </c>
      <c r="J757" s="3" t="s">
        <v>15</v>
      </c>
      <c r="K757" s="9">
        <v>2062.71</v>
      </c>
      <c r="L757" s="3">
        <f t="shared" si="35"/>
        <v>8938.4099999999889</v>
      </c>
      <c r="M757" s="2">
        <f t="shared" si="33"/>
        <v>132701.01</v>
      </c>
      <c r="N757" s="24">
        <v>132701.01</v>
      </c>
    </row>
    <row r="758" spans="1:14" ht="22.5" customHeight="1" x14ac:dyDescent="0.3">
      <c r="A758" s="3">
        <v>757</v>
      </c>
      <c r="B758" s="3" t="s">
        <v>9</v>
      </c>
      <c r="C758" s="3">
        <v>114</v>
      </c>
      <c r="D758" s="3">
        <v>1496</v>
      </c>
      <c r="E758" s="3">
        <f t="shared" si="34"/>
        <v>170544</v>
      </c>
      <c r="F758" s="3" t="s">
        <v>8</v>
      </c>
      <c r="G758" s="3">
        <v>162016.79999999999</v>
      </c>
      <c r="H758" s="6">
        <v>42629</v>
      </c>
      <c r="I758" s="6">
        <v>42641</v>
      </c>
      <c r="J758" s="3" t="s">
        <v>31</v>
      </c>
      <c r="K758" s="9">
        <v>2558.16</v>
      </c>
      <c r="L758" s="3">
        <f t="shared" si="35"/>
        <v>11085.360000000015</v>
      </c>
      <c r="M758" s="2">
        <f t="shared" si="33"/>
        <v>164574.96</v>
      </c>
      <c r="N758" s="24">
        <v>164574.96</v>
      </c>
    </row>
    <row r="759" spans="1:14" ht="22.5" customHeight="1" x14ac:dyDescent="0.3">
      <c r="A759" s="3">
        <v>758</v>
      </c>
      <c r="B759" s="3" t="s">
        <v>9</v>
      </c>
      <c r="C759" s="3">
        <v>732</v>
      </c>
      <c r="D759" s="3">
        <v>316</v>
      </c>
      <c r="E759" s="3">
        <f t="shared" si="34"/>
        <v>231312</v>
      </c>
      <c r="F759" s="3" t="s">
        <v>27</v>
      </c>
      <c r="G759" s="3">
        <v>219746.4</v>
      </c>
      <c r="H759" s="6">
        <v>42946</v>
      </c>
      <c r="I759" s="6">
        <v>42974</v>
      </c>
      <c r="J759" s="3" t="s">
        <v>31</v>
      </c>
      <c r="K759" s="9">
        <v>3469.68</v>
      </c>
      <c r="L759" s="3">
        <f t="shared" si="35"/>
        <v>15035.279999999999</v>
      </c>
      <c r="M759" s="2">
        <f t="shared" si="33"/>
        <v>223216.08</v>
      </c>
      <c r="N759" s="24">
        <v>223216.08</v>
      </c>
    </row>
    <row r="760" spans="1:14" ht="22.5" customHeight="1" x14ac:dyDescent="0.3">
      <c r="A760" s="3">
        <v>759</v>
      </c>
      <c r="B760" s="3" t="s">
        <v>10</v>
      </c>
      <c r="C760" s="3">
        <v>677</v>
      </c>
      <c r="D760" s="3">
        <v>197</v>
      </c>
      <c r="E760" s="3">
        <f t="shared" si="34"/>
        <v>133369</v>
      </c>
      <c r="F760" s="3" t="s">
        <v>19</v>
      </c>
      <c r="G760" s="3">
        <v>126700.55</v>
      </c>
      <c r="H760" s="6">
        <v>42705</v>
      </c>
      <c r="I760" s="6">
        <v>42731</v>
      </c>
      <c r="J760" s="3" t="s">
        <v>23</v>
      </c>
      <c r="K760" s="9">
        <v>2000.5349999999999</v>
      </c>
      <c r="L760" s="3">
        <f t="shared" si="35"/>
        <v>8668.9850000000006</v>
      </c>
      <c r="M760" s="2">
        <f t="shared" si="33"/>
        <v>128701.08500000001</v>
      </c>
      <c r="N760" s="24">
        <v>128701.08500000001</v>
      </c>
    </row>
    <row r="761" spans="1:14" ht="22.5" customHeight="1" x14ac:dyDescent="0.3">
      <c r="A761" s="3">
        <v>760</v>
      </c>
      <c r="B761" s="3" t="s">
        <v>10</v>
      </c>
      <c r="C761" s="3">
        <v>576</v>
      </c>
      <c r="D761" s="3">
        <v>115</v>
      </c>
      <c r="E761" s="3">
        <f t="shared" si="34"/>
        <v>66240</v>
      </c>
      <c r="F761" s="3" t="s">
        <v>8</v>
      </c>
      <c r="G761" s="3">
        <v>62928</v>
      </c>
      <c r="H761" s="6">
        <v>42728</v>
      </c>
      <c r="I761" s="6">
        <v>42752</v>
      </c>
      <c r="J761" s="3" t="s">
        <v>33</v>
      </c>
      <c r="K761" s="9">
        <v>993.59999999999991</v>
      </c>
      <c r="L761" s="3">
        <f t="shared" si="35"/>
        <v>4305.6000000000058</v>
      </c>
      <c r="M761" s="2">
        <f t="shared" si="33"/>
        <v>63921.599999999999</v>
      </c>
      <c r="N761" s="24">
        <v>63921.599999999999</v>
      </c>
    </row>
    <row r="762" spans="1:14" ht="22.5" customHeight="1" x14ac:dyDescent="0.3">
      <c r="A762" s="3">
        <v>761</v>
      </c>
      <c r="B762" s="3" t="s">
        <v>10</v>
      </c>
      <c r="C762" s="3">
        <v>283</v>
      </c>
      <c r="D762" s="3">
        <v>927</v>
      </c>
      <c r="E762" s="3">
        <f t="shared" si="34"/>
        <v>262341</v>
      </c>
      <c r="F762" s="3" t="s">
        <v>20</v>
      </c>
      <c r="G762" s="3">
        <v>249223.95</v>
      </c>
      <c r="H762" s="6">
        <v>42519</v>
      </c>
      <c r="I762" s="6">
        <v>42538</v>
      </c>
      <c r="J762" s="3" t="s">
        <v>18</v>
      </c>
      <c r="K762" s="9">
        <v>3935.1149999999998</v>
      </c>
      <c r="L762" s="3">
        <f t="shared" si="35"/>
        <v>17052.164999999979</v>
      </c>
      <c r="M762" s="2">
        <f t="shared" si="33"/>
        <v>253159.065</v>
      </c>
      <c r="N762" s="24">
        <v>253159.065</v>
      </c>
    </row>
    <row r="763" spans="1:14" ht="22.5" customHeight="1" x14ac:dyDescent="0.3">
      <c r="A763" s="3">
        <v>762</v>
      </c>
      <c r="B763" s="3" t="s">
        <v>10</v>
      </c>
      <c r="C763" s="3">
        <v>577</v>
      </c>
      <c r="D763" s="3">
        <v>979</v>
      </c>
      <c r="E763" s="3">
        <f t="shared" si="34"/>
        <v>564883</v>
      </c>
      <c r="F763" s="3" t="s">
        <v>17</v>
      </c>
      <c r="G763" s="3">
        <v>536638.85</v>
      </c>
      <c r="H763" s="6">
        <v>42866</v>
      </c>
      <c r="I763" s="6">
        <v>42892</v>
      </c>
      <c r="J763" s="3" t="s">
        <v>23</v>
      </c>
      <c r="K763" s="9">
        <v>8473.244999999999</v>
      </c>
      <c r="L763" s="3">
        <f t="shared" si="35"/>
        <v>36717.395000000019</v>
      </c>
      <c r="M763" s="2">
        <f t="shared" si="33"/>
        <v>545112.09499999997</v>
      </c>
      <c r="N763" s="24">
        <v>545112.09499999997</v>
      </c>
    </row>
    <row r="764" spans="1:14" ht="22.5" customHeight="1" x14ac:dyDescent="0.3">
      <c r="A764" s="3">
        <v>763</v>
      </c>
      <c r="B764" s="3" t="s">
        <v>10</v>
      </c>
      <c r="C764" s="3">
        <v>151</v>
      </c>
      <c r="D764" s="3">
        <v>220</v>
      </c>
      <c r="E764" s="3">
        <f t="shared" si="34"/>
        <v>33220</v>
      </c>
      <c r="F764" s="3" t="s">
        <v>19</v>
      </c>
      <c r="G764" s="3">
        <v>31559</v>
      </c>
      <c r="H764" s="6">
        <v>42410</v>
      </c>
      <c r="I764" s="6">
        <v>42440</v>
      </c>
      <c r="J764" s="3" t="s">
        <v>33</v>
      </c>
      <c r="K764" s="9">
        <v>498.29999999999995</v>
      </c>
      <c r="L764" s="3">
        <f t="shared" si="35"/>
        <v>2159.3000000000029</v>
      </c>
      <c r="M764" s="2">
        <f t="shared" si="33"/>
        <v>32057.3</v>
      </c>
      <c r="N764" s="24">
        <v>32057.3</v>
      </c>
    </row>
    <row r="765" spans="1:14" ht="22.5" customHeight="1" x14ac:dyDescent="0.3">
      <c r="A765" s="3">
        <v>764</v>
      </c>
      <c r="B765" s="3" t="s">
        <v>10</v>
      </c>
      <c r="C765" s="3">
        <v>127</v>
      </c>
      <c r="D765" s="3">
        <v>54</v>
      </c>
      <c r="E765" s="3">
        <f t="shared" si="34"/>
        <v>6858</v>
      </c>
      <c r="F765" s="3" t="s">
        <v>8</v>
      </c>
      <c r="G765" s="3">
        <v>6515.1</v>
      </c>
      <c r="H765" s="6">
        <v>42598</v>
      </c>
      <c r="I765" s="6">
        <v>42629</v>
      </c>
      <c r="J765" s="3" t="s">
        <v>23</v>
      </c>
      <c r="K765" s="9">
        <v>102.86999999999999</v>
      </c>
      <c r="L765" s="3">
        <f t="shared" si="35"/>
        <v>445.76999999999953</v>
      </c>
      <c r="M765" s="2">
        <f t="shared" si="33"/>
        <v>6617.97</v>
      </c>
      <c r="N765" s="24">
        <v>6617.97</v>
      </c>
    </row>
    <row r="766" spans="1:14" ht="22.5" customHeight="1" x14ac:dyDescent="0.3">
      <c r="A766" s="3">
        <v>765</v>
      </c>
      <c r="B766" s="3" t="s">
        <v>9</v>
      </c>
      <c r="C766" s="3">
        <v>290</v>
      </c>
      <c r="D766" s="3">
        <v>251</v>
      </c>
      <c r="E766" s="3">
        <f t="shared" si="34"/>
        <v>72790</v>
      </c>
      <c r="F766" s="3" t="s">
        <v>14</v>
      </c>
      <c r="G766" s="3">
        <v>69150.5</v>
      </c>
      <c r="H766" s="6">
        <v>42742</v>
      </c>
      <c r="I766" s="6">
        <v>42759</v>
      </c>
      <c r="J766" s="3" t="s">
        <v>31</v>
      </c>
      <c r="K766" s="9">
        <v>1091.8499999999999</v>
      </c>
      <c r="L766" s="3">
        <f t="shared" si="35"/>
        <v>4731.3500000000058</v>
      </c>
      <c r="M766" s="2">
        <f t="shared" si="33"/>
        <v>70242.350000000006</v>
      </c>
      <c r="N766" s="24">
        <v>70242.350000000006</v>
      </c>
    </row>
    <row r="767" spans="1:14" ht="22.5" customHeight="1" x14ac:dyDescent="0.3">
      <c r="A767" s="3">
        <v>766</v>
      </c>
      <c r="B767" s="3" t="s">
        <v>9</v>
      </c>
      <c r="C767" s="3">
        <v>346</v>
      </c>
      <c r="D767" s="3">
        <v>157</v>
      </c>
      <c r="E767" s="3">
        <f t="shared" si="34"/>
        <v>54322</v>
      </c>
      <c r="F767" s="3" t="s">
        <v>30</v>
      </c>
      <c r="G767" s="3">
        <v>51605.9</v>
      </c>
      <c r="H767" s="6">
        <v>43247</v>
      </c>
      <c r="I767" s="6">
        <v>43278</v>
      </c>
      <c r="J767" s="3" t="s">
        <v>31</v>
      </c>
      <c r="K767" s="9">
        <v>814.82999999999993</v>
      </c>
      <c r="L767" s="3">
        <f t="shared" si="35"/>
        <v>3530.9300000000003</v>
      </c>
      <c r="M767" s="2">
        <f t="shared" si="33"/>
        <v>52420.73</v>
      </c>
      <c r="N767" s="24">
        <v>52420.73</v>
      </c>
    </row>
    <row r="768" spans="1:14" ht="22.5" customHeight="1" x14ac:dyDescent="0.3">
      <c r="A768" s="3">
        <v>767</v>
      </c>
      <c r="B768" s="3" t="s">
        <v>10</v>
      </c>
      <c r="C768" s="3">
        <v>774</v>
      </c>
      <c r="D768" s="3">
        <v>224</v>
      </c>
      <c r="E768" s="3">
        <f t="shared" si="34"/>
        <v>173376</v>
      </c>
      <c r="F768" s="3" t="s">
        <v>19</v>
      </c>
      <c r="G768" s="3">
        <v>164707.20000000001</v>
      </c>
      <c r="H768" s="6">
        <v>42422</v>
      </c>
      <c r="I768" s="6">
        <v>42439</v>
      </c>
      <c r="J768" s="3" t="s">
        <v>33</v>
      </c>
      <c r="K768" s="9">
        <v>2600.64</v>
      </c>
      <c r="L768" s="3">
        <f t="shared" si="35"/>
        <v>11269.440000000002</v>
      </c>
      <c r="M768" s="2">
        <f t="shared" si="33"/>
        <v>167307.84000000003</v>
      </c>
      <c r="N768" s="24">
        <v>167307.84000000003</v>
      </c>
    </row>
    <row r="769" spans="1:14" ht="22.5" customHeight="1" x14ac:dyDescent="0.3">
      <c r="A769" s="3">
        <v>768</v>
      </c>
      <c r="B769" s="3" t="s">
        <v>9</v>
      </c>
      <c r="C769" s="3">
        <v>232</v>
      </c>
      <c r="D769" s="3">
        <v>27</v>
      </c>
      <c r="E769" s="3">
        <f t="shared" si="34"/>
        <v>6264</v>
      </c>
      <c r="F769" s="3" t="s">
        <v>24</v>
      </c>
      <c r="G769" s="3">
        <v>5950.8</v>
      </c>
      <c r="H769" s="6">
        <v>43225</v>
      </c>
      <c r="I769" s="6">
        <v>43259</v>
      </c>
      <c r="J769" s="3" t="s">
        <v>12</v>
      </c>
      <c r="K769" s="9">
        <v>93.96</v>
      </c>
      <c r="L769" s="3">
        <f t="shared" si="35"/>
        <v>407.15999999999985</v>
      </c>
      <c r="M769" s="2">
        <f t="shared" si="33"/>
        <v>6044.76</v>
      </c>
      <c r="N769" s="24">
        <v>6044.76</v>
      </c>
    </row>
    <row r="770" spans="1:14" ht="22.5" customHeight="1" x14ac:dyDescent="0.3">
      <c r="A770" s="3">
        <v>769</v>
      </c>
      <c r="B770" s="3" t="s">
        <v>10</v>
      </c>
      <c r="C770" s="3">
        <v>190</v>
      </c>
      <c r="D770" s="3">
        <v>180</v>
      </c>
      <c r="E770" s="3">
        <f t="shared" si="34"/>
        <v>34200</v>
      </c>
      <c r="F770" s="3" t="s">
        <v>8</v>
      </c>
      <c r="G770" s="3">
        <v>32490</v>
      </c>
      <c r="H770" s="6">
        <v>42399</v>
      </c>
      <c r="I770" s="6">
        <v>42425</v>
      </c>
      <c r="J770" s="3" t="s">
        <v>21</v>
      </c>
      <c r="K770" s="9">
        <v>513</v>
      </c>
      <c r="L770" s="3">
        <f t="shared" si="35"/>
        <v>2223</v>
      </c>
      <c r="M770" s="2">
        <f t="shared" ref="M770:M833" si="36">K770+G770</f>
        <v>33003</v>
      </c>
      <c r="N770" s="24">
        <v>33003</v>
      </c>
    </row>
    <row r="771" spans="1:14" ht="22.5" customHeight="1" x14ac:dyDescent="0.3">
      <c r="A771" s="3">
        <v>770</v>
      </c>
      <c r="B771" s="3" t="s">
        <v>9</v>
      </c>
      <c r="C771" s="3">
        <v>712</v>
      </c>
      <c r="D771" s="3">
        <v>113</v>
      </c>
      <c r="E771" s="3">
        <f t="shared" ref="E771:E834" si="37">D771*C771</f>
        <v>80456</v>
      </c>
      <c r="F771" s="3" t="s">
        <v>14</v>
      </c>
      <c r="G771" s="3">
        <v>76433.2</v>
      </c>
      <c r="H771" s="6">
        <v>43050</v>
      </c>
      <c r="I771" s="6">
        <v>43075</v>
      </c>
      <c r="J771" s="3" t="s">
        <v>33</v>
      </c>
      <c r="K771" s="9">
        <v>1206.8399999999999</v>
      </c>
      <c r="L771" s="3">
        <f t="shared" ref="L771:L834" si="38">(E771+K771)-G771</f>
        <v>5229.6399999999994</v>
      </c>
      <c r="M771" s="2">
        <f t="shared" si="36"/>
        <v>77640.039999999994</v>
      </c>
      <c r="N771" s="24">
        <v>77640.039999999994</v>
      </c>
    </row>
    <row r="772" spans="1:14" ht="22.5" customHeight="1" x14ac:dyDescent="0.3">
      <c r="A772" s="3">
        <v>771</v>
      </c>
      <c r="B772" s="3" t="s">
        <v>10</v>
      </c>
      <c r="C772" s="3">
        <v>595</v>
      </c>
      <c r="D772" s="3">
        <v>207</v>
      </c>
      <c r="E772" s="3">
        <f t="shared" si="37"/>
        <v>123165</v>
      </c>
      <c r="F772" s="3" t="s">
        <v>19</v>
      </c>
      <c r="G772" s="3">
        <v>117006.75</v>
      </c>
      <c r="H772" s="6">
        <v>43123</v>
      </c>
      <c r="I772" s="6">
        <v>43144</v>
      </c>
      <c r="J772" s="3" t="s">
        <v>15</v>
      </c>
      <c r="K772" s="9">
        <v>1847.4749999999999</v>
      </c>
      <c r="L772" s="3">
        <f t="shared" si="38"/>
        <v>8005.7250000000058</v>
      </c>
      <c r="M772" s="2">
        <f t="shared" si="36"/>
        <v>118854.22500000001</v>
      </c>
      <c r="N772" s="24">
        <v>118854.22500000001</v>
      </c>
    </row>
    <row r="773" spans="1:14" ht="22.5" customHeight="1" x14ac:dyDescent="0.3">
      <c r="A773" s="3">
        <v>772</v>
      </c>
      <c r="B773" s="3" t="s">
        <v>9</v>
      </c>
      <c r="C773" s="3">
        <v>104</v>
      </c>
      <c r="D773" s="3">
        <v>1632</v>
      </c>
      <c r="E773" s="3">
        <f t="shared" si="37"/>
        <v>169728</v>
      </c>
      <c r="F773" s="3" t="s">
        <v>8</v>
      </c>
      <c r="G773" s="3">
        <v>161241.60000000001</v>
      </c>
      <c r="H773" s="6">
        <v>43130</v>
      </c>
      <c r="I773" s="6">
        <v>43161</v>
      </c>
      <c r="J773" s="3" t="s">
        <v>23</v>
      </c>
      <c r="K773" s="9">
        <v>2545.92</v>
      </c>
      <c r="L773" s="3">
        <f t="shared" si="38"/>
        <v>11032.320000000007</v>
      </c>
      <c r="M773" s="2">
        <f t="shared" si="36"/>
        <v>163787.52000000002</v>
      </c>
      <c r="N773" s="24">
        <v>163787.52000000002</v>
      </c>
    </row>
    <row r="774" spans="1:14" ht="22.5" customHeight="1" x14ac:dyDescent="0.3">
      <c r="A774" s="3">
        <v>773</v>
      </c>
      <c r="B774" s="3" t="s">
        <v>10</v>
      </c>
      <c r="C774" s="3">
        <v>520</v>
      </c>
      <c r="D774" s="3">
        <v>224</v>
      </c>
      <c r="E774" s="3">
        <f t="shared" si="37"/>
        <v>116480</v>
      </c>
      <c r="F774" s="3" t="s">
        <v>19</v>
      </c>
      <c r="G774" s="3">
        <v>110656</v>
      </c>
      <c r="H774" s="6">
        <v>42661</v>
      </c>
      <c r="I774" s="6">
        <v>42691</v>
      </c>
      <c r="J774" s="3" t="s">
        <v>15</v>
      </c>
      <c r="K774" s="9">
        <v>1747.2</v>
      </c>
      <c r="L774" s="3">
        <f t="shared" si="38"/>
        <v>7571.1999999999971</v>
      </c>
      <c r="M774" s="2">
        <f t="shared" si="36"/>
        <v>112403.2</v>
      </c>
      <c r="N774" s="24">
        <v>112403.2</v>
      </c>
    </row>
    <row r="775" spans="1:14" ht="22.5" customHeight="1" x14ac:dyDescent="0.3">
      <c r="A775" s="3">
        <v>774</v>
      </c>
      <c r="B775" s="3" t="s">
        <v>10</v>
      </c>
      <c r="C775" s="3">
        <v>976</v>
      </c>
      <c r="D775" s="3">
        <v>1057</v>
      </c>
      <c r="E775" s="3">
        <f t="shared" si="37"/>
        <v>1031632</v>
      </c>
      <c r="F775" s="3" t="s">
        <v>20</v>
      </c>
      <c r="G775" s="3">
        <v>980050.4</v>
      </c>
      <c r="H775" s="6">
        <v>43241</v>
      </c>
      <c r="I775" s="6">
        <v>43256</v>
      </c>
      <c r="J775" s="3" t="s">
        <v>33</v>
      </c>
      <c r="K775" s="9">
        <v>15474.48</v>
      </c>
      <c r="L775" s="3">
        <f t="shared" si="38"/>
        <v>67056.079999999958</v>
      </c>
      <c r="M775" s="2">
        <f t="shared" si="36"/>
        <v>995524.88</v>
      </c>
      <c r="N775" s="24">
        <v>995524.88</v>
      </c>
    </row>
    <row r="776" spans="1:14" ht="22.5" customHeight="1" x14ac:dyDescent="0.3">
      <c r="A776" s="3">
        <v>775</v>
      </c>
      <c r="B776" s="3" t="s">
        <v>9</v>
      </c>
      <c r="C776" s="3">
        <v>730</v>
      </c>
      <c r="D776" s="3">
        <v>1032</v>
      </c>
      <c r="E776" s="3">
        <f t="shared" si="37"/>
        <v>753360</v>
      </c>
      <c r="F776" s="3" t="s">
        <v>8</v>
      </c>
      <c r="G776" s="3">
        <v>715692</v>
      </c>
      <c r="H776" s="6">
        <v>42503</v>
      </c>
      <c r="I776" s="6">
        <v>42535</v>
      </c>
      <c r="J776" s="3" t="s">
        <v>15</v>
      </c>
      <c r="K776" s="9">
        <v>11300.4</v>
      </c>
      <c r="L776" s="3">
        <f t="shared" si="38"/>
        <v>48968.400000000023</v>
      </c>
      <c r="M776" s="2">
        <f t="shared" si="36"/>
        <v>726992.4</v>
      </c>
      <c r="N776" s="24">
        <v>726992.4</v>
      </c>
    </row>
    <row r="777" spans="1:14" ht="22.5" customHeight="1" x14ac:dyDescent="0.3">
      <c r="A777" s="3">
        <v>776</v>
      </c>
      <c r="B777" s="3" t="s">
        <v>10</v>
      </c>
      <c r="C777" s="3">
        <v>144</v>
      </c>
      <c r="D777" s="3">
        <v>566</v>
      </c>
      <c r="E777" s="3">
        <f t="shared" si="37"/>
        <v>81504</v>
      </c>
      <c r="F777" s="3" t="s">
        <v>11</v>
      </c>
      <c r="G777" s="3">
        <v>77428.800000000003</v>
      </c>
      <c r="H777" s="6">
        <v>42734</v>
      </c>
      <c r="I777" s="6">
        <v>42747</v>
      </c>
      <c r="J777" s="3" t="s">
        <v>33</v>
      </c>
      <c r="K777" s="9">
        <v>1222.56</v>
      </c>
      <c r="L777" s="3">
        <f t="shared" si="38"/>
        <v>5297.7599999999948</v>
      </c>
      <c r="M777" s="2">
        <f t="shared" si="36"/>
        <v>78651.360000000001</v>
      </c>
      <c r="N777" s="24">
        <v>78651.360000000001</v>
      </c>
    </row>
    <row r="778" spans="1:14" ht="22.5" customHeight="1" x14ac:dyDescent="0.3">
      <c r="A778" s="3">
        <v>777</v>
      </c>
      <c r="B778" s="3" t="s">
        <v>10</v>
      </c>
      <c r="C778" s="3">
        <v>521</v>
      </c>
      <c r="D778" s="3">
        <v>114</v>
      </c>
      <c r="E778" s="3">
        <f t="shared" si="37"/>
        <v>59394</v>
      </c>
      <c r="F778" s="3" t="s">
        <v>8</v>
      </c>
      <c r="G778" s="3">
        <v>56424.3</v>
      </c>
      <c r="H778" s="6">
        <v>42986</v>
      </c>
      <c r="I778" s="6">
        <v>43009</v>
      </c>
      <c r="J778" s="3" t="s">
        <v>16</v>
      </c>
      <c r="K778" s="9">
        <v>890.91</v>
      </c>
      <c r="L778" s="3">
        <f t="shared" si="38"/>
        <v>3860.6100000000006</v>
      </c>
      <c r="M778" s="2">
        <f t="shared" si="36"/>
        <v>57315.210000000006</v>
      </c>
      <c r="N778" s="24">
        <v>57315.210000000006</v>
      </c>
    </row>
    <row r="779" spans="1:14" ht="22.5" customHeight="1" x14ac:dyDescent="0.3">
      <c r="A779" s="3">
        <v>778</v>
      </c>
      <c r="B779" s="3" t="s">
        <v>10</v>
      </c>
      <c r="C779" s="3">
        <v>346</v>
      </c>
      <c r="D779" s="3">
        <v>219</v>
      </c>
      <c r="E779" s="3">
        <f t="shared" si="37"/>
        <v>75774</v>
      </c>
      <c r="F779" s="3" t="s">
        <v>8</v>
      </c>
      <c r="G779" s="3">
        <v>71985.3</v>
      </c>
      <c r="H779" s="6">
        <v>43082</v>
      </c>
      <c r="I779" s="6">
        <v>43109</v>
      </c>
      <c r="J779" s="3" t="s">
        <v>15</v>
      </c>
      <c r="K779" s="9">
        <v>1136.6099999999999</v>
      </c>
      <c r="L779" s="3">
        <f t="shared" si="38"/>
        <v>4925.3099999999977</v>
      </c>
      <c r="M779" s="2">
        <f t="shared" si="36"/>
        <v>73121.91</v>
      </c>
      <c r="N779" s="24">
        <v>73121.91</v>
      </c>
    </row>
    <row r="780" spans="1:14" ht="22.5" customHeight="1" x14ac:dyDescent="0.3">
      <c r="A780" s="3">
        <v>779</v>
      </c>
      <c r="B780" s="3" t="s">
        <v>10</v>
      </c>
      <c r="C780" s="3">
        <v>689</v>
      </c>
      <c r="D780" s="3">
        <v>1143</v>
      </c>
      <c r="E780" s="3">
        <f t="shared" si="37"/>
        <v>787527</v>
      </c>
      <c r="F780" s="3" t="s">
        <v>19</v>
      </c>
      <c r="G780" s="3">
        <v>748150.65</v>
      </c>
      <c r="H780" s="6">
        <v>42775</v>
      </c>
      <c r="I780" s="6">
        <v>42804</v>
      </c>
      <c r="J780" s="3" t="s">
        <v>15</v>
      </c>
      <c r="K780" s="9">
        <v>11812.904999999999</v>
      </c>
      <c r="L780" s="3">
        <f t="shared" si="38"/>
        <v>51189.255000000005</v>
      </c>
      <c r="M780" s="2">
        <f t="shared" si="36"/>
        <v>759963.55500000005</v>
      </c>
      <c r="N780" s="24">
        <v>759963.55500000005</v>
      </c>
    </row>
    <row r="781" spans="1:14" ht="22.5" customHeight="1" x14ac:dyDescent="0.3">
      <c r="A781" s="3">
        <v>780</v>
      </c>
      <c r="B781" s="3" t="s">
        <v>9</v>
      </c>
      <c r="C781" s="3">
        <v>315</v>
      </c>
      <c r="D781" s="3">
        <v>88</v>
      </c>
      <c r="E781" s="3">
        <f t="shared" si="37"/>
        <v>27720</v>
      </c>
      <c r="F781" s="3" t="s">
        <v>25</v>
      </c>
      <c r="G781" s="3">
        <v>26334</v>
      </c>
      <c r="H781" s="6">
        <v>42653</v>
      </c>
      <c r="I781" s="6">
        <v>42679</v>
      </c>
      <c r="J781" s="3" t="s">
        <v>33</v>
      </c>
      <c r="K781" s="9">
        <v>415.8</v>
      </c>
      <c r="L781" s="3">
        <f t="shared" si="38"/>
        <v>1801.7999999999993</v>
      </c>
      <c r="M781" s="2">
        <f t="shared" si="36"/>
        <v>26749.8</v>
      </c>
      <c r="N781" s="24">
        <v>26749.8</v>
      </c>
    </row>
    <row r="782" spans="1:14" ht="22.5" customHeight="1" x14ac:dyDescent="0.3">
      <c r="A782" s="3">
        <v>781</v>
      </c>
      <c r="B782" s="3" t="s">
        <v>9</v>
      </c>
      <c r="C782" s="3">
        <v>605</v>
      </c>
      <c r="D782" s="3">
        <v>24</v>
      </c>
      <c r="E782" s="3">
        <f t="shared" si="37"/>
        <v>14520</v>
      </c>
      <c r="F782" s="3" t="s">
        <v>24</v>
      </c>
      <c r="G782" s="3">
        <v>13794</v>
      </c>
      <c r="H782" s="6">
        <v>42691</v>
      </c>
      <c r="I782" s="6">
        <v>42705</v>
      </c>
      <c r="J782" s="3" t="s">
        <v>31</v>
      </c>
      <c r="K782" s="9">
        <v>217.79999999999998</v>
      </c>
      <c r="L782" s="3">
        <f t="shared" si="38"/>
        <v>943.79999999999927</v>
      </c>
      <c r="M782" s="2">
        <f t="shared" si="36"/>
        <v>14011.8</v>
      </c>
      <c r="N782" s="24">
        <v>14011.8</v>
      </c>
    </row>
    <row r="783" spans="1:14" ht="22.5" customHeight="1" x14ac:dyDescent="0.3">
      <c r="A783" s="3">
        <v>782</v>
      </c>
      <c r="B783" s="3" t="s">
        <v>9</v>
      </c>
      <c r="C783" s="3">
        <v>644</v>
      </c>
      <c r="D783" s="3">
        <v>119</v>
      </c>
      <c r="E783" s="3">
        <f t="shared" si="37"/>
        <v>76636</v>
      </c>
      <c r="F783" s="3" t="s">
        <v>14</v>
      </c>
      <c r="G783" s="3">
        <v>72804.2</v>
      </c>
      <c r="H783" s="6">
        <v>42992</v>
      </c>
      <c r="I783" s="6">
        <v>43003</v>
      </c>
      <c r="J783" s="3" t="s">
        <v>26</v>
      </c>
      <c r="K783" s="9">
        <v>1149.54</v>
      </c>
      <c r="L783" s="3">
        <f t="shared" si="38"/>
        <v>4981.3399999999965</v>
      </c>
      <c r="M783" s="2">
        <f t="shared" si="36"/>
        <v>73953.739999999991</v>
      </c>
      <c r="N783" s="24">
        <v>73953.739999999991</v>
      </c>
    </row>
    <row r="784" spans="1:14" ht="22.5" customHeight="1" x14ac:dyDescent="0.3">
      <c r="A784" s="3">
        <v>783</v>
      </c>
      <c r="B784" s="3" t="s">
        <v>13</v>
      </c>
      <c r="C784" s="3">
        <v>941</v>
      </c>
      <c r="D784" s="3">
        <v>16</v>
      </c>
      <c r="E784" s="3">
        <f t="shared" si="37"/>
        <v>15056</v>
      </c>
      <c r="F784" s="3" t="s">
        <v>22</v>
      </c>
      <c r="G784" s="3">
        <v>14303.2</v>
      </c>
      <c r="H784" s="6">
        <v>43127</v>
      </c>
      <c r="I784" s="6">
        <v>43162</v>
      </c>
      <c r="J784" s="3" t="s">
        <v>33</v>
      </c>
      <c r="K784" s="9">
        <v>225.84</v>
      </c>
      <c r="L784" s="3">
        <f t="shared" si="38"/>
        <v>978.63999999999942</v>
      </c>
      <c r="M784" s="2">
        <f t="shared" si="36"/>
        <v>14529.04</v>
      </c>
      <c r="N784" s="24">
        <v>14529.04</v>
      </c>
    </row>
    <row r="785" spans="1:14" ht="22.5" customHeight="1" x14ac:dyDescent="0.3">
      <c r="A785" s="3">
        <v>784</v>
      </c>
      <c r="B785" s="3" t="s">
        <v>10</v>
      </c>
      <c r="C785" s="3">
        <v>604</v>
      </c>
      <c r="D785" s="3">
        <v>1204</v>
      </c>
      <c r="E785" s="3">
        <f t="shared" si="37"/>
        <v>727216</v>
      </c>
      <c r="F785" s="3" t="s">
        <v>19</v>
      </c>
      <c r="G785" s="3">
        <v>690855.2</v>
      </c>
      <c r="H785" s="6">
        <v>42692</v>
      </c>
      <c r="I785" s="6">
        <v>42703</v>
      </c>
      <c r="J785" s="3" t="s">
        <v>33</v>
      </c>
      <c r="K785" s="9">
        <v>10908.24</v>
      </c>
      <c r="L785" s="3">
        <f t="shared" si="38"/>
        <v>47269.040000000037</v>
      </c>
      <c r="M785" s="2">
        <f t="shared" si="36"/>
        <v>701763.44</v>
      </c>
      <c r="N785" s="24">
        <v>701763.44</v>
      </c>
    </row>
    <row r="786" spans="1:14" ht="22.5" customHeight="1" x14ac:dyDescent="0.3">
      <c r="A786" s="3">
        <v>785</v>
      </c>
      <c r="B786" s="3" t="s">
        <v>9</v>
      </c>
      <c r="C786" s="3">
        <v>620</v>
      </c>
      <c r="D786" s="3">
        <v>289</v>
      </c>
      <c r="E786" s="3">
        <f t="shared" si="37"/>
        <v>179180</v>
      </c>
      <c r="F786" s="3" t="s">
        <v>27</v>
      </c>
      <c r="G786" s="3">
        <v>170221</v>
      </c>
      <c r="H786" s="6">
        <v>42596</v>
      </c>
      <c r="I786" s="6">
        <v>42606</v>
      </c>
      <c r="J786" s="3" t="s">
        <v>21</v>
      </c>
      <c r="K786" s="9">
        <v>2687.7</v>
      </c>
      <c r="L786" s="3">
        <f t="shared" si="38"/>
        <v>11646.700000000012</v>
      </c>
      <c r="M786" s="2">
        <f t="shared" si="36"/>
        <v>172908.7</v>
      </c>
      <c r="N786" s="24">
        <v>172908.7</v>
      </c>
    </row>
    <row r="787" spans="1:14" ht="22.5" customHeight="1" x14ac:dyDescent="0.3">
      <c r="A787" s="3">
        <v>786</v>
      </c>
      <c r="B787" s="3" t="s">
        <v>10</v>
      </c>
      <c r="C787" s="3">
        <v>101</v>
      </c>
      <c r="D787" s="3">
        <v>132</v>
      </c>
      <c r="E787" s="3">
        <f t="shared" si="37"/>
        <v>13332</v>
      </c>
      <c r="F787" s="3" t="s">
        <v>8</v>
      </c>
      <c r="G787" s="3">
        <v>12665.4</v>
      </c>
      <c r="H787" s="6">
        <v>42939</v>
      </c>
      <c r="I787" s="6">
        <v>42974</v>
      </c>
      <c r="J787" s="3" t="s">
        <v>33</v>
      </c>
      <c r="K787" s="9">
        <v>199.98</v>
      </c>
      <c r="L787" s="3">
        <f t="shared" si="38"/>
        <v>866.57999999999993</v>
      </c>
      <c r="M787" s="2">
        <f t="shared" si="36"/>
        <v>12865.38</v>
      </c>
      <c r="N787" s="24">
        <v>12865.38</v>
      </c>
    </row>
    <row r="788" spans="1:14" ht="22.5" customHeight="1" x14ac:dyDescent="0.3">
      <c r="A788" s="3">
        <v>787</v>
      </c>
      <c r="B788" s="3" t="s">
        <v>9</v>
      </c>
      <c r="C788" s="3">
        <v>999</v>
      </c>
      <c r="D788" s="3">
        <v>1483</v>
      </c>
      <c r="E788" s="3">
        <f t="shared" si="37"/>
        <v>1481517</v>
      </c>
      <c r="F788" s="3" t="s">
        <v>8</v>
      </c>
      <c r="G788" s="3">
        <v>1407441.15</v>
      </c>
      <c r="H788" s="6">
        <v>43245</v>
      </c>
      <c r="I788" s="6">
        <v>43268</v>
      </c>
      <c r="J788" s="3" t="s">
        <v>33</v>
      </c>
      <c r="K788" s="9">
        <v>22222.754999999997</v>
      </c>
      <c r="L788" s="3">
        <f t="shared" si="38"/>
        <v>96298.604999999981</v>
      </c>
      <c r="M788" s="2">
        <f t="shared" si="36"/>
        <v>1429663.9049999998</v>
      </c>
      <c r="N788" s="24">
        <v>1429663.9049999998</v>
      </c>
    </row>
    <row r="789" spans="1:14" ht="22.5" customHeight="1" x14ac:dyDescent="0.3">
      <c r="A789" s="3">
        <v>788</v>
      </c>
      <c r="B789" s="3" t="s">
        <v>10</v>
      </c>
      <c r="C789" s="3">
        <v>337</v>
      </c>
      <c r="D789" s="3">
        <v>930</v>
      </c>
      <c r="E789" s="3">
        <f t="shared" si="37"/>
        <v>313410</v>
      </c>
      <c r="F789" s="3" t="s">
        <v>20</v>
      </c>
      <c r="G789" s="3">
        <v>297739.5</v>
      </c>
      <c r="H789" s="6">
        <v>42405</v>
      </c>
      <c r="I789" s="6">
        <v>42436</v>
      </c>
      <c r="J789" s="3" t="s">
        <v>26</v>
      </c>
      <c r="K789" s="9">
        <v>4701.1499999999996</v>
      </c>
      <c r="L789" s="3">
        <f t="shared" si="38"/>
        <v>20371.650000000023</v>
      </c>
      <c r="M789" s="2">
        <f t="shared" si="36"/>
        <v>302440.65000000002</v>
      </c>
      <c r="N789" s="24">
        <v>302440.65000000002</v>
      </c>
    </row>
    <row r="790" spans="1:14" ht="22.5" customHeight="1" x14ac:dyDescent="0.3">
      <c r="A790" s="3">
        <v>789</v>
      </c>
      <c r="B790" s="3" t="s">
        <v>9</v>
      </c>
      <c r="C790" s="3">
        <v>606</v>
      </c>
      <c r="D790" s="3">
        <v>25</v>
      </c>
      <c r="E790" s="3">
        <f t="shared" si="37"/>
        <v>15150</v>
      </c>
      <c r="F790" s="3" t="s">
        <v>24</v>
      </c>
      <c r="G790" s="3">
        <v>14392.5</v>
      </c>
      <c r="H790" s="6">
        <v>42920</v>
      </c>
      <c r="I790" s="6">
        <v>42941</v>
      </c>
      <c r="J790" s="3" t="s">
        <v>23</v>
      </c>
      <c r="K790" s="9">
        <v>227.25</v>
      </c>
      <c r="L790" s="3">
        <f t="shared" si="38"/>
        <v>984.75</v>
      </c>
      <c r="M790" s="2">
        <f t="shared" si="36"/>
        <v>14619.75</v>
      </c>
      <c r="N790" s="24">
        <v>14619.75</v>
      </c>
    </row>
    <row r="791" spans="1:14" ht="22.5" customHeight="1" x14ac:dyDescent="0.3">
      <c r="A791" s="3">
        <v>790</v>
      </c>
      <c r="B791" s="3" t="s">
        <v>13</v>
      </c>
      <c r="C791" s="3">
        <v>835</v>
      </c>
      <c r="D791" s="3">
        <v>38</v>
      </c>
      <c r="E791" s="3">
        <f t="shared" si="37"/>
        <v>31730</v>
      </c>
      <c r="F791" s="3" t="s">
        <v>14</v>
      </c>
      <c r="G791" s="3">
        <v>30143.5</v>
      </c>
      <c r="H791" s="6">
        <v>43080</v>
      </c>
      <c r="I791" s="6">
        <v>43104</v>
      </c>
      <c r="J791" s="3" t="s">
        <v>33</v>
      </c>
      <c r="K791" s="9">
        <v>475.95</v>
      </c>
      <c r="L791" s="3">
        <f t="shared" si="38"/>
        <v>2062.4500000000007</v>
      </c>
      <c r="M791" s="2">
        <f t="shared" si="36"/>
        <v>30619.45</v>
      </c>
      <c r="N791" s="24">
        <v>30619.45</v>
      </c>
    </row>
    <row r="792" spans="1:14" ht="22.5" customHeight="1" x14ac:dyDescent="0.3">
      <c r="A792" s="3">
        <v>791</v>
      </c>
      <c r="B792" s="3" t="s">
        <v>10</v>
      </c>
      <c r="C792" s="3">
        <v>779</v>
      </c>
      <c r="D792" s="3">
        <v>984</v>
      </c>
      <c r="E792" s="3">
        <f t="shared" si="37"/>
        <v>766536</v>
      </c>
      <c r="F792" s="3" t="s">
        <v>20</v>
      </c>
      <c r="G792" s="3">
        <v>728209.2</v>
      </c>
      <c r="H792" s="6">
        <v>42786</v>
      </c>
      <c r="I792" s="6">
        <v>42799</v>
      </c>
      <c r="J792" s="3" t="s">
        <v>23</v>
      </c>
      <c r="K792" s="9">
        <v>11498.039999999999</v>
      </c>
      <c r="L792" s="3">
        <f t="shared" si="38"/>
        <v>49824.840000000084</v>
      </c>
      <c r="M792" s="2">
        <f t="shared" si="36"/>
        <v>739707.24</v>
      </c>
      <c r="N792" s="24">
        <v>739707.24</v>
      </c>
    </row>
    <row r="793" spans="1:14" ht="22.5" customHeight="1" x14ac:dyDescent="0.3">
      <c r="A793" s="3">
        <v>792</v>
      </c>
      <c r="B793" s="3" t="s">
        <v>10</v>
      </c>
      <c r="C793" s="3">
        <v>923</v>
      </c>
      <c r="D793" s="3">
        <v>927</v>
      </c>
      <c r="E793" s="3">
        <f t="shared" si="37"/>
        <v>855621</v>
      </c>
      <c r="F793" s="3" t="s">
        <v>20</v>
      </c>
      <c r="G793" s="3">
        <v>812839.95</v>
      </c>
      <c r="H793" s="6">
        <v>42394</v>
      </c>
      <c r="I793" s="6">
        <v>42426</v>
      </c>
      <c r="J793" s="3" t="s">
        <v>16</v>
      </c>
      <c r="K793" s="9">
        <v>12834.314999999999</v>
      </c>
      <c r="L793" s="3">
        <f t="shared" si="38"/>
        <v>55615.364999999991</v>
      </c>
      <c r="M793" s="2">
        <f t="shared" si="36"/>
        <v>825674.2649999999</v>
      </c>
      <c r="N793" s="24">
        <v>825674.2649999999</v>
      </c>
    </row>
    <row r="794" spans="1:14" ht="22.5" customHeight="1" x14ac:dyDescent="0.3">
      <c r="A794" s="3">
        <v>793</v>
      </c>
      <c r="B794" s="3" t="s">
        <v>10</v>
      </c>
      <c r="C794" s="3">
        <v>549</v>
      </c>
      <c r="D794" s="3">
        <v>204</v>
      </c>
      <c r="E794" s="3">
        <f t="shared" si="37"/>
        <v>111996</v>
      </c>
      <c r="F794" s="3" t="s">
        <v>8</v>
      </c>
      <c r="G794" s="3">
        <v>106396.2</v>
      </c>
      <c r="H794" s="6">
        <v>43124</v>
      </c>
      <c r="I794" s="6">
        <v>43150</v>
      </c>
      <c r="J794" s="3" t="s">
        <v>16</v>
      </c>
      <c r="K794" s="9">
        <v>1679.9399999999998</v>
      </c>
      <c r="L794" s="3">
        <f t="shared" si="38"/>
        <v>7279.7400000000052</v>
      </c>
      <c r="M794" s="2">
        <f t="shared" si="36"/>
        <v>108076.14</v>
      </c>
      <c r="N794" s="24">
        <v>108076.14</v>
      </c>
    </row>
    <row r="795" spans="1:14" ht="22.5" customHeight="1" x14ac:dyDescent="0.3">
      <c r="A795" s="3">
        <v>794</v>
      </c>
      <c r="B795" s="3" t="s">
        <v>10</v>
      </c>
      <c r="C795" s="3">
        <v>675</v>
      </c>
      <c r="D795" s="3">
        <v>199</v>
      </c>
      <c r="E795" s="3">
        <f t="shared" si="37"/>
        <v>134325</v>
      </c>
      <c r="F795" s="3" t="s">
        <v>8</v>
      </c>
      <c r="G795" s="3">
        <v>127608.75</v>
      </c>
      <c r="H795" s="6">
        <v>42512</v>
      </c>
      <c r="I795" s="6">
        <v>42532</v>
      </c>
      <c r="J795" s="3" t="s">
        <v>16</v>
      </c>
      <c r="K795" s="9">
        <v>2014.875</v>
      </c>
      <c r="L795" s="3">
        <f t="shared" si="38"/>
        <v>8731.125</v>
      </c>
      <c r="M795" s="2">
        <f t="shared" si="36"/>
        <v>129623.625</v>
      </c>
      <c r="N795" s="24">
        <v>129623.625</v>
      </c>
    </row>
    <row r="796" spans="1:14" ht="22.5" customHeight="1" x14ac:dyDescent="0.3">
      <c r="A796" s="3">
        <v>795</v>
      </c>
      <c r="B796" s="3" t="s">
        <v>10</v>
      </c>
      <c r="C796" s="3">
        <v>550</v>
      </c>
      <c r="D796" s="3">
        <v>1183</v>
      </c>
      <c r="E796" s="3">
        <f t="shared" si="37"/>
        <v>650650</v>
      </c>
      <c r="F796" s="3" t="s">
        <v>19</v>
      </c>
      <c r="G796" s="3">
        <v>618117.5</v>
      </c>
      <c r="H796" s="6">
        <v>42903</v>
      </c>
      <c r="I796" s="6">
        <v>42919</v>
      </c>
      <c r="J796" s="3" t="s">
        <v>18</v>
      </c>
      <c r="K796" s="9">
        <v>9759.75</v>
      </c>
      <c r="L796" s="3">
        <f t="shared" si="38"/>
        <v>42292.25</v>
      </c>
      <c r="M796" s="2">
        <f t="shared" si="36"/>
        <v>627877.25</v>
      </c>
      <c r="N796" s="24">
        <v>627877.25</v>
      </c>
    </row>
    <row r="797" spans="1:14" ht="22.5" customHeight="1" x14ac:dyDescent="0.3">
      <c r="A797" s="3">
        <v>796</v>
      </c>
      <c r="B797" s="3" t="s">
        <v>9</v>
      </c>
      <c r="C797" s="3">
        <v>169</v>
      </c>
      <c r="D797" s="3">
        <v>877</v>
      </c>
      <c r="E797" s="3">
        <f t="shared" si="37"/>
        <v>148213</v>
      </c>
      <c r="F797" s="3" t="s">
        <v>8</v>
      </c>
      <c r="G797" s="3">
        <v>140802.35</v>
      </c>
      <c r="H797" s="6">
        <v>42633</v>
      </c>
      <c r="I797" s="6">
        <v>42647</v>
      </c>
      <c r="J797" s="3" t="s">
        <v>16</v>
      </c>
      <c r="K797" s="9">
        <v>2223.1949999999997</v>
      </c>
      <c r="L797" s="3">
        <f t="shared" si="38"/>
        <v>9633.8450000000012</v>
      </c>
      <c r="M797" s="2">
        <f t="shared" si="36"/>
        <v>143025.54500000001</v>
      </c>
      <c r="N797" s="24">
        <v>143025.54500000001</v>
      </c>
    </row>
    <row r="798" spans="1:14" ht="22.5" customHeight="1" x14ac:dyDescent="0.3">
      <c r="A798" s="3">
        <v>797</v>
      </c>
      <c r="B798" s="3" t="s">
        <v>9</v>
      </c>
      <c r="C798" s="3">
        <v>365</v>
      </c>
      <c r="D798" s="3">
        <v>1351</v>
      </c>
      <c r="E798" s="3">
        <f t="shared" si="37"/>
        <v>493115</v>
      </c>
      <c r="F798" s="3" t="s">
        <v>30</v>
      </c>
      <c r="G798" s="3">
        <v>468459.25</v>
      </c>
      <c r="H798" s="6">
        <v>42511</v>
      </c>
      <c r="I798" s="6">
        <v>42527</v>
      </c>
      <c r="J798" s="3" t="s">
        <v>18</v>
      </c>
      <c r="K798" s="9">
        <v>7396.7249999999995</v>
      </c>
      <c r="L798" s="3">
        <f t="shared" si="38"/>
        <v>32052.474999999977</v>
      </c>
      <c r="M798" s="2">
        <f t="shared" si="36"/>
        <v>475855.97499999998</v>
      </c>
      <c r="N798" s="24">
        <v>475855.97499999998</v>
      </c>
    </row>
    <row r="799" spans="1:14" ht="22.5" customHeight="1" x14ac:dyDescent="0.3">
      <c r="A799" s="3">
        <v>798</v>
      </c>
      <c r="B799" s="3" t="s">
        <v>10</v>
      </c>
      <c r="C799" s="3">
        <v>448</v>
      </c>
      <c r="D799" s="3">
        <v>1081</v>
      </c>
      <c r="E799" s="3">
        <f t="shared" si="37"/>
        <v>484288</v>
      </c>
      <c r="F799" s="3" t="s">
        <v>28</v>
      </c>
      <c r="G799" s="3">
        <v>460073.6</v>
      </c>
      <c r="H799" s="6">
        <v>43247</v>
      </c>
      <c r="I799" s="6">
        <v>43266</v>
      </c>
      <c r="J799" s="3" t="s">
        <v>18</v>
      </c>
      <c r="K799" s="9">
        <v>7264.32</v>
      </c>
      <c r="L799" s="3">
        <f t="shared" si="38"/>
        <v>31478.72000000003</v>
      </c>
      <c r="M799" s="2">
        <f t="shared" si="36"/>
        <v>467337.92</v>
      </c>
      <c r="N799" s="24">
        <v>467337.92</v>
      </c>
    </row>
    <row r="800" spans="1:14" ht="22.5" customHeight="1" x14ac:dyDescent="0.3">
      <c r="A800" s="3">
        <v>799</v>
      </c>
      <c r="B800" s="3" t="s">
        <v>10</v>
      </c>
      <c r="C800" s="3">
        <v>682</v>
      </c>
      <c r="D800" s="3">
        <v>113</v>
      </c>
      <c r="E800" s="3">
        <f t="shared" si="37"/>
        <v>77066</v>
      </c>
      <c r="F800" s="3" t="s">
        <v>8</v>
      </c>
      <c r="G800" s="3">
        <v>73212.7</v>
      </c>
      <c r="H800" s="6">
        <v>43064</v>
      </c>
      <c r="I800" s="6">
        <v>43096</v>
      </c>
      <c r="J800" s="3" t="s">
        <v>31</v>
      </c>
      <c r="K800" s="9">
        <v>1155.99</v>
      </c>
      <c r="L800" s="3">
        <f t="shared" si="38"/>
        <v>5009.2900000000081</v>
      </c>
      <c r="M800" s="2">
        <f t="shared" si="36"/>
        <v>74368.69</v>
      </c>
      <c r="N800" s="24">
        <v>74368.69</v>
      </c>
    </row>
    <row r="801" spans="1:14" ht="22.5" customHeight="1" x14ac:dyDescent="0.3">
      <c r="A801" s="3">
        <v>800</v>
      </c>
      <c r="B801" s="3" t="s">
        <v>9</v>
      </c>
      <c r="C801" s="3">
        <v>184</v>
      </c>
      <c r="D801" s="3">
        <v>1659</v>
      </c>
      <c r="E801" s="3">
        <f t="shared" si="37"/>
        <v>305256</v>
      </c>
      <c r="F801" s="3" t="s">
        <v>8</v>
      </c>
      <c r="G801" s="3">
        <v>289993.2</v>
      </c>
      <c r="H801" s="6">
        <v>42731</v>
      </c>
      <c r="I801" s="6">
        <v>42745</v>
      </c>
      <c r="J801" s="3" t="s">
        <v>33</v>
      </c>
      <c r="K801" s="9">
        <v>4578.84</v>
      </c>
      <c r="L801" s="3">
        <f t="shared" si="38"/>
        <v>19841.640000000014</v>
      </c>
      <c r="M801" s="2">
        <f t="shared" si="36"/>
        <v>294572.04000000004</v>
      </c>
      <c r="N801" s="24">
        <v>294572.04000000004</v>
      </c>
    </row>
    <row r="802" spans="1:14" ht="22.5" customHeight="1" x14ac:dyDescent="0.3">
      <c r="A802" s="3">
        <v>801</v>
      </c>
      <c r="B802" s="3" t="s">
        <v>9</v>
      </c>
      <c r="C802" s="3">
        <v>823</v>
      </c>
      <c r="D802" s="3">
        <v>250</v>
      </c>
      <c r="E802" s="3">
        <f t="shared" si="37"/>
        <v>205750</v>
      </c>
      <c r="F802" s="3" t="s">
        <v>14</v>
      </c>
      <c r="G802" s="3">
        <v>195462.5</v>
      </c>
      <c r="H802" s="6">
        <v>42860</v>
      </c>
      <c r="I802" s="6">
        <v>42878</v>
      </c>
      <c r="J802" s="3" t="s">
        <v>23</v>
      </c>
      <c r="K802" s="9">
        <v>3086.25</v>
      </c>
      <c r="L802" s="3">
        <f t="shared" si="38"/>
        <v>13373.75</v>
      </c>
      <c r="M802" s="2">
        <f t="shared" si="36"/>
        <v>198548.75</v>
      </c>
      <c r="N802" s="24">
        <v>198548.75</v>
      </c>
    </row>
    <row r="803" spans="1:14" ht="22.5" customHeight="1" x14ac:dyDescent="0.3">
      <c r="A803" s="3">
        <v>802</v>
      </c>
      <c r="B803" s="3" t="s">
        <v>10</v>
      </c>
      <c r="C803" s="3">
        <v>956</v>
      </c>
      <c r="D803" s="3">
        <v>1056</v>
      </c>
      <c r="E803" s="3">
        <f t="shared" si="37"/>
        <v>1009536</v>
      </c>
      <c r="F803" s="3" t="s">
        <v>20</v>
      </c>
      <c r="G803" s="3">
        <v>959059.2</v>
      </c>
      <c r="H803" s="6">
        <v>42559</v>
      </c>
      <c r="I803" s="6">
        <v>42582</v>
      </c>
      <c r="J803" s="3" t="s">
        <v>31</v>
      </c>
      <c r="K803" s="9">
        <v>15143.039999999999</v>
      </c>
      <c r="L803" s="3">
        <f t="shared" si="38"/>
        <v>65619.840000000084</v>
      </c>
      <c r="M803" s="2">
        <f t="shared" si="36"/>
        <v>974202.24</v>
      </c>
      <c r="N803" s="24">
        <v>974202.24</v>
      </c>
    </row>
    <row r="804" spans="1:14" ht="22.5" customHeight="1" x14ac:dyDescent="0.3">
      <c r="A804" s="3">
        <v>803</v>
      </c>
      <c r="B804" s="3" t="s">
        <v>10</v>
      </c>
      <c r="C804" s="3">
        <v>498</v>
      </c>
      <c r="D804" s="3">
        <v>1426</v>
      </c>
      <c r="E804" s="3">
        <f t="shared" si="37"/>
        <v>710148</v>
      </c>
      <c r="F804" s="3" t="s">
        <v>19</v>
      </c>
      <c r="G804" s="3">
        <v>674640.6</v>
      </c>
      <c r="H804" s="6">
        <v>42562</v>
      </c>
      <c r="I804" s="6">
        <v>42576</v>
      </c>
      <c r="J804" s="3" t="s">
        <v>31</v>
      </c>
      <c r="K804" s="9">
        <v>10652.22</v>
      </c>
      <c r="L804" s="3">
        <f t="shared" si="38"/>
        <v>46159.619999999995</v>
      </c>
      <c r="M804" s="2">
        <f t="shared" si="36"/>
        <v>685292.82</v>
      </c>
      <c r="N804" s="24">
        <v>685292.82</v>
      </c>
    </row>
    <row r="805" spans="1:14" ht="22.5" customHeight="1" x14ac:dyDescent="0.3">
      <c r="A805" s="3">
        <v>804</v>
      </c>
      <c r="B805" s="3" t="s">
        <v>10</v>
      </c>
      <c r="C805" s="3">
        <v>204</v>
      </c>
      <c r="D805" s="3">
        <v>907</v>
      </c>
      <c r="E805" s="3">
        <f t="shared" si="37"/>
        <v>185028</v>
      </c>
      <c r="F805" s="3" t="s">
        <v>20</v>
      </c>
      <c r="G805" s="3">
        <v>175776.6</v>
      </c>
      <c r="H805" s="6">
        <v>43132</v>
      </c>
      <c r="I805" s="6">
        <v>43161</v>
      </c>
      <c r="J805" s="3" t="s">
        <v>33</v>
      </c>
      <c r="K805" s="9">
        <v>2775.42</v>
      </c>
      <c r="L805" s="3">
        <f t="shared" si="38"/>
        <v>12026.820000000007</v>
      </c>
      <c r="M805" s="2">
        <f t="shared" si="36"/>
        <v>178552.02000000002</v>
      </c>
      <c r="N805" s="24">
        <v>178552.02000000002</v>
      </c>
    </row>
    <row r="806" spans="1:14" ht="22.5" customHeight="1" x14ac:dyDescent="0.3">
      <c r="A806" s="3">
        <v>805</v>
      </c>
      <c r="B806" s="3" t="s">
        <v>9</v>
      </c>
      <c r="C806" s="3">
        <v>363</v>
      </c>
      <c r="D806" s="3">
        <v>22</v>
      </c>
      <c r="E806" s="3">
        <f t="shared" si="37"/>
        <v>7986</v>
      </c>
      <c r="F806" s="3" t="s">
        <v>24</v>
      </c>
      <c r="G806" s="3">
        <v>7586.7</v>
      </c>
      <c r="H806" s="6">
        <v>43123</v>
      </c>
      <c r="I806" s="6">
        <v>43135</v>
      </c>
      <c r="J806" s="3" t="s">
        <v>23</v>
      </c>
      <c r="K806" s="9">
        <v>119.78999999999999</v>
      </c>
      <c r="L806" s="3">
        <f t="shared" si="38"/>
        <v>519.09000000000015</v>
      </c>
      <c r="M806" s="2">
        <f t="shared" si="36"/>
        <v>7706.49</v>
      </c>
      <c r="N806" s="24">
        <v>7706.49</v>
      </c>
    </row>
    <row r="807" spans="1:14" ht="22.5" customHeight="1" x14ac:dyDescent="0.3">
      <c r="A807" s="3">
        <v>806</v>
      </c>
      <c r="B807" s="3" t="s">
        <v>10</v>
      </c>
      <c r="C807" s="3">
        <v>315</v>
      </c>
      <c r="D807" s="3">
        <v>639</v>
      </c>
      <c r="E807" s="3">
        <f t="shared" si="37"/>
        <v>201285</v>
      </c>
      <c r="F807" s="3" t="s">
        <v>11</v>
      </c>
      <c r="G807" s="3">
        <v>191220.75</v>
      </c>
      <c r="H807" s="6">
        <v>43123</v>
      </c>
      <c r="I807" s="6">
        <v>43149</v>
      </c>
      <c r="J807" s="3" t="s">
        <v>15</v>
      </c>
      <c r="K807" s="9">
        <v>3019.2750000000001</v>
      </c>
      <c r="L807" s="3">
        <f t="shared" si="38"/>
        <v>13083.524999999994</v>
      </c>
      <c r="M807" s="2">
        <f t="shared" si="36"/>
        <v>194240.02499999999</v>
      </c>
      <c r="N807" s="24">
        <v>194240.02499999999</v>
      </c>
    </row>
    <row r="808" spans="1:14" ht="22.5" customHeight="1" x14ac:dyDescent="0.3">
      <c r="A808" s="3">
        <v>807</v>
      </c>
      <c r="B808" s="3" t="s">
        <v>9</v>
      </c>
      <c r="C808" s="3">
        <v>127</v>
      </c>
      <c r="D808" s="3">
        <v>273</v>
      </c>
      <c r="E808" s="3">
        <f t="shared" si="37"/>
        <v>34671</v>
      </c>
      <c r="F808" s="3" t="s">
        <v>27</v>
      </c>
      <c r="G808" s="3">
        <v>32937.449999999997</v>
      </c>
      <c r="H808" s="6">
        <v>43280</v>
      </c>
      <c r="I808" s="6">
        <v>43307</v>
      </c>
      <c r="J808" s="3" t="s">
        <v>15</v>
      </c>
      <c r="K808" s="9">
        <v>520.06499999999994</v>
      </c>
      <c r="L808" s="3">
        <f t="shared" si="38"/>
        <v>2253.6150000000052</v>
      </c>
      <c r="M808" s="2">
        <f t="shared" si="36"/>
        <v>33457.514999999999</v>
      </c>
      <c r="N808" s="24">
        <v>33457.514999999999</v>
      </c>
    </row>
    <row r="809" spans="1:14" ht="22.5" customHeight="1" x14ac:dyDescent="0.3">
      <c r="A809" s="3">
        <v>808</v>
      </c>
      <c r="B809" s="3" t="s">
        <v>10</v>
      </c>
      <c r="C809" s="3">
        <v>639</v>
      </c>
      <c r="D809" s="3">
        <v>749</v>
      </c>
      <c r="E809" s="3">
        <f t="shared" si="37"/>
        <v>478611</v>
      </c>
      <c r="F809" s="3" t="s">
        <v>11</v>
      </c>
      <c r="G809" s="3">
        <v>454680.45</v>
      </c>
      <c r="H809" s="6">
        <v>43024</v>
      </c>
      <c r="I809" s="6">
        <v>43056</v>
      </c>
      <c r="J809" s="3" t="s">
        <v>33</v>
      </c>
      <c r="K809" s="9">
        <v>7179.165</v>
      </c>
      <c r="L809" s="3">
        <f t="shared" si="38"/>
        <v>31109.714999999967</v>
      </c>
      <c r="M809" s="2">
        <f t="shared" si="36"/>
        <v>461859.61499999999</v>
      </c>
      <c r="N809" s="24">
        <v>461859.61499999999</v>
      </c>
    </row>
    <row r="810" spans="1:14" ht="22.5" customHeight="1" x14ac:dyDescent="0.3">
      <c r="A810" s="3">
        <v>809</v>
      </c>
      <c r="B810" s="3" t="s">
        <v>9</v>
      </c>
      <c r="C810" s="3">
        <v>87</v>
      </c>
      <c r="D810" s="3">
        <v>1125</v>
      </c>
      <c r="E810" s="3">
        <f t="shared" si="37"/>
        <v>97875</v>
      </c>
      <c r="F810" s="3" t="s">
        <v>30</v>
      </c>
      <c r="G810" s="3">
        <v>92981.25</v>
      </c>
      <c r="H810" s="6">
        <v>42915</v>
      </c>
      <c r="I810" s="6">
        <v>42928</v>
      </c>
      <c r="J810" s="3" t="s">
        <v>23</v>
      </c>
      <c r="K810" s="9">
        <v>1468.125</v>
      </c>
      <c r="L810" s="3">
        <f t="shared" si="38"/>
        <v>6361.875</v>
      </c>
      <c r="M810" s="2">
        <f t="shared" si="36"/>
        <v>94449.375</v>
      </c>
      <c r="N810" s="24">
        <v>94449.375</v>
      </c>
    </row>
    <row r="811" spans="1:14" ht="22.5" customHeight="1" x14ac:dyDescent="0.3">
      <c r="A811" s="3">
        <v>810</v>
      </c>
      <c r="B811" s="3" t="s">
        <v>10</v>
      </c>
      <c r="C811" s="3">
        <v>824</v>
      </c>
      <c r="D811" s="3">
        <v>604</v>
      </c>
      <c r="E811" s="3">
        <f t="shared" si="37"/>
        <v>497696</v>
      </c>
      <c r="F811" s="3" t="s">
        <v>11</v>
      </c>
      <c r="G811" s="3">
        <v>472811.2</v>
      </c>
      <c r="H811" s="6">
        <v>42411</v>
      </c>
      <c r="I811" s="6">
        <v>42437</v>
      </c>
      <c r="J811" s="3" t="s">
        <v>15</v>
      </c>
      <c r="K811" s="9">
        <v>7465.44</v>
      </c>
      <c r="L811" s="3">
        <f t="shared" si="38"/>
        <v>32350.239999999991</v>
      </c>
      <c r="M811" s="2">
        <f t="shared" si="36"/>
        <v>480276.64</v>
      </c>
      <c r="N811" s="24">
        <v>480276.64</v>
      </c>
    </row>
    <row r="812" spans="1:14" ht="22.5" customHeight="1" x14ac:dyDescent="0.3">
      <c r="A812" s="3">
        <v>811</v>
      </c>
      <c r="B812" s="3" t="s">
        <v>9</v>
      </c>
      <c r="C812" s="3">
        <v>903</v>
      </c>
      <c r="D812" s="3">
        <v>1251</v>
      </c>
      <c r="E812" s="3">
        <f t="shared" si="37"/>
        <v>1129653</v>
      </c>
      <c r="F812" s="3" t="s">
        <v>30</v>
      </c>
      <c r="G812" s="3">
        <v>1073170.3500000001</v>
      </c>
      <c r="H812" s="6">
        <v>43217</v>
      </c>
      <c r="I812" s="6">
        <v>43243</v>
      </c>
      <c r="J812" s="3" t="s">
        <v>33</v>
      </c>
      <c r="K812" s="9">
        <v>16944.794999999998</v>
      </c>
      <c r="L812" s="3">
        <f t="shared" si="38"/>
        <v>73427.444999999832</v>
      </c>
      <c r="M812" s="2">
        <f t="shared" si="36"/>
        <v>1090115.145</v>
      </c>
      <c r="N812" s="24">
        <v>1090115.145</v>
      </c>
    </row>
    <row r="813" spans="1:14" ht="22.5" customHeight="1" x14ac:dyDescent="0.3">
      <c r="A813" s="3">
        <v>812</v>
      </c>
      <c r="B813" s="3" t="s">
        <v>10</v>
      </c>
      <c r="C813" s="3">
        <v>165</v>
      </c>
      <c r="D813" s="3">
        <v>183</v>
      </c>
      <c r="E813" s="3">
        <f t="shared" si="37"/>
        <v>30195</v>
      </c>
      <c r="F813" s="3" t="s">
        <v>19</v>
      </c>
      <c r="G813" s="3">
        <v>28685.25</v>
      </c>
      <c r="H813" s="6">
        <v>43137</v>
      </c>
      <c r="I813" s="6">
        <v>43156</v>
      </c>
      <c r="J813" s="3" t="s">
        <v>15</v>
      </c>
      <c r="K813" s="9">
        <v>452.92500000000001</v>
      </c>
      <c r="L813" s="3">
        <f t="shared" si="38"/>
        <v>1962.6749999999993</v>
      </c>
      <c r="M813" s="2">
        <f t="shared" si="36"/>
        <v>29138.174999999999</v>
      </c>
      <c r="N813" s="24">
        <v>29138.174999999999</v>
      </c>
    </row>
    <row r="814" spans="1:14" ht="22.5" customHeight="1" x14ac:dyDescent="0.3">
      <c r="A814" s="3">
        <v>813</v>
      </c>
      <c r="B814" s="3" t="s">
        <v>9</v>
      </c>
      <c r="C814" s="3">
        <v>334</v>
      </c>
      <c r="D814" s="3">
        <v>106</v>
      </c>
      <c r="E814" s="3">
        <f t="shared" si="37"/>
        <v>35404</v>
      </c>
      <c r="F814" s="3" t="s">
        <v>25</v>
      </c>
      <c r="G814" s="3">
        <v>33633.800000000003</v>
      </c>
      <c r="H814" s="6">
        <v>42531</v>
      </c>
      <c r="I814" s="6">
        <v>42562</v>
      </c>
      <c r="J814" s="3" t="s">
        <v>33</v>
      </c>
      <c r="K814" s="9">
        <v>531.05999999999995</v>
      </c>
      <c r="L814" s="3">
        <f t="shared" si="38"/>
        <v>2301.2599999999948</v>
      </c>
      <c r="M814" s="2">
        <f t="shared" si="36"/>
        <v>34164.86</v>
      </c>
      <c r="N814" s="24">
        <v>34164.86</v>
      </c>
    </row>
    <row r="815" spans="1:14" ht="22.5" customHeight="1" x14ac:dyDescent="0.3">
      <c r="A815" s="3">
        <v>814</v>
      </c>
      <c r="B815" s="3" t="s">
        <v>10</v>
      </c>
      <c r="C815" s="3">
        <v>771</v>
      </c>
      <c r="D815" s="3">
        <v>666</v>
      </c>
      <c r="E815" s="3">
        <f t="shared" si="37"/>
        <v>513486</v>
      </c>
      <c r="F815" s="3" t="s">
        <v>11</v>
      </c>
      <c r="G815" s="3">
        <v>487811.7</v>
      </c>
      <c r="H815" s="6">
        <v>42832</v>
      </c>
      <c r="I815" s="6">
        <v>42862</v>
      </c>
      <c r="J815" s="3" t="s">
        <v>12</v>
      </c>
      <c r="K815" s="9">
        <v>7702.29</v>
      </c>
      <c r="L815" s="3">
        <f t="shared" si="38"/>
        <v>33376.589999999967</v>
      </c>
      <c r="M815" s="2">
        <f t="shared" si="36"/>
        <v>495513.99</v>
      </c>
      <c r="N815" s="24">
        <v>495513.99</v>
      </c>
    </row>
    <row r="816" spans="1:14" ht="22.5" customHeight="1" x14ac:dyDescent="0.3">
      <c r="A816" s="3">
        <v>815</v>
      </c>
      <c r="B816" s="3" t="s">
        <v>9</v>
      </c>
      <c r="C816" s="3">
        <v>197</v>
      </c>
      <c r="D816" s="3">
        <v>148</v>
      </c>
      <c r="E816" s="3">
        <f t="shared" si="37"/>
        <v>29156</v>
      </c>
      <c r="F816" s="3" t="s">
        <v>30</v>
      </c>
      <c r="G816" s="3">
        <v>27698.2</v>
      </c>
      <c r="H816" s="6">
        <v>42991</v>
      </c>
      <c r="I816" s="6">
        <v>43016</v>
      </c>
      <c r="J816" s="3" t="s">
        <v>33</v>
      </c>
      <c r="K816" s="9">
        <v>437.34</v>
      </c>
      <c r="L816" s="3">
        <f t="shared" si="38"/>
        <v>1895.1399999999994</v>
      </c>
      <c r="M816" s="2">
        <f t="shared" si="36"/>
        <v>28135.54</v>
      </c>
      <c r="N816" s="24">
        <v>28135.54</v>
      </c>
    </row>
    <row r="817" spans="1:14" ht="22.5" customHeight="1" x14ac:dyDescent="0.3">
      <c r="A817" s="3">
        <v>816</v>
      </c>
      <c r="B817" s="3" t="s">
        <v>9</v>
      </c>
      <c r="C817" s="3">
        <v>838</v>
      </c>
      <c r="D817" s="3">
        <v>1318</v>
      </c>
      <c r="E817" s="3">
        <f t="shared" si="37"/>
        <v>1104484</v>
      </c>
      <c r="F817" s="3" t="s">
        <v>8</v>
      </c>
      <c r="G817" s="3">
        <v>1049259.8</v>
      </c>
      <c r="H817" s="6">
        <v>43120</v>
      </c>
      <c r="I817" s="6">
        <v>43150</v>
      </c>
      <c r="J817" s="3" t="s">
        <v>33</v>
      </c>
      <c r="K817" s="9">
        <v>16567.259999999998</v>
      </c>
      <c r="L817" s="3">
        <f t="shared" si="38"/>
        <v>71791.459999999963</v>
      </c>
      <c r="M817" s="2">
        <f t="shared" si="36"/>
        <v>1065827.06</v>
      </c>
      <c r="N817" s="24">
        <v>1065827.06</v>
      </c>
    </row>
    <row r="818" spans="1:14" ht="22.5" customHeight="1" x14ac:dyDescent="0.3">
      <c r="A818" s="3">
        <v>817</v>
      </c>
      <c r="B818" s="3" t="s">
        <v>9</v>
      </c>
      <c r="C818" s="3">
        <v>861</v>
      </c>
      <c r="D818" s="3">
        <v>110</v>
      </c>
      <c r="E818" s="3">
        <f t="shared" si="37"/>
        <v>94710</v>
      </c>
      <c r="F818" s="3" t="s">
        <v>14</v>
      </c>
      <c r="G818" s="3">
        <v>89974.5</v>
      </c>
      <c r="H818" s="6">
        <v>42672</v>
      </c>
      <c r="I818" s="6">
        <v>42688</v>
      </c>
      <c r="J818" s="3" t="s">
        <v>16</v>
      </c>
      <c r="K818" s="9">
        <v>1420.6499999999999</v>
      </c>
      <c r="L818" s="3">
        <f t="shared" si="38"/>
        <v>6156.1499999999942</v>
      </c>
      <c r="M818" s="2">
        <f t="shared" si="36"/>
        <v>91395.15</v>
      </c>
      <c r="N818" s="24">
        <v>91395.15</v>
      </c>
    </row>
    <row r="819" spans="1:14" ht="22.5" customHeight="1" x14ac:dyDescent="0.3">
      <c r="A819" s="3">
        <v>818</v>
      </c>
      <c r="B819" s="3" t="s">
        <v>10</v>
      </c>
      <c r="C819" s="3">
        <v>883</v>
      </c>
      <c r="D819" s="3">
        <v>1273</v>
      </c>
      <c r="E819" s="3">
        <f t="shared" si="37"/>
        <v>1124059</v>
      </c>
      <c r="F819" s="3" t="s">
        <v>19</v>
      </c>
      <c r="G819" s="3">
        <v>1067856.05</v>
      </c>
      <c r="H819" s="6">
        <v>43192</v>
      </c>
      <c r="I819" s="6">
        <v>43209</v>
      </c>
      <c r="J819" s="3" t="s">
        <v>15</v>
      </c>
      <c r="K819" s="9">
        <v>16860.884999999998</v>
      </c>
      <c r="L819" s="3">
        <f t="shared" si="38"/>
        <v>73063.834999999963</v>
      </c>
      <c r="M819" s="2">
        <f t="shared" si="36"/>
        <v>1084716.9350000001</v>
      </c>
      <c r="N819" s="24">
        <v>1084716.9350000001</v>
      </c>
    </row>
    <row r="820" spans="1:14" ht="22.5" customHeight="1" x14ac:dyDescent="0.3">
      <c r="A820" s="3">
        <v>819</v>
      </c>
      <c r="B820" s="3" t="s">
        <v>13</v>
      </c>
      <c r="C820" s="3">
        <v>594</v>
      </c>
      <c r="D820" s="3">
        <v>61</v>
      </c>
      <c r="E820" s="3">
        <f t="shared" si="37"/>
        <v>36234</v>
      </c>
      <c r="F820" s="3" t="s">
        <v>22</v>
      </c>
      <c r="G820" s="3">
        <v>34422.300000000003</v>
      </c>
      <c r="H820" s="6">
        <v>43027</v>
      </c>
      <c r="I820" s="6">
        <v>43040</v>
      </c>
      <c r="J820" s="3" t="s">
        <v>31</v>
      </c>
      <c r="K820" s="9">
        <v>543.51</v>
      </c>
      <c r="L820" s="3">
        <f t="shared" si="38"/>
        <v>2355.2099999999991</v>
      </c>
      <c r="M820" s="2">
        <f t="shared" si="36"/>
        <v>34965.810000000005</v>
      </c>
      <c r="N820" s="24">
        <v>34965.810000000005</v>
      </c>
    </row>
    <row r="821" spans="1:14" ht="22.5" customHeight="1" x14ac:dyDescent="0.3">
      <c r="A821" s="3">
        <v>820</v>
      </c>
      <c r="B821" s="3" t="s">
        <v>9</v>
      </c>
      <c r="C821" s="3">
        <v>153</v>
      </c>
      <c r="D821" s="3">
        <v>1604</v>
      </c>
      <c r="E821" s="3">
        <f t="shared" si="37"/>
        <v>245412</v>
      </c>
      <c r="F821" s="3" t="s">
        <v>8</v>
      </c>
      <c r="G821" s="3">
        <v>233141.4</v>
      </c>
      <c r="H821" s="6">
        <v>43060</v>
      </c>
      <c r="I821" s="6">
        <v>43091</v>
      </c>
      <c r="J821" s="3" t="s">
        <v>31</v>
      </c>
      <c r="K821" s="9">
        <v>3681.18</v>
      </c>
      <c r="L821" s="3">
        <f t="shared" si="38"/>
        <v>15951.779999999999</v>
      </c>
      <c r="M821" s="2">
        <f t="shared" si="36"/>
        <v>236822.58</v>
      </c>
      <c r="N821" s="24">
        <v>236822.58</v>
      </c>
    </row>
    <row r="822" spans="1:14" ht="22.5" customHeight="1" x14ac:dyDescent="0.3">
      <c r="A822" s="3">
        <v>821</v>
      </c>
      <c r="B822" s="3" t="s">
        <v>9</v>
      </c>
      <c r="C822" s="3">
        <v>739</v>
      </c>
      <c r="D822" s="3">
        <v>27</v>
      </c>
      <c r="E822" s="3">
        <f t="shared" si="37"/>
        <v>19953</v>
      </c>
      <c r="F822" s="3" t="s">
        <v>24</v>
      </c>
      <c r="G822" s="3">
        <v>18955.349999999999</v>
      </c>
      <c r="H822" s="6">
        <v>42564</v>
      </c>
      <c r="I822" s="6">
        <v>42597</v>
      </c>
      <c r="J822" s="3" t="s">
        <v>31</v>
      </c>
      <c r="K822" s="9">
        <v>299.29500000000002</v>
      </c>
      <c r="L822" s="3">
        <f t="shared" si="38"/>
        <v>1296.9449999999997</v>
      </c>
      <c r="M822" s="2">
        <f t="shared" si="36"/>
        <v>19254.644999999997</v>
      </c>
      <c r="N822" s="24">
        <v>19254.644999999997</v>
      </c>
    </row>
    <row r="823" spans="1:14" ht="22.5" customHeight="1" x14ac:dyDescent="0.3">
      <c r="A823" s="3">
        <v>822</v>
      </c>
      <c r="B823" s="3" t="s">
        <v>10</v>
      </c>
      <c r="C823" s="3">
        <v>119</v>
      </c>
      <c r="D823" s="3">
        <v>108</v>
      </c>
      <c r="E823" s="3">
        <f t="shared" si="37"/>
        <v>12852</v>
      </c>
      <c r="F823" s="3" t="s">
        <v>8</v>
      </c>
      <c r="G823" s="3">
        <v>12209.4</v>
      </c>
      <c r="H823" s="6">
        <v>42645</v>
      </c>
      <c r="I823" s="6">
        <v>42673</v>
      </c>
      <c r="J823" s="3" t="s">
        <v>23</v>
      </c>
      <c r="K823" s="9">
        <v>192.78</v>
      </c>
      <c r="L823" s="3">
        <f t="shared" si="38"/>
        <v>835.38000000000102</v>
      </c>
      <c r="M823" s="2">
        <f t="shared" si="36"/>
        <v>12402.18</v>
      </c>
      <c r="N823" s="24">
        <v>12402.18</v>
      </c>
    </row>
    <row r="824" spans="1:14" ht="22.5" customHeight="1" x14ac:dyDescent="0.3">
      <c r="A824" s="3">
        <v>823</v>
      </c>
      <c r="B824" s="3" t="s">
        <v>10</v>
      </c>
      <c r="C824" s="3">
        <v>875</v>
      </c>
      <c r="D824" s="3">
        <v>1121</v>
      </c>
      <c r="E824" s="3">
        <f t="shared" si="37"/>
        <v>980875</v>
      </c>
      <c r="F824" s="3" t="s">
        <v>28</v>
      </c>
      <c r="G824" s="3">
        <v>931831.25</v>
      </c>
      <c r="H824" s="6">
        <v>43088</v>
      </c>
      <c r="I824" s="6">
        <v>43111</v>
      </c>
      <c r="J824" s="3" t="s">
        <v>12</v>
      </c>
      <c r="K824" s="9">
        <v>14713.125</v>
      </c>
      <c r="L824" s="3">
        <f t="shared" si="38"/>
        <v>63756.875</v>
      </c>
      <c r="M824" s="2">
        <f t="shared" si="36"/>
        <v>946544.375</v>
      </c>
      <c r="N824" s="24">
        <v>946544.375</v>
      </c>
    </row>
    <row r="825" spans="1:14" ht="22.5" customHeight="1" x14ac:dyDescent="0.3">
      <c r="A825" s="3">
        <v>824</v>
      </c>
      <c r="B825" s="3" t="s">
        <v>10</v>
      </c>
      <c r="C825" s="3">
        <v>319</v>
      </c>
      <c r="D825" s="3">
        <v>954</v>
      </c>
      <c r="E825" s="3">
        <f t="shared" si="37"/>
        <v>304326</v>
      </c>
      <c r="F825" s="3" t="s">
        <v>20</v>
      </c>
      <c r="G825" s="3">
        <v>289109.7</v>
      </c>
      <c r="H825" s="6">
        <v>42992</v>
      </c>
      <c r="I825" s="6">
        <v>43022</v>
      </c>
      <c r="J825" s="3" t="s">
        <v>12</v>
      </c>
      <c r="K825" s="9">
        <v>4564.8899999999994</v>
      </c>
      <c r="L825" s="3">
        <f t="shared" si="38"/>
        <v>19781.190000000002</v>
      </c>
      <c r="M825" s="2">
        <f t="shared" si="36"/>
        <v>293674.59000000003</v>
      </c>
      <c r="N825" s="24">
        <v>293674.59000000003</v>
      </c>
    </row>
    <row r="826" spans="1:14" ht="22.5" customHeight="1" x14ac:dyDescent="0.3">
      <c r="A826" s="3">
        <v>825</v>
      </c>
      <c r="B826" s="3" t="s">
        <v>10</v>
      </c>
      <c r="C826" s="3">
        <v>775</v>
      </c>
      <c r="D826" s="3">
        <v>1283</v>
      </c>
      <c r="E826" s="3">
        <f t="shared" si="37"/>
        <v>994325</v>
      </c>
      <c r="F826" s="3" t="s">
        <v>19</v>
      </c>
      <c r="G826" s="3">
        <v>944608.75</v>
      </c>
      <c r="H826" s="6">
        <v>42776</v>
      </c>
      <c r="I826" s="6">
        <v>42796</v>
      </c>
      <c r="J826" s="3" t="s">
        <v>18</v>
      </c>
      <c r="K826" s="9">
        <v>14914.875</v>
      </c>
      <c r="L826" s="3">
        <f t="shared" si="38"/>
        <v>64631.125</v>
      </c>
      <c r="M826" s="2">
        <f t="shared" si="36"/>
        <v>959523.625</v>
      </c>
      <c r="N826" s="24">
        <v>959523.625</v>
      </c>
    </row>
    <row r="827" spans="1:14" ht="22.5" customHeight="1" x14ac:dyDescent="0.3">
      <c r="A827" s="3">
        <v>826</v>
      </c>
      <c r="B827" s="3" t="s">
        <v>10</v>
      </c>
      <c r="C827" s="3">
        <v>257</v>
      </c>
      <c r="D827" s="3">
        <v>1118</v>
      </c>
      <c r="E827" s="3">
        <f t="shared" si="37"/>
        <v>287326</v>
      </c>
      <c r="F827" s="3" t="s">
        <v>28</v>
      </c>
      <c r="G827" s="3">
        <v>272959.7</v>
      </c>
      <c r="H827" s="6">
        <v>42748</v>
      </c>
      <c r="I827" s="6">
        <v>42761</v>
      </c>
      <c r="J827" s="3" t="s">
        <v>31</v>
      </c>
      <c r="K827" s="9">
        <v>4309.8899999999994</v>
      </c>
      <c r="L827" s="3">
        <f t="shared" si="38"/>
        <v>18676.190000000002</v>
      </c>
      <c r="M827" s="2">
        <f t="shared" si="36"/>
        <v>277269.59000000003</v>
      </c>
      <c r="N827" s="24">
        <v>277269.59000000003</v>
      </c>
    </row>
    <row r="828" spans="1:14" ht="22.5" customHeight="1" x14ac:dyDescent="0.3">
      <c r="A828" s="3">
        <v>827</v>
      </c>
      <c r="B828" s="3" t="s">
        <v>9</v>
      </c>
      <c r="C828" s="3">
        <v>141</v>
      </c>
      <c r="D828" s="3">
        <v>325</v>
      </c>
      <c r="E828" s="3">
        <f t="shared" si="37"/>
        <v>45825</v>
      </c>
      <c r="F828" s="3" t="s">
        <v>27</v>
      </c>
      <c r="G828" s="3">
        <v>43533.75</v>
      </c>
      <c r="H828" s="6">
        <v>42792</v>
      </c>
      <c r="I828" s="6">
        <v>42804</v>
      </c>
      <c r="J828" s="3" t="s">
        <v>12</v>
      </c>
      <c r="K828" s="9">
        <v>687.375</v>
      </c>
      <c r="L828" s="3">
        <f t="shared" si="38"/>
        <v>2978.625</v>
      </c>
      <c r="M828" s="2">
        <f t="shared" si="36"/>
        <v>44221.125</v>
      </c>
      <c r="N828" s="24">
        <v>44221.125</v>
      </c>
    </row>
    <row r="829" spans="1:14" ht="22.5" customHeight="1" x14ac:dyDescent="0.3">
      <c r="A829" s="3">
        <v>828</v>
      </c>
      <c r="B829" s="3" t="s">
        <v>10</v>
      </c>
      <c r="C829" s="3">
        <v>133</v>
      </c>
      <c r="D829" s="3">
        <v>640</v>
      </c>
      <c r="E829" s="3">
        <f t="shared" si="37"/>
        <v>85120</v>
      </c>
      <c r="F829" s="3" t="s">
        <v>11</v>
      </c>
      <c r="G829" s="3">
        <v>80864</v>
      </c>
      <c r="H829" s="6">
        <v>42410</v>
      </c>
      <c r="I829" s="6">
        <v>42443</v>
      </c>
      <c r="J829" s="3" t="s">
        <v>33</v>
      </c>
      <c r="K829" s="9">
        <v>1276.8</v>
      </c>
      <c r="L829" s="3">
        <f t="shared" si="38"/>
        <v>5532.8000000000029</v>
      </c>
      <c r="M829" s="2">
        <f t="shared" si="36"/>
        <v>82140.800000000003</v>
      </c>
      <c r="N829" s="24">
        <v>82140.800000000003</v>
      </c>
    </row>
    <row r="830" spans="1:14" ht="22.5" customHeight="1" x14ac:dyDescent="0.3">
      <c r="A830" s="3">
        <v>829</v>
      </c>
      <c r="B830" s="3" t="s">
        <v>9</v>
      </c>
      <c r="C830" s="3">
        <v>420</v>
      </c>
      <c r="D830" s="3">
        <v>157</v>
      </c>
      <c r="E830" s="3">
        <f t="shared" si="37"/>
        <v>65940</v>
      </c>
      <c r="F830" s="3" t="s">
        <v>30</v>
      </c>
      <c r="G830" s="3">
        <v>62643</v>
      </c>
      <c r="H830" s="6">
        <v>43225</v>
      </c>
      <c r="I830" s="6">
        <v>43247</v>
      </c>
      <c r="J830" s="3" t="s">
        <v>15</v>
      </c>
      <c r="K830" s="9">
        <v>989.09999999999991</v>
      </c>
      <c r="L830" s="3">
        <f t="shared" si="38"/>
        <v>4286.1000000000058</v>
      </c>
      <c r="M830" s="2">
        <f t="shared" si="36"/>
        <v>63632.1</v>
      </c>
      <c r="N830" s="24">
        <v>63632.1</v>
      </c>
    </row>
    <row r="831" spans="1:14" ht="22.5" customHeight="1" x14ac:dyDescent="0.3">
      <c r="A831" s="3">
        <v>830</v>
      </c>
      <c r="B831" s="3" t="s">
        <v>10</v>
      </c>
      <c r="C831" s="3">
        <v>696</v>
      </c>
      <c r="D831" s="3">
        <v>932</v>
      </c>
      <c r="E831" s="3">
        <f t="shared" si="37"/>
        <v>648672</v>
      </c>
      <c r="F831" s="3" t="s">
        <v>17</v>
      </c>
      <c r="G831" s="3">
        <v>616238.4</v>
      </c>
      <c r="H831" s="6">
        <v>42880</v>
      </c>
      <c r="I831" s="6">
        <v>42903</v>
      </c>
      <c r="J831" s="3" t="s">
        <v>15</v>
      </c>
      <c r="K831" s="9">
        <v>9730.08</v>
      </c>
      <c r="L831" s="3">
        <f t="shared" si="38"/>
        <v>42163.679999999935</v>
      </c>
      <c r="M831" s="2">
        <f t="shared" si="36"/>
        <v>625968.48</v>
      </c>
      <c r="N831" s="24">
        <v>625968.48</v>
      </c>
    </row>
    <row r="832" spans="1:14" ht="22.5" customHeight="1" x14ac:dyDescent="0.3">
      <c r="A832" s="3">
        <v>831</v>
      </c>
      <c r="B832" s="3" t="s">
        <v>10</v>
      </c>
      <c r="C832" s="3">
        <v>998</v>
      </c>
      <c r="D832" s="3">
        <v>847</v>
      </c>
      <c r="E832" s="3">
        <f t="shared" si="37"/>
        <v>845306</v>
      </c>
      <c r="F832" s="3" t="s">
        <v>17</v>
      </c>
      <c r="G832" s="3">
        <v>803040.7</v>
      </c>
      <c r="H832" s="6">
        <v>42764</v>
      </c>
      <c r="I832" s="6">
        <v>42793</v>
      </c>
      <c r="J832" s="3" t="s">
        <v>16</v>
      </c>
      <c r="K832" s="9">
        <v>12679.59</v>
      </c>
      <c r="L832" s="3">
        <f t="shared" si="38"/>
        <v>54944.890000000014</v>
      </c>
      <c r="M832" s="2">
        <f t="shared" si="36"/>
        <v>815720.28999999992</v>
      </c>
      <c r="N832" s="24">
        <v>815720.28999999992</v>
      </c>
    </row>
    <row r="833" spans="1:14" ht="22.5" customHeight="1" x14ac:dyDescent="0.3">
      <c r="A833" s="3">
        <v>832</v>
      </c>
      <c r="B833" s="3" t="s">
        <v>10</v>
      </c>
      <c r="C833" s="3">
        <v>616</v>
      </c>
      <c r="D833" s="3">
        <v>847</v>
      </c>
      <c r="E833" s="3">
        <f t="shared" si="37"/>
        <v>521752</v>
      </c>
      <c r="F833" s="3" t="s">
        <v>20</v>
      </c>
      <c r="G833" s="3">
        <v>495664.4</v>
      </c>
      <c r="H833" s="6">
        <v>42655</v>
      </c>
      <c r="I833" s="6">
        <v>42685</v>
      </c>
      <c r="J833" s="3" t="s">
        <v>15</v>
      </c>
      <c r="K833" s="9">
        <v>7826.28</v>
      </c>
      <c r="L833" s="3">
        <f t="shared" si="38"/>
        <v>33913.880000000005</v>
      </c>
      <c r="M833" s="2">
        <f t="shared" si="36"/>
        <v>503490.68000000005</v>
      </c>
      <c r="N833" s="24">
        <v>503490.68000000005</v>
      </c>
    </row>
    <row r="834" spans="1:14" ht="22.5" customHeight="1" x14ac:dyDescent="0.3">
      <c r="A834" s="3">
        <v>833</v>
      </c>
      <c r="B834" s="3" t="s">
        <v>10</v>
      </c>
      <c r="C834" s="3">
        <v>875</v>
      </c>
      <c r="D834" s="3">
        <v>1051</v>
      </c>
      <c r="E834" s="3">
        <f t="shared" si="37"/>
        <v>919625</v>
      </c>
      <c r="F834" s="3" t="s">
        <v>20</v>
      </c>
      <c r="G834" s="3">
        <v>873643.75</v>
      </c>
      <c r="H834" s="6">
        <v>43028</v>
      </c>
      <c r="I834" s="6">
        <v>43057</v>
      </c>
      <c r="J834" s="3" t="s">
        <v>23</v>
      </c>
      <c r="K834" s="9">
        <v>13794.375</v>
      </c>
      <c r="L834" s="3">
        <f t="shared" si="38"/>
        <v>59775.625</v>
      </c>
      <c r="M834" s="2">
        <f t="shared" ref="M834:M897" si="39">K834+G834</f>
        <v>887438.125</v>
      </c>
      <c r="N834" s="24">
        <v>887438.125</v>
      </c>
    </row>
    <row r="835" spans="1:14" ht="22.5" customHeight="1" x14ac:dyDescent="0.3">
      <c r="A835" s="3">
        <v>834</v>
      </c>
      <c r="B835" s="3" t="s">
        <v>9</v>
      </c>
      <c r="C835" s="3">
        <v>220</v>
      </c>
      <c r="D835" s="3">
        <v>1679</v>
      </c>
      <c r="E835" s="3">
        <f t="shared" ref="E835:E898" si="40">D835*C835</f>
        <v>369380</v>
      </c>
      <c r="F835" s="3" t="s">
        <v>8</v>
      </c>
      <c r="G835" s="3">
        <v>350911</v>
      </c>
      <c r="H835" s="6">
        <v>42496</v>
      </c>
      <c r="I835" s="6">
        <v>42515</v>
      </c>
      <c r="J835" s="3" t="s">
        <v>31</v>
      </c>
      <c r="K835" s="9">
        <v>5540.7</v>
      </c>
      <c r="L835" s="3">
        <f t="shared" ref="L835:L898" si="41">(E835+K835)-G835</f>
        <v>24009.700000000012</v>
      </c>
      <c r="M835" s="2">
        <f t="shared" si="39"/>
        <v>356451.7</v>
      </c>
      <c r="N835" s="24">
        <v>356451.7</v>
      </c>
    </row>
    <row r="836" spans="1:14" ht="22.5" customHeight="1" x14ac:dyDescent="0.3">
      <c r="A836" s="3">
        <v>835</v>
      </c>
      <c r="B836" s="3" t="s">
        <v>9</v>
      </c>
      <c r="C836" s="3">
        <v>70</v>
      </c>
      <c r="D836" s="3">
        <v>882</v>
      </c>
      <c r="E836" s="3">
        <f t="shared" si="40"/>
        <v>61740</v>
      </c>
      <c r="F836" s="3" t="s">
        <v>8</v>
      </c>
      <c r="G836" s="3">
        <v>58653</v>
      </c>
      <c r="H836" s="6">
        <v>43113</v>
      </c>
      <c r="I836" s="6">
        <v>43130</v>
      </c>
      <c r="J836" s="3" t="s">
        <v>33</v>
      </c>
      <c r="K836" s="9">
        <v>926.09999999999991</v>
      </c>
      <c r="L836" s="3">
        <f t="shared" si="41"/>
        <v>4013.0999999999985</v>
      </c>
      <c r="M836" s="2">
        <f t="shared" si="39"/>
        <v>59579.1</v>
      </c>
      <c r="N836" s="24">
        <v>59579.1</v>
      </c>
    </row>
    <row r="837" spans="1:14" ht="22.5" customHeight="1" x14ac:dyDescent="0.3">
      <c r="A837" s="3">
        <v>836</v>
      </c>
      <c r="B837" s="3" t="s">
        <v>9</v>
      </c>
      <c r="C837" s="3">
        <v>590</v>
      </c>
      <c r="D837" s="3">
        <v>130</v>
      </c>
      <c r="E837" s="3">
        <f t="shared" si="40"/>
        <v>76700</v>
      </c>
      <c r="F837" s="3" t="s">
        <v>14</v>
      </c>
      <c r="G837" s="3">
        <v>72865</v>
      </c>
      <c r="H837" s="6">
        <v>43175</v>
      </c>
      <c r="I837" s="6">
        <v>43198</v>
      </c>
      <c r="J837" s="3" t="s">
        <v>15</v>
      </c>
      <c r="K837" s="9">
        <v>1150.5</v>
      </c>
      <c r="L837" s="3">
        <f t="shared" si="41"/>
        <v>4985.5</v>
      </c>
      <c r="M837" s="2">
        <f t="shared" si="39"/>
        <v>74015.5</v>
      </c>
      <c r="N837" s="24">
        <v>74015.5</v>
      </c>
    </row>
    <row r="838" spans="1:14" ht="22.5" customHeight="1" x14ac:dyDescent="0.3">
      <c r="A838" s="3">
        <v>837</v>
      </c>
      <c r="B838" s="3" t="s">
        <v>10</v>
      </c>
      <c r="C838" s="3">
        <v>255</v>
      </c>
      <c r="D838" s="3">
        <v>544</v>
      </c>
      <c r="E838" s="3">
        <f t="shared" si="40"/>
        <v>138720</v>
      </c>
      <c r="F838" s="3" t="s">
        <v>11</v>
      </c>
      <c r="G838" s="3">
        <v>131784</v>
      </c>
      <c r="H838" s="6">
        <v>42824</v>
      </c>
      <c r="I838" s="6">
        <v>42839</v>
      </c>
      <c r="J838" s="3" t="s">
        <v>31</v>
      </c>
      <c r="K838" s="9">
        <v>2080.7999999999997</v>
      </c>
      <c r="L838" s="3">
        <f t="shared" si="41"/>
        <v>9016.7999999999884</v>
      </c>
      <c r="M838" s="2">
        <f t="shared" si="39"/>
        <v>133864.79999999999</v>
      </c>
      <c r="N838" s="24">
        <v>133864.79999999999</v>
      </c>
    </row>
    <row r="839" spans="1:14" ht="22.5" customHeight="1" x14ac:dyDescent="0.3">
      <c r="A839" s="3">
        <v>838</v>
      </c>
      <c r="B839" s="3" t="s">
        <v>10</v>
      </c>
      <c r="C839" s="3">
        <v>240</v>
      </c>
      <c r="D839" s="3">
        <v>868</v>
      </c>
      <c r="E839" s="3">
        <f t="shared" si="40"/>
        <v>208320</v>
      </c>
      <c r="F839" s="3" t="s">
        <v>20</v>
      </c>
      <c r="G839" s="3">
        <v>197904</v>
      </c>
      <c r="H839" s="6">
        <v>42895</v>
      </c>
      <c r="I839" s="6">
        <v>42925</v>
      </c>
      <c r="J839" s="3" t="s">
        <v>33</v>
      </c>
      <c r="K839" s="9">
        <v>3124.7999999999997</v>
      </c>
      <c r="L839" s="3">
        <f t="shared" si="41"/>
        <v>13540.799999999988</v>
      </c>
      <c r="M839" s="2">
        <f t="shared" si="39"/>
        <v>201028.8</v>
      </c>
      <c r="N839" s="24">
        <v>201028.8</v>
      </c>
    </row>
    <row r="840" spans="1:14" ht="22.5" customHeight="1" x14ac:dyDescent="0.3">
      <c r="A840" s="3">
        <v>839</v>
      </c>
      <c r="B840" s="3" t="s">
        <v>10</v>
      </c>
      <c r="C840" s="3">
        <v>731</v>
      </c>
      <c r="D840" s="3">
        <v>867</v>
      </c>
      <c r="E840" s="3">
        <f t="shared" si="40"/>
        <v>633777</v>
      </c>
      <c r="F840" s="3" t="s">
        <v>17</v>
      </c>
      <c r="G840" s="3">
        <v>602088.15</v>
      </c>
      <c r="H840" s="6">
        <v>43074</v>
      </c>
      <c r="I840" s="6">
        <v>43092</v>
      </c>
      <c r="J840" s="3" t="s">
        <v>23</v>
      </c>
      <c r="K840" s="9">
        <v>9506.6549999999988</v>
      </c>
      <c r="L840" s="3">
        <f t="shared" si="41"/>
        <v>41195.505000000005</v>
      </c>
      <c r="M840" s="2">
        <f t="shared" si="39"/>
        <v>611594.80500000005</v>
      </c>
      <c r="N840" s="24">
        <v>611594.80500000005</v>
      </c>
    </row>
    <row r="841" spans="1:14" ht="22.5" customHeight="1" x14ac:dyDescent="0.3">
      <c r="A841" s="3">
        <v>840</v>
      </c>
      <c r="B841" s="3" t="s">
        <v>13</v>
      </c>
      <c r="C841" s="3">
        <v>595</v>
      </c>
      <c r="D841" s="3">
        <v>16</v>
      </c>
      <c r="E841" s="3">
        <f t="shared" si="40"/>
        <v>9520</v>
      </c>
      <c r="F841" s="3" t="s">
        <v>22</v>
      </c>
      <c r="G841" s="3">
        <v>9044</v>
      </c>
      <c r="H841" s="6">
        <v>43087</v>
      </c>
      <c r="I841" s="6">
        <v>43114</v>
      </c>
      <c r="J841" s="3" t="s">
        <v>12</v>
      </c>
      <c r="K841" s="9">
        <v>142.79999999999998</v>
      </c>
      <c r="L841" s="3">
        <f t="shared" si="41"/>
        <v>618.79999999999927</v>
      </c>
      <c r="M841" s="2">
        <f t="shared" si="39"/>
        <v>9186.7999999999993</v>
      </c>
      <c r="N841" s="24">
        <v>9186.7999999999993</v>
      </c>
    </row>
    <row r="842" spans="1:14" ht="22.5" customHeight="1" x14ac:dyDescent="0.3">
      <c r="A842" s="3">
        <v>841</v>
      </c>
      <c r="B842" s="3" t="s">
        <v>13</v>
      </c>
      <c r="C842" s="3">
        <v>215</v>
      </c>
      <c r="D842" s="3">
        <v>55</v>
      </c>
      <c r="E842" s="3">
        <f t="shared" si="40"/>
        <v>11825</v>
      </c>
      <c r="F842" s="3" t="s">
        <v>14</v>
      </c>
      <c r="G842" s="3">
        <v>11233.75</v>
      </c>
      <c r="H842" s="6">
        <v>42383</v>
      </c>
      <c r="I842" s="6">
        <v>42418</v>
      </c>
      <c r="J842" s="3" t="s">
        <v>15</v>
      </c>
      <c r="K842" s="9">
        <v>177.375</v>
      </c>
      <c r="L842" s="3">
        <f t="shared" si="41"/>
        <v>768.625</v>
      </c>
      <c r="M842" s="2">
        <f t="shared" si="39"/>
        <v>11411.125</v>
      </c>
      <c r="N842" s="24">
        <v>11411.125</v>
      </c>
    </row>
    <row r="843" spans="1:14" ht="22.5" customHeight="1" x14ac:dyDescent="0.3">
      <c r="A843" s="3">
        <v>842</v>
      </c>
      <c r="B843" s="3" t="s">
        <v>9</v>
      </c>
      <c r="C843" s="3">
        <v>625</v>
      </c>
      <c r="D843" s="3">
        <v>115</v>
      </c>
      <c r="E843" s="3">
        <f t="shared" si="40"/>
        <v>71875</v>
      </c>
      <c r="F843" s="3" t="s">
        <v>14</v>
      </c>
      <c r="G843" s="3">
        <v>68281.25</v>
      </c>
      <c r="H843" s="6">
        <v>42483</v>
      </c>
      <c r="I843" s="6">
        <v>42503</v>
      </c>
      <c r="J843" s="3" t="s">
        <v>23</v>
      </c>
      <c r="K843" s="9">
        <v>1078.125</v>
      </c>
      <c r="L843" s="3">
        <f t="shared" si="41"/>
        <v>4671.875</v>
      </c>
      <c r="M843" s="2">
        <f t="shared" si="39"/>
        <v>69359.375</v>
      </c>
      <c r="N843" s="24">
        <v>69359.375</v>
      </c>
    </row>
    <row r="844" spans="1:14" ht="22.5" customHeight="1" x14ac:dyDescent="0.3">
      <c r="A844" s="3">
        <v>843</v>
      </c>
      <c r="B844" s="3" t="s">
        <v>10</v>
      </c>
      <c r="C844" s="3">
        <v>796</v>
      </c>
      <c r="D844" s="3">
        <v>656</v>
      </c>
      <c r="E844" s="3">
        <f t="shared" si="40"/>
        <v>522176</v>
      </c>
      <c r="F844" s="3" t="s">
        <v>11</v>
      </c>
      <c r="G844" s="3">
        <v>496067.2</v>
      </c>
      <c r="H844" s="6">
        <v>42545</v>
      </c>
      <c r="I844" s="6">
        <v>42557</v>
      </c>
      <c r="J844" s="3" t="s">
        <v>26</v>
      </c>
      <c r="K844" s="9">
        <v>7832.6399999999994</v>
      </c>
      <c r="L844" s="3">
        <f t="shared" si="41"/>
        <v>33941.440000000002</v>
      </c>
      <c r="M844" s="2">
        <f t="shared" si="39"/>
        <v>503899.84</v>
      </c>
      <c r="N844" s="24">
        <v>503899.84</v>
      </c>
    </row>
    <row r="845" spans="1:14" ht="22.5" customHeight="1" x14ac:dyDescent="0.3">
      <c r="A845" s="3">
        <v>844</v>
      </c>
      <c r="B845" s="3" t="s">
        <v>9</v>
      </c>
      <c r="C845" s="3">
        <v>151</v>
      </c>
      <c r="D845" s="3">
        <v>1504</v>
      </c>
      <c r="E845" s="3">
        <f t="shared" si="40"/>
        <v>227104</v>
      </c>
      <c r="F845" s="3" t="s">
        <v>8</v>
      </c>
      <c r="G845" s="3">
        <v>215748.8</v>
      </c>
      <c r="H845" s="6">
        <v>42843</v>
      </c>
      <c r="I845" s="6">
        <v>42871</v>
      </c>
      <c r="J845" s="3" t="s">
        <v>23</v>
      </c>
      <c r="K845" s="9">
        <v>3406.56</v>
      </c>
      <c r="L845" s="3">
        <f t="shared" si="41"/>
        <v>14761.760000000009</v>
      </c>
      <c r="M845" s="2">
        <f t="shared" si="39"/>
        <v>219155.36</v>
      </c>
      <c r="N845" s="24">
        <v>219155.36</v>
      </c>
    </row>
    <row r="846" spans="1:14" ht="22.5" customHeight="1" x14ac:dyDescent="0.3">
      <c r="A846" s="3">
        <v>845</v>
      </c>
      <c r="B846" s="3" t="s">
        <v>10</v>
      </c>
      <c r="C846" s="3">
        <v>191</v>
      </c>
      <c r="D846" s="3">
        <v>864</v>
      </c>
      <c r="E846" s="3">
        <f t="shared" si="40"/>
        <v>165024</v>
      </c>
      <c r="F846" s="3" t="s">
        <v>17</v>
      </c>
      <c r="G846" s="3">
        <v>156772.79999999999</v>
      </c>
      <c r="H846" s="6">
        <v>43219</v>
      </c>
      <c r="I846" s="6">
        <v>43242</v>
      </c>
      <c r="J846" s="3" t="s">
        <v>15</v>
      </c>
      <c r="K846" s="9">
        <v>2475.36</v>
      </c>
      <c r="L846" s="3">
        <f t="shared" si="41"/>
        <v>10726.559999999998</v>
      </c>
      <c r="M846" s="2">
        <f t="shared" si="39"/>
        <v>159248.15999999997</v>
      </c>
      <c r="N846" s="24">
        <v>159248.15999999997</v>
      </c>
    </row>
    <row r="847" spans="1:14" ht="22.5" customHeight="1" x14ac:dyDescent="0.3">
      <c r="A847" s="3">
        <v>846</v>
      </c>
      <c r="B847" s="3" t="s">
        <v>10</v>
      </c>
      <c r="C847" s="3">
        <v>443</v>
      </c>
      <c r="D847" s="3">
        <v>77</v>
      </c>
      <c r="E847" s="3">
        <f t="shared" si="40"/>
        <v>34111</v>
      </c>
      <c r="F847" s="3" t="s">
        <v>29</v>
      </c>
      <c r="G847" s="3">
        <v>32405.45</v>
      </c>
      <c r="H847" s="6">
        <v>43188</v>
      </c>
      <c r="I847" s="6">
        <v>43203</v>
      </c>
      <c r="J847" s="3" t="s">
        <v>21</v>
      </c>
      <c r="K847" s="9">
        <v>511.66499999999996</v>
      </c>
      <c r="L847" s="3">
        <f t="shared" si="41"/>
        <v>2217.2150000000001</v>
      </c>
      <c r="M847" s="2">
        <f t="shared" si="39"/>
        <v>32917.114999999998</v>
      </c>
      <c r="N847" s="24">
        <v>32917.114999999998</v>
      </c>
    </row>
    <row r="848" spans="1:14" ht="22.5" customHeight="1" x14ac:dyDescent="0.3">
      <c r="A848" s="3">
        <v>847</v>
      </c>
      <c r="B848" s="3" t="s">
        <v>10</v>
      </c>
      <c r="C848" s="3">
        <v>670</v>
      </c>
      <c r="D848" s="3">
        <v>679</v>
      </c>
      <c r="E848" s="3">
        <f t="shared" si="40"/>
        <v>454930</v>
      </c>
      <c r="F848" s="3" t="s">
        <v>11</v>
      </c>
      <c r="G848" s="3">
        <v>432183.5</v>
      </c>
      <c r="H848" s="6">
        <v>43172</v>
      </c>
      <c r="I848" s="6">
        <v>43198</v>
      </c>
      <c r="J848" s="3" t="s">
        <v>15</v>
      </c>
      <c r="K848" s="9">
        <v>6823.95</v>
      </c>
      <c r="L848" s="3">
        <f t="shared" si="41"/>
        <v>29570.450000000012</v>
      </c>
      <c r="M848" s="2">
        <f t="shared" si="39"/>
        <v>439007.45</v>
      </c>
      <c r="N848" s="24">
        <v>439007.45</v>
      </c>
    </row>
    <row r="849" spans="1:14" ht="22.5" customHeight="1" x14ac:dyDescent="0.3">
      <c r="A849" s="3">
        <v>848</v>
      </c>
      <c r="B849" s="3" t="s">
        <v>10</v>
      </c>
      <c r="C849" s="3">
        <v>538</v>
      </c>
      <c r="D849" s="3">
        <v>1034</v>
      </c>
      <c r="E849" s="3">
        <f t="shared" si="40"/>
        <v>556292</v>
      </c>
      <c r="F849" s="3" t="s">
        <v>20</v>
      </c>
      <c r="G849" s="3">
        <v>528477.4</v>
      </c>
      <c r="H849" s="6">
        <v>42442</v>
      </c>
      <c r="I849" s="6">
        <v>42456</v>
      </c>
      <c r="J849" s="3" t="s">
        <v>23</v>
      </c>
      <c r="K849" s="9">
        <v>8344.3799999999992</v>
      </c>
      <c r="L849" s="3">
        <f t="shared" si="41"/>
        <v>36158.979999999981</v>
      </c>
      <c r="M849" s="2">
        <f t="shared" si="39"/>
        <v>536821.78</v>
      </c>
      <c r="N849" s="24">
        <v>536821.78</v>
      </c>
    </row>
    <row r="850" spans="1:14" ht="22.5" customHeight="1" x14ac:dyDescent="0.3">
      <c r="A850" s="3">
        <v>849</v>
      </c>
      <c r="B850" s="3" t="s">
        <v>10</v>
      </c>
      <c r="C850" s="3">
        <v>483</v>
      </c>
      <c r="D850" s="3">
        <v>645</v>
      </c>
      <c r="E850" s="3">
        <f t="shared" si="40"/>
        <v>311535</v>
      </c>
      <c r="F850" s="3" t="s">
        <v>11</v>
      </c>
      <c r="G850" s="3">
        <v>295958.25</v>
      </c>
      <c r="H850" s="6">
        <v>43016</v>
      </c>
      <c r="I850" s="6">
        <v>43048</v>
      </c>
      <c r="J850" s="3" t="s">
        <v>33</v>
      </c>
      <c r="K850" s="9">
        <v>4673.0249999999996</v>
      </c>
      <c r="L850" s="3">
        <f t="shared" si="41"/>
        <v>20249.775000000023</v>
      </c>
      <c r="M850" s="2">
        <f t="shared" si="39"/>
        <v>300631.27500000002</v>
      </c>
      <c r="N850" s="24">
        <v>300631.27500000002</v>
      </c>
    </row>
    <row r="851" spans="1:14" ht="22.5" customHeight="1" x14ac:dyDescent="0.3">
      <c r="A851" s="3">
        <v>850</v>
      </c>
      <c r="B851" s="3" t="s">
        <v>9</v>
      </c>
      <c r="C851" s="3">
        <v>824</v>
      </c>
      <c r="D851" s="3">
        <v>325</v>
      </c>
      <c r="E851" s="3">
        <f t="shared" si="40"/>
        <v>267800</v>
      </c>
      <c r="F851" s="3" t="s">
        <v>27</v>
      </c>
      <c r="G851" s="3">
        <v>254410</v>
      </c>
      <c r="H851" s="6">
        <v>42567</v>
      </c>
      <c r="I851" s="6">
        <v>42595</v>
      </c>
      <c r="J851" s="3" t="s">
        <v>33</v>
      </c>
      <c r="K851" s="9">
        <v>4017</v>
      </c>
      <c r="L851" s="3">
        <f t="shared" si="41"/>
        <v>17407</v>
      </c>
      <c r="M851" s="2">
        <f t="shared" si="39"/>
        <v>258427</v>
      </c>
      <c r="N851" s="24">
        <v>258427</v>
      </c>
    </row>
    <row r="852" spans="1:14" ht="22.5" customHeight="1" x14ac:dyDescent="0.3">
      <c r="A852" s="3">
        <v>851</v>
      </c>
      <c r="B852" s="3" t="s">
        <v>9</v>
      </c>
      <c r="C852" s="3">
        <v>328</v>
      </c>
      <c r="D852" s="3">
        <v>117</v>
      </c>
      <c r="E852" s="3">
        <f t="shared" si="40"/>
        <v>38376</v>
      </c>
      <c r="F852" s="3" t="s">
        <v>14</v>
      </c>
      <c r="G852" s="3">
        <v>36457.199999999997</v>
      </c>
      <c r="H852" s="6">
        <v>42615</v>
      </c>
      <c r="I852" s="6">
        <v>42631</v>
      </c>
      <c r="J852" s="3" t="s">
        <v>15</v>
      </c>
      <c r="K852" s="9">
        <v>575.64</v>
      </c>
      <c r="L852" s="3">
        <f t="shared" si="41"/>
        <v>2494.4400000000023</v>
      </c>
      <c r="M852" s="2">
        <f t="shared" si="39"/>
        <v>37032.839999999997</v>
      </c>
      <c r="N852" s="24">
        <v>37032.839999999997</v>
      </c>
    </row>
    <row r="853" spans="1:14" ht="22.5" customHeight="1" x14ac:dyDescent="0.3">
      <c r="A853" s="3">
        <v>852</v>
      </c>
      <c r="B853" s="3" t="s">
        <v>13</v>
      </c>
      <c r="C853" s="3">
        <v>915</v>
      </c>
      <c r="D853" s="3">
        <v>54</v>
      </c>
      <c r="E853" s="3">
        <f t="shared" si="40"/>
        <v>49410</v>
      </c>
      <c r="F853" s="3" t="s">
        <v>22</v>
      </c>
      <c r="G853" s="3">
        <v>46939.5</v>
      </c>
      <c r="H853" s="6">
        <v>42997</v>
      </c>
      <c r="I853" s="6">
        <v>43027</v>
      </c>
      <c r="J853" s="3" t="s">
        <v>12</v>
      </c>
      <c r="K853" s="9">
        <v>741.15</v>
      </c>
      <c r="L853" s="3">
        <f t="shared" si="41"/>
        <v>3211.6500000000015</v>
      </c>
      <c r="M853" s="2">
        <f t="shared" si="39"/>
        <v>47680.65</v>
      </c>
      <c r="N853" s="24">
        <v>47680.65</v>
      </c>
    </row>
    <row r="854" spans="1:14" ht="22.5" customHeight="1" x14ac:dyDescent="0.3">
      <c r="A854" s="3">
        <v>853</v>
      </c>
      <c r="B854" s="3" t="s">
        <v>10</v>
      </c>
      <c r="C854" s="3">
        <v>396</v>
      </c>
      <c r="D854" s="3">
        <v>123</v>
      </c>
      <c r="E854" s="3">
        <f t="shared" si="40"/>
        <v>48708</v>
      </c>
      <c r="F854" s="3" t="s">
        <v>8</v>
      </c>
      <c r="G854" s="3">
        <v>46272.6</v>
      </c>
      <c r="H854" s="6">
        <v>42607</v>
      </c>
      <c r="I854" s="6">
        <v>42641</v>
      </c>
      <c r="J854" s="3" t="s">
        <v>15</v>
      </c>
      <c r="K854" s="9">
        <v>730.62</v>
      </c>
      <c r="L854" s="3">
        <f t="shared" si="41"/>
        <v>3166.0200000000041</v>
      </c>
      <c r="M854" s="2">
        <f t="shared" si="39"/>
        <v>47003.22</v>
      </c>
      <c r="N854" s="24">
        <v>47003.22</v>
      </c>
    </row>
    <row r="855" spans="1:14" ht="22.5" customHeight="1" x14ac:dyDescent="0.3">
      <c r="A855" s="3">
        <v>854</v>
      </c>
      <c r="B855" s="3" t="s">
        <v>9</v>
      </c>
      <c r="C855" s="3">
        <v>869</v>
      </c>
      <c r="D855" s="3">
        <v>140</v>
      </c>
      <c r="E855" s="3">
        <f t="shared" si="40"/>
        <v>121660</v>
      </c>
      <c r="F855" s="3" t="s">
        <v>30</v>
      </c>
      <c r="G855" s="3">
        <v>115577</v>
      </c>
      <c r="H855" s="6">
        <v>43029</v>
      </c>
      <c r="I855" s="6">
        <v>43051</v>
      </c>
      <c r="J855" s="3" t="s">
        <v>16</v>
      </c>
      <c r="K855" s="9">
        <v>1824.8999999999999</v>
      </c>
      <c r="L855" s="3">
        <f t="shared" si="41"/>
        <v>7907.8999999999942</v>
      </c>
      <c r="M855" s="2">
        <f t="shared" si="39"/>
        <v>117401.9</v>
      </c>
      <c r="N855" s="24">
        <v>117401.9</v>
      </c>
    </row>
    <row r="856" spans="1:14" ht="22.5" customHeight="1" x14ac:dyDescent="0.3">
      <c r="A856" s="3">
        <v>855</v>
      </c>
      <c r="B856" s="3" t="s">
        <v>10</v>
      </c>
      <c r="C856" s="3">
        <v>610</v>
      </c>
      <c r="D856" s="3">
        <v>921</v>
      </c>
      <c r="E856" s="3">
        <f t="shared" si="40"/>
        <v>561810</v>
      </c>
      <c r="F856" s="3" t="s">
        <v>17</v>
      </c>
      <c r="G856" s="3">
        <v>533719.5</v>
      </c>
      <c r="H856" s="6">
        <v>43115</v>
      </c>
      <c r="I856" s="6">
        <v>43132</v>
      </c>
      <c r="J856" s="3" t="s">
        <v>15</v>
      </c>
      <c r="K856" s="9">
        <v>8427.15</v>
      </c>
      <c r="L856" s="3">
        <f t="shared" si="41"/>
        <v>36517.650000000023</v>
      </c>
      <c r="M856" s="2">
        <f t="shared" si="39"/>
        <v>542146.65</v>
      </c>
      <c r="N856" s="24">
        <v>542146.65</v>
      </c>
    </row>
    <row r="857" spans="1:14" ht="22.5" customHeight="1" x14ac:dyDescent="0.3">
      <c r="A857" s="3">
        <v>856</v>
      </c>
      <c r="B857" s="3" t="s">
        <v>10</v>
      </c>
      <c r="C857" s="3">
        <v>827</v>
      </c>
      <c r="D857" s="3">
        <v>114</v>
      </c>
      <c r="E857" s="3">
        <f t="shared" si="40"/>
        <v>94278</v>
      </c>
      <c r="F857" s="3" t="s">
        <v>8</v>
      </c>
      <c r="G857" s="3">
        <v>89564.1</v>
      </c>
      <c r="H857" s="6">
        <v>42639</v>
      </c>
      <c r="I857" s="6">
        <v>42671</v>
      </c>
      <c r="J857" s="3" t="s">
        <v>12</v>
      </c>
      <c r="K857" s="9">
        <v>1414.1699999999998</v>
      </c>
      <c r="L857" s="3">
        <f t="shared" si="41"/>
        <v>6128.0699999999924</v>
      </c>
      <c r="M857" s="2">
        <f t="shared" si="39"/>
        <v>90978.27</v>
      </c>
      <c r="N857" s="24">
        <v>90978.27</v>
      </c>
    </row>
    <row r="858" spans="1:14" ht="22.5" customHeight="1" x14ac:dyDescent="0.3">
      <c r="A858" s="3">
        <v>857</v>
      </c>
      <c r="B858" s="3" t="s">
        <v>10</v>
      </c>
      <c r="C858" s="3">
        <v>922</v>
      </c>
      <c r="D858" s="3">
        <v>117</v>
      </c>
      <c r="E858" s="3">
        <f t="shared" si="40"/>
        <v>107874</v>
      </c>
      <c r="F858" s="3" t="s">
        <v>8</v>
      </c>
      <c r="G858" s="3">
        <v>102480.3</v>
      </c>
      <c r="H858" s="6">
        <v>42630</v>
      </c>
      <c r="I858" s="6">
        <v>42662</v>
      </c>
      <c r="J858" s="3" t="s">
        <v>21</v>
      </c>
      <c r="K858" s="9">
        <v>1618.11</v>
      </c>
      <c r="L858" s="3">
        <f t="shared" si="41"/>
        <v>7011.8099999999977</v>
      </c>
      <c r="M858" s="2">
        <f t="shared" si="39"/>
        <v>104098.41</v>
      </c>
      <c r="N858" s="24">
        <v>104098.41</v>
      </c>
    </row>
    <row r="859" spans="1:14" ht="22.5" customHeight="1" x14ac:dyDescent="0.3">
      <c r="A859" s="3">
        <v>858</v>
      </c>
      <c r="B859" s="3" t="s">
        <v>10</v>
      </c>
      <c r="C859" s="3">
        <v>529</v>
      </c>
      <c r="D859" s="3">
        <v>187</v>
      </c>
      <c r="E859" s="3">
        <f t="shared" si="40"/>
        <v>98923</v>
      </c>
      <c r="F859" s="3" t="s">
        <v>19</v>
      </c>
      <c r="G859" s="3">
        <v>93976.85</v>
      </c>
      <c r="H859" s="6">
        <v>43055</v>
      </c>
      <c r="I859" s="6">
        <v>43068</v>
      </c>
      <c r="J859" s="3" t="s">
        <v>33</v>
      </c>
      <c r="K859" s="9">
        <v>1483.845</v>
      </c>
      <c r="L859" s="3">
        <f t="shared" si="41"/>
        <v>6429.9949999999953</v>
      </c>
      <c r="M859" s="2">
        <f t="shared" si="39"/>
        <v>95460.695000000007</v>
      </c>
      <c r="N859" s="24">
        <v>95460.695000000007</v>
      </c>
    </row>
    <row r="860" spans="1:14" ht="22.5" customHeight="1" x14ac:dyDescent="0.3">
      <c r="A860" s="3">
        <v>859</v>
      </c>
      <c r="B860" s="3" t="s">
        <v>10</v>
      </c>
      <c r="C860" s="3">
        <v>425</v>
      </c>
      <c r="D860" s="3">
        <v>1004</v>
      </c>
      <c r="E860" s="3">
        <f t="shared" si="40"/>
        <v>426700</v>
      </c>
      <c r="F860" s="3" t="s">
        <v>20</v>
      </c>
      <c r="G860" s="3">
        <v>405365</v>
      </c>
      <c r="H860" s="6">
        <v>42726</v>
      </c>
      <c r="I860" s="6">
        <v>42756</v>
      </c>
      <c r="J860" s="3" t="s">
        <v>31</v>
      </c>
      <c r="K860" s="9">
        <v>6400.5</v>
      </c>
      <c r="L860" s="3">
        <f t="shared" si="41"/>
        <v>27735.5</v>
      </c>
      <c r="M860" s="2">
        <f t="shared" si="39"/>
        <v>411765.5</v>
      </c>
      <c r="N860" s="24">
        <v>411765.5</v>
      </c>
    </row>
    <row r="861" spans="1:14" ht="22.5" customHeight="1" x14ac:dyDescent="0.3">
      <c r="A861" s="3">
        <v>860</v>
      </c>
      <c r="B861" s="3" t="s">
        <v>10</v>
      </c>
      <c r="C861" s="3">
        <v>199</v>
      </c>
      <c r="D861" s="3">
        <v>907</v>
      </c>
      <c r="E861" s="3">
        <f t="shared" si="40"/>
        <v>180493</v>
      </c>
      <c r="F861" s="3" t="s">
        <v>17</v>
      </c>
      <c r="G861" s="3">
        <v>171468.35</v>
      </c>
      <c r="H861" s="6">
        <v>43186</v>
      </c>
      <c r="I861" s="6">
        <v>43217</v>
      </c>
      <c r="J861" s="3" t="s">
        <v>23</v>
      </c>
      <c r="K861" s="9">
        <v>2707.395</v>
      </c>
      <c r="L861" s="3">
        <f t="shared" si="41"/>
        <v>11732.044999999984</v>
      </c>
      <c r="M861" s="2">
        <f t="shared" si="39"/>
        <v>174175.745</v>
      </c>
      <c r="N861" s="24">
        <v>174175.745</v>
      </c>
    </row>
    <row r="862" spans="1:14" ht="22.5" customHeight="1" x14ac:dyDescent="0.3">
      <c r="A862" s="3">
        <v>861</v>
      </c>
      <c r="B862" s="3" t="s">
        <v>9</v>
      </c>
      <c r="C862" s="3">
        <v>730</v>
      </c>
      <c r="D862" s="3">
        <v>294</v>
      </c>
      <c r="E862" s="3">
        <f t="shared" si="40"/>
        <v>214620</v>
      </c>
      <c r="F862" s="3" t="s">
        <v>27</v>
      </c>
      <c r="G862" s="3">
        <v>203889</v>
      </c>
      <c r="H862" s="6">
        <v>42565</v>
      </c>
      <c r="I862" s="6">
        <v>42576</v>
      </c>
      <c r="J862" s="3" t="s">
        <v>33</v>
      </c>
      <c r="K862" s="9">
        <v>3219.2999999999997</v>
      </c>
      <c r="L862" s="3">
        <f t="shared" si="41"/>
        <v>13950.299999999988</v>
      </c>
      <c r="M862" s="2">
        <f t="shared" si="39"/>
        <v>207108.3</v>
      </c>
      <c r="N862" s="24">
        <v>207108.3</v>
      </c>
    </row>
    <row r="863" spans="1:14" ht="22.5" customHeight="1" x14ac:dyDescent="0.3">
      <c r="A863" s="3">
        <v>862</v>
      </c>
      <c r="B863" s="3" t="s">
        <v>9</v>
      </c>
      <c r="C863" s="3">
        <v>312</v>
      </c>
      <c r="D863" s="3">
        <v>294</v>
      </c>
      <c r="E863" s="3">
        <f t="shared" si="40"/>
        <v>91728</v>
      </c>
      <c r="F863" s="3" t="s">
        <v>27</v>
      </c>
      <c r="G863" s="3">
        <v>87141.6</v>
      </c>
      <c r="H863" s="6">
        <v>42695</v>
      </c>
      <c r="I863" s="6">
        <v>42724</v>
      </c>
      <c r="J863" s="3" t="s">
        <v>33</v>
      </c>
      <c r="K863" s="9">
        <v>1375.9199999999998</v>
      </c>
      <c r="L863" s="3">
        <f t="shared" si="41"/>
        <v>5962.3199999999924</v>
      </c>
      <c r="M863" s="2">
        <f t="shared" si="39"/>
        <v>88517.52</v>
      </c>
      <c r="N863" s="24">
        <v>88517.52</v>
      </c>
    </row>
    <row r="864" spans="1:14" ht="22.5" customHeight="1" x14ac:dyDescent="0.3">
      <c r="A864" s="3">
        <v>863</v>
      </c>
      <c r="B864" s="3" t="s">
        <v>10</v>
      </c>
      <c r="C864" s="3">
        <v>834</v>
      </c>
      <c r="D864" s="3">
        <v>1249</v>
      </c>
      <c r="E864" s="3">
        <f t="shared" si="40"/>
        <v>1041666</v>
      </c>
      <c r="F864" s="3" t="s">
        <v>19</v>
      </c>
      <c r="G864" s="3">
        <v>989582.7</v>
      </c>
      <c r="H864" s="6">
        <v>42527</v>
      </c>
      <c r="I864" s="6">
        <v>42543</v>
      </c>
      <c r="J864" s="3" t="s">
        <v>16</v>
      </c>
      <c r="K864" s="9">
        <v>15624.99</v>
      </c>
      <c r="L864" s="3">
        <f t="shared" si="41"/>
        <v>67708.290000000037</v>
      </c>
      <c r="M864" s="2">
        <f t="shared" si="39"/>
        <v>1005207.69</v>
      </c>
      <c r="N864" s="24">
        <v>1005207.69</v>
      </c>
    </row>
    <row r="865" spans="1:14" ht="22.5" customHeight="1" x14ac:dyDescent="0.3">
      <c r="A865" s="3">
        <v>864</v>
      </c>
      <c r="B865" s="3" t="s">
        <v>9</v>
      </c>
      <c r="C865" s="3">
        <v>241</v>
      </c>
      <c r="D865" s="3">
        <v>270</v>
      </c>
      <c r="E865" s="3">
        <f t="shared" si="40"/>
        <v>65070</v>
      </c>
      <c r="F865" s="3" t="s">
        <v>27</v>
      </c>
      <c r="G865" s="3">
        <v>61816.5</v>
      </c>
      <c r="H865" s="6">
        <v>42940</v>
      </c>
      <c r="I865" s="6">
        <v>42961</v>
      </c>
      <c r="J865" s="3" t="s">
        <v>15</v>
      </c>
      <c r="K865" s="9">
        <v>976.05</v>
      </c>
      <c r="L865" s="3">
        <f t="shared" si="41"/>
        <v>4229.5500000000029</v>
      </c>
      <c r="M865" s="2">
        <f t="shared" si="39"/>
        <v>62792.55</v>
      </c>
      <c r="N865" s="24">
        <v>62792.55</v>
      </c>
    </row>
    <row r="866" spans="1:14" ht="22.5" customHeight="1" x14ac:dyDescent="0.3">
      <c r="A866" s="3">
        <v>865</v>
      </c>
      <c r="B866" s="3" t="s">
        <v>10</v>
      </c>
      <c r="C866" s="3">
        <v>94</v>
      </c>
      <c r="D866" s="3">
        <v>1060</v>
      </c>
      <c r="E866" s="3">
        <f t="shared" si="40"/>
        <v>99640</v>
      </c>
      <c r="F866" s="3" t="s">
        <v>28</v>
      </c>
      <c r="G866" s="3">
        <v>94658</v>
      </c>
      <c r="H866" s="6">
        <v>42663</v>
      </c>
      <c r="I866" s="6">
        <v>42674</v>
      </c>
      <c r="J866" s="3" t="s">
        <v>23</v>
      </c>
      <c r="K866" s="9">
        <v>1494.6</v>
      </c>
      <c r="L866" s="3">
        <f t="shared" si="41"/>
        <v>6476.6000000000058</v>
      </c>
      <c r="M866" s="2">
        <f t="shared" si="39"/>
        <v>96152.6</v>
      </c>
      <c r="N866" s="24">
        <v>96152.6</v>
      </c>
    </row>
    <row r="867" spans="1:14" ht="22.5" customHeight="1" x14ac:dyDescent="0.3">
      <c r="A867" s="3">
        <v>866</v>
      </c>
      <c r="B867" s="3" t="s">
        <v>9</v>
      </c>
      <c r="C867" s="3">
        <v>374</v>
      </c>
      <c r="D867" s="3">
        <v>157</v>
      </c>
      <c r="E867" s="3">
        <f t="shared" si="40"/>
        <v>58718</v>
      </c>
      <c r="F867" s="3" t="s">
        <v>30</v>
      </c>
      <c r="G867" s="3">
        <v>55782.1</v>
      </c>
      <c r="H867" s="6">
        <v>42995</v>
      </c>
      <c r="I867" s="6">
        <v>43024</v>
      </c>
      <c r="J867" s="3" t="s">
        <v>15</v>
      </c>
      <c r="K867" s="9">
        <v>880.77</v>
      </c>
      <c r="L867" s="3">
        <f t="shared" si="41"/>
        <v>3816.6699999999983</v>
      </c>
      <c r="M867" s="2">
        <f t="shared" si="39"/>
        <v>56662.869999999995</v>
      </c>
      <c r="N867" s="24">
        <v>56662.869999999995</v>
      </c>
    </row>
    <row r="868" spans="1:14" ht="22.5" customHeight="1" x14ac:dyDescent="0.3">
      <c r="A868" s="3">
        <v>867</v>
      </c>
      <c r="B868" s="3" t="s">
        <v>9</v>
      </c>
      <c r="C868" s="3">
        <v>298</v>
      </c>
      <c r="D868" s="3">
        <v>133</v>
      </c>
      <c r="E868" s="3">
        <f t="shared" si="40"/>
        <v>39634</v>
      </c>
      <c r="F868" s="3" t="s">
        <v>30</v>
      </c>
      <c r="G868" s="3">
        <v>37652.300000000003</v>
      </c>
      <c r="H868" s="6">
        <v>42534</v>
      </c>
      <c r="I868" s="6">
        <v>42547</v>
      </c>
      <c r="J868" s="3" t="s">
        <v>16</v>
      </c>
      <c r="K868" s="9">
        <v>594.51</v>
      </c>
      <c r="L868" s="3">
        <f t="shared" si="41"/>
        <v>2576.2099999999991</v>
      </c>
      <c r="M868" s="2">
        <f t="shared" si="39"/>
        <v>38246.810000000005</v>
      </c>
      <c r="N868" s="24">
        <v>38246.810000000005</v>
      </c>
    </row>
    <row r="869" spans="1:14" ht="22.5" customHeight="1" x14ac:dyDescent="0.3">
      <c r="A869" s="3">
        <v>868</v>
      </c>
      <c r="B869" s="3" t="s">
        <v>10</v>
      </c>
      <c r="C869" s="3">
        <v>289</v>
      </c>
      <c r="D869" s="3">
        <v>638</v>
      </c>
      <c r="E869" s="3">
        <f t="shared" si="40"/>
        <v>184382</v>
      </c>
      <c r="F869" s="3" t="s">
        <v>11</v>
      </c>
      <c r="G869" s="3">
        <v>175162.9</v>
      </c>
      <c r="H869" s="6">
        <v>42614</v>
      </c>
      <c r="I869" s="6">
        <v>42643</v>
      </c>
      <c r="J869" s="3" t="s">
        <v>16</v>
      </c>
      <c r="K869" s="9">
        <v>2765.73</v>
      </c>
      <c r="L869" s="3">
        <f t="shared" si="41"/>
        <v>11984.830000000016</v>
      </c>
      <c r="M869" s="2">
        <f t="shared" si="39"/>
        <v>177928.63</v>
      </c>
      <c r="N869" s="24">
        <v>177928.63</v>
      </c>
    </row>
    <row r="870" spans="1:14" ht="22.5" customHeight="1" x14ac:dyDescent="0.3">
      <c r="A870" s="3">
        <v>869</v>
      </c>
      <c r="B870" s="3" t="s">
        <v>13</v>
      </c>
      <c r="C870" s="3">
        <v>945</v>
      </c>
      <c r="D870" s="3">
        <v>14</v>
      </c>
      <c r="E870" s="3">
        <f t="shared" si="40"/>
        <v>13230</v>
      </c>
      <c r="F870" s="3" t="s">
        <v>22</v>
      </c>
      <c r="G870" s="3">
        <v>12568.5</v>
      </c>
      <c r="H870" s="6">
        <v>42390</v>
      </c>
      <c r="I870" s="6">
        <v>42405</v>
      </c>
      <c r="J870" s="3" t="s">
        <v>23</v>
      </c>
      <c r="K870" s="9">
        <v>198.45</v>
      </c>
      <c r="L870" s="3">
        <f t="shared" si="41"/>
        <v>859.95000000000073</v>
      </c>
      <c r="M870" s="2">
        <f t="shared" si="39"/>
        <v>12766.95</v>
      </c>
      <c r="N870" s="24">
        <v>12766.95</v>
      </c>
    </row>
    <row r="871" spans="1:14" ht="22.5" customHeight="1" x14ac:dyDescent="0.3">
      <c r="A871" s="3">
        <v>870</v>
      </c>
      <c r="B871" s="3" t="s">
        <v>9</v>
      </c>
      <c r="C871" s="3">
        <v>98</v>
      </c>
      <c r="D871" s="3">
        <v>870</v>
      </c>
      <c r="E871" s="3">
        <f t="shared" si="40"/>
        <v>85260</v>
      </c>
      <c r="F871" s="3" t="s">
        <v>8</v>
      </c>
      <c r="G871" s="3">
        <v>80997</v>
      </c>
      <c r="H871" s="6">
        <v>43030</v>
      </c>
      <c r="I871" s="6">
        <v>43060</v>
      </c>
      <c r="J871" s="3" t="s">
        <v>16</v>
      </c>
      <c r="K871" s="9">
        <v>1278.8999999999999</v>
      </c>
      <c r="L871" s="3">
        <f t="shared" si="41"/>
        <v>5541.8999999999942</v>
      </c>
      <c r="M871" s="2">
        <f t="shared" si="39"/>
        <v>82275.899999999994</v>
      </c>
      <c r="N871" s="24">
        <v>82275.899999999994</v>
      </c>
    </row>
    <row r="872" spans="1:14" ht="22.5" customHeight="1" x14ac:dyDescent="0.3">
      <c r="A872" s="3">
        <v>871</v>
      </c>
      <c r="B872" s="3" t="s">
        <v>13</v>
      </c>
      <c r="C872" s="3">
        <v>536</v>
      </c>
      <c r="D872" s="3">
        <v>30</v>
      </c>
      <c r="E872" s="3">
        <f t="shared" si="40"/>
        <v>16080</v>
      </c>
      <c r="F872" s="3" t="s">
        <v>14</v>
      </c>
      <c r="G872" s="3">
        <v>15276</v>
      </c>
      <c r="H872" s="6">
        <v>42447</v>
      </c>
      <c r="I872" s="6">
        <v>42481</v>
      </c>
      <c r="J872" s="3" t="s">
        <v>21</v>
      </c>
      <c r="K872" s="9">
        <v>241.2</v>
      </c>
      <c r="L872" s="3">
        <f t="shared" si="41"/>
        <v>1045.2000000000007</v>
      </c>
      <c r="M872" s="2">
        <f t="shared" si="39"/>
        <v>15517.2</v>
      </c>
      <c r="N872" s="24">
        <v>15517.2</v>
      </c>
    </row>
    <row r="873" spans="1:14" ht="22.5" customHeight="1" x14ac:dyDescent="0.3">
      <c r="A873" s="3">
        <v>872</v>
      </c>
      <c r="B873" s="3" t="s">
        <v>10</v>
      </c>
      <c r="C873" s="3">
        <v>781</v>
      </c>
      <c r="D873" s="3">
        <v>222</v>
      </c>
      <c r="E873" s="3">
        <f t="shared" si="40"/>
        <v>173382</v>
      </c>
      <c r="F873" s="3" t="s">
        <v>8</v>
      </c>
      <c r="G873" s="3">
        <v>164712.9</v>
      </c>
      <c r="H873" s="6">
        <v>42392</v>
      </c>
      <c r="I873" s="6">
        <v>42402</v>
      </c>
      <c r="J873" s="3" t="s">
        <v>16</v>
      </c>
      <c r="K873" s="9">
        <v>2600.73</v>
      </c>
      <c r="L873" s="3">
        <f t="shared" si="41"/>
        <v>11269.830000000016</v>
      </c>
      <c r="M873" s="2">
        <f t="shared" si="39"/>
        <v>167313.63</v>
      </c>
      <c r="N873" s="24">
        <v>167313.63</v>
      </c>
    </row>
    <row r="874" spans="1:14" ht="22.5" customHeight="1" x14ac:dyDescent="0.3">
      <c r="A874" s="3">
        <v>873</v>
      </c>
      <c r="B874" s="3" t="s">
        <v>9</v>
      </c>
      <c r="C874" s="3">
        <v>580</v>
      </c>
      <c r="D874" s="3">
        <v>254</v>
      </c>
      <c r="E874" s="3">
        <f t="shared" si="40"/>
        <v>147320</v>
      </c>
      <c r="F874" s="3" t="s">
        <v>14</v>
      </c>
      <c r="G874" s="3">
        <v>139954</v>
      </c>
      <c r="H874" s="6">
        <v>42427</v>
      </c>
      <c r="I874" s="6">
        <v>42444</v>
      </c>
      <c r="J874" s="3" t="s">
        <v>23</v>
      </c>
      <c r="K874" s="9">
        <v>2209.7999999999997</v>
      </c>
      <c r="L874" s="3">
        <f t="shared" si="41"/>
        <v>9575.7999999999884</v>
      </c>
      <c r="M874" s="2">
        <f t="shared" si="39"/>
        <v>142163.79999999999</v>
      </c>
      <c r="N874" s="24">
        <v>142163.79999999999</v>
      </c>
    </row>
    <row r="875" spans="1:14" ht="22.5" customHeight="1" x14ac:dyDescent="0.3">
      <c r="A875" s="3">
        <v>874</v>
      </c>
      <c r="B875" s="3" t="s">
        <v>10</v>
      </c>
      <c r="C875" s="3">
        <v>892</v>
      </c>
      <c r="D875" s="3">
        <v>659</v>
      </c>
      <c r="E875" s="3">
        <f t="shared" si="40"/>
        <v>587828</v>
      </c>
      <c r="F875" s="3" t="s">
        <v>11</v>
      </c>
      <c r="G875" s="3">
        <v>558436.6</v>
      </c>
      <c r="H875" s="6">
        <v>43235</v>
      </c>
      <c r="I875" s="6">
        <v>43260</v>
      </c>
      <c r="J875" s="3" t="s">
        <v>16</v>
      </c>
      <c r="K875" s="9">
        <v>8817.42</v>
      </c>
      <c r="L875" s="3">
        <f t="shared" si="41"/>
        <v>38208.820000000065</v>
      </c>
      <c r="M875" s="2">
        <f t="shared" si="39"/>
        <v>567254.02</v>
      </c>
      <c r="N875" s="24">
        <v>567254.02</v>
      </c>
    </row>
    <row r="876" spans="1:14" ht="22.5" customHeight="1" x14ac:dyDescent="0.3">
      <c r="A876" s="3">
        <v>875</v>
      </c>
      <c r="B876" s="3" t="s">
        <v>9</v>
      </c>
      <c r="C876" s="3">
        <v>169</v>
      </c>
      <c r="D876" s="3">
        <v>111</v>
      </c>
      <c r="E876" s="3">
        <f t="shared" si="40"/>
        <v>18759</v>
      </c>
      <c r="F876" s="3" t="s">
        <v>14</v>
      </c>
      <c r="G876" s="3">
        <v>17821.05</v>
      </c>
      <c r="H876" s="6">
        <v>42716</v>
      </c>
      <c r="I876" s="6">
        <v>42748</v>
      </c>
      <c r="J876" s="3" t="s">
        <v>23</v>
      </c>
      <c r="K876" s="9">
        <v>281.38499999999999</v>
      </c>
      <c r="L876" s="3">
        <f t="shared" si="41"/>
        <v>1219.3349999999991</v>
      </c>
      <c r="M876" s="2">
        <f t="shared" si="39"/>
        <v>18102.434999999998</v>
      </c>
      <c r="N876" s="24">
        <v>18102.434999999998</v>
      </c>
    </row>
    <row r="877" spans="1:14" ht="22.5" customHeight="1" x14ac:dyDescent="0.3">
      <c r="A877" s="3">
        <v>876</v>
      </c>
      <c r="B877" s="3" t="s">
        <v>10</v>
      </c>
      <c r="C877" s="3">
        <v>455</v>
      </c>
      <c r="D877" s="3">
        <v>1024</v>
      </c>
      <c r="E877" s="3">
        <f t="shared" si="40"/>
        <v>465920</v>
      </c>
      <c r="F877" s="3" t="s">
        <v>20</v>
      </c>
      <c r="G877" s="3">
        <v>442624</v>
      </c>
      <c r="H877" s="6">
        <v>43060</v>
      </c>
      <c r="I877" s="6">
        <v>43092</v>
      </c>
      <c r="J877" s="3" t="s">
        <v>21</v>
      </c>
      <c r="K877" s="9">
        <v>6988.8</v>
      </c>
      <c r="L877" s="3">
        <f t="shared" si="41"/>
        <v>30284.799999999988</v>
      </c>
      <c r="M877" s="2">
        <f t="shared" si="39"/>
        <v>449612.79999999999</v>
      </c>
      <c r="N877" s="24">
        <v>449612.79999999999</v>
      </c>
    </row>
    <row r="878" spans="1:14" ht="22.5" customHeight="1" x14ac:dyDescent="0.3">
      <c r="A878" s="3">
        <v>877</v>
      </c>
      <c r="B878" s="3" t="s">
        <v>10</v>
      </c>
      <c r="C878" s="3">
        <v>932</v>
      </c>
      <c r="D878" s="3">
        <v>210</v>
      </c>
      <c r="E878" s="3">
        <f t="shared" si="40"/>
        <v>195720</v>
      </c>
      <c r="F878" s="3" t="s">
        <v>19</v>
      </c>
      <c r="G878" s="3">
        <v>185934</v>
      </c>
      <c r="H878" s="6">
        <v>43182</v>
      </c>
      <c r="I878" s="6">
        <v>43212</v>
      </c>
      <c r="J878" s="3" t="s">
        <v>21</v>
      </c>
      <c r="K878" s="9">
        <v>2935.7999999999997</v>
      </c>
      <c r="L878" s="3">
        <f t="shared" si="41"/>
        <v>12721.799999999988</v>
      </c>
      <c r="M878" s="2">
        <f t="shared" si="39"/>
        <v>188869.8</v>
      </c>
      <c r="N878" s="24">
        <v>188869.8</v>
      </c>
    </row>
    <row r="879" spans="1:14" ht="22.5" customHeight="1" x14ac:dyDescent="0.3">
      <c r="A879" s="3">
        <v>878</v>
      </c>
      <c r="B879" s="3" t="s">
        <v>9</v>
      </c>
      <c r="C879" s="3">
        <v>526</v>
      </c>
      <c r="D879" s="3">
        <v>1521</v>
      </c>
      <c r="E879" s="3">
        <f t="shared" si="40"/>
        <v>800046</v>
      </c>
      <c r="F879" s="3" t="s">
        <v>8</v>
      </c>
      <c r="G879" s="3">
        <v>760043.7</v>
      </c>
      <c r="H879" s="6">
        <v>42794</v>
      </c>
      <c r="I879" s="6">
        <v>42807</v>
      </c>
      <c r="J879" s="3" t="s">
        <v>23</v>
      </c>
      <c r="K879" s="9">
        <v>12000.689999999999</v>
      </c>
      <c r="L879" s="3">
        <f t="shared" si="41"/>
        <v>52002.989999999991</v>
      </c>
      <c r="M879" s="2">
        <f t="shared" si="39"/>
        <v>772044.3899999999</v>
      </c>
      <c r="N879" s="24">
        <v>772044.3899999999</v>
      </c>
    </row>
    <row r="880" spans="1:14" ht="22.5" customHeight="1" x14ac:dyDescent="0.3">
      <c r="A880" s="3">
        <v>879</v>
      </c>
      <c r="B880" s="3" t="s">
        <v>10</v>
      </c>
      <c r="C880" s="3">
        <v>377</v>
      </c>
      <c r="D880" s="3">
        <v>75</v>
      </c>
      <c r="E880" s="3">
        <f t="shared" si="40"/>
        <v>28275</v>
      </c>
      <c r="F880" s="3" t="s">
        <v>29</v>
      </c>
      <c r="G880" s="3">
        <v>26861.25</v>
      </c>
      <c r="H880" s="6">
        <v>43165</v>
      </c>
      <c r="I880" s="6">
        <v>43188</v>
      </c>
      <c r="J880" s="3" t="s">
        <v>12</v>
      </c>
      <c r="K880" s="9">
        <v>424.125</v>
      </c>
      <c r="L880" s="3">
        <f t="shared" si="41"/>
        <v>1837.875</v>
      </c>
      <c r="M880" s="2">
        <f t="shared" si="39"/>
        <v>27285.375</v>
      </c>
      <c r="N880" s="24">
        <v>27285.375</v>
      </c>
    </row>
    <row r="881" spans="1:14" ht="22.5" customHeight="1" x14ac:dyDescent="0.3">
      <c r="A881" s="3">
        <v>880</v>
      </c>
      <c r="B881" s="3" t="s">
        <v>9</v>
      </c>
      <c r="C881" s="3">
        <v>869</v>
      </c>
      <c r="D881" s="3">
        <v>1073</v>
      </c>
      <c r="E881" s="3">
        <f t="shared" si="40"/>
        <v>932437</v>
      </c>
      <c r="F881" s="3" t="s">
        <v>30</v>
      </c>
      <c r="G881" s="3">
        <v>885815.15</v>
      </c>
      <c r="H881" s="6">
        <v>43187</v>
      </c>
      <c r="I881" s="6">
        <v>43220</v>
      </c>
      <c r="J881" s="3" t="s">
        <v>15</v>
      </c>
      <c r="K881" s="9">
        <v>13986.555</v>
      </c>
      <c r="L881" s="3">
        <f t="shared" si="41"/>
        <v>60608.405000000028</v>
      </c>
      <c r="M881" s="2">
        <f t="shared" si="39"/>
        <v>899801.70500000007</v>
      </c>
      <c r="N881" s="24">
        <v>899801.70500000007</v>
      </c>
    </row>
    <row r="882" spans="1:14" ht="22.5" customHeight="1" x14ac:dyDescent="0.3">
      <c r="A882" s="3">
        <v>881</v>
      </c>
      <c r="B882" s="3" t="s">
        <v>10</v>
      </c>
      <c r="C882" s="3">
        <v>205</v>
      </c>
      <c r="D882" s="3">
        <v>219</v>
      </c>
      <c r="E882" s="3">
        <f t="shared" si="40"/>
        <v>44895</v>
      </c>
      <c r="F882" s="3" t="s">
        <v>8</v>
      </c>
      <c r="G882" s="3">
        <v>42650.25</v>
      </c>
      <c r="H882" s="6">
        <v>43093</v>
      </c>
      <c r="I882" s="6">
        <v>43104</v>
      </c>
      <c r="J882" s="3" t="s">
        <v>15</v>
      </c>
      <c r="K882" s="9">
        <v>673.42499999999995</v>
      </c>
      <c r="L882" s="3">
        <f t="shared" si="41"/>
        <v>2918.1750000000029</v>
      </c>
      <c r="M882" s="2">
        <f t="shared" si="39"/>
        <v>43323.675000000003</v>
      </c>
      <c r="N882" s="24">
        <v>43323.675000000003</v>
      </c>
    </row>
    <row r="883" spans="1:14" ht="22.5" customHeight="1" x14ac:dyDescent="0.3">
      <c r="A883" s="3">
        <v>882</v>
      </c>
      <c r="B883" s="3" t="s">
        <v>9</v>
      </c>
      <c r="C883" s="3">
        <v>718</v>
      </c>
      <c r="D883" s="3">
        <v>102</v>
      </c>
      <c r="E883" s="3">
        <f t="shared" si="40"/>
        <v>73236</v>
      </c>
      <c r="F883" s="3" t="s">
        <v>25</v>
      </c>
      <c r="G883" s="3">
        <v>69574.2</v>
      </c>
      <c r="H883" s="6">
        <v>42531</v>
      </c>
      <c r="I883" s="6">
        <v>42556</v>
      </c>
      <c r="J883" s="3" t="s">
        <v>31</v>
      </c>
      <c r="K883" s="9">
        <v>1098.54</v>
      </c>
      <c r="L883" s="3">
        <f t="shared" si="41"/>
        <v>4760.3399999999965</v>
      </c>
      <c r="M883" s="2">
        <f t="shared" si="39"/>
        <v>70672.739999999991</v>
      </c>
      <c r="N883" s="24">
        <v>70672.739999999991</v>
      </c>
    </row>
    <row r="884" spans="1:14" ht="22.5" customHeight="1" x14ac:dyDescent="0.3">
      <c r="A884" s="3">
        <v>883</v>
      </c>
      <c r="B884" s="3" t="s">
        <v>9</v>
      </c>
      <c r="C884" s="3">
        <v>737</v>
      </c>
      <c r="D884" s="3">
        <v>27</v>
      </c>
      <c r="E884" s="3">
        <f t="shared" si="40"/>
        <v>19899</v>
      </c>
      <c r="F884" s="3" t="s">
        <v>24</v>
      </c>
      <c r="G884" s="3">
        <v>18904.05</v>
      </c>
      <c r="H884" s="6">
        <v>42580</v>
      </c>
      <c r="I884" s="6">
        <v>42612</v>
      </c>
      <c r="J884" s="3" t="s">
        <v>18</v>
      </c>
      <c r="K884" s="9">
        <v>298.48500000000001</v>
      </c>
      <c r="L884" s="3">
        <f t="shared" si="41"/>
        <v>1293.4350000000013</v>
      </c>
      <c r="M884" s="2">
        <f t="shared" si="39"/>
        <v>19202.535</v>
      </c>
      <c r="N884" s="24">
        <v>19202.535</v>
      </c>
    </row>
    <row r="885" spans="1:14" ht="22.5" customHeight="1" x14ac:dyDescent="0.3">
      <c r="A885" s="3">
        <v>884</v>
      </c>
      <c r="B885" s="3" t="s">
        <v>9</v>
      </c>
      <c r="C885" s="3">
        <v>233</v>
      </c>
      <c r="D885" s="3">
        <v>238</v>
      </c>
      <c r="E885" s="3">
        <f t="shared" si="40"/>
        <v>55454</v>
      </c>
      <c r="F885" s="3" t="s">
        <v>14</v>
      </c>
      <c r="G885" s="3">
        <v>52681.3</v>
      </c>
      <c r="H885" s="6">
        <v>43082</v>
      </c>
      <c r="I885" s="6">
        <v>43099</v>
      </c>
      <c r="J885" s="3" t="s">
        <v>23</v>
      </c>
      <c r="K885" s="9">
        <v>831.81</v>
      </c>
      <c r="L885" s="3">
        <f t="shared" si="41"/>
        <v>3604.5099999999948</v>
      </c>
      <c r="M885" s="2">
        <f t="shared" si="39"/>
        <v>53513.11</v>
      </c>
      <c r="N885" s="24">
        <v>53513.11</v>
      </c>
    </row>
    <row r="886" spans="1:14" ht="22.5" customHeight="1" x14ac:dyDescent="0.3">
      <c r="A886" s="3">
        <v>885</v>
      </c>
      <c r="B886" s="3" t="s">
        <v>9</v>
      </c>
      <c r="C886" s="3">
        <v>526</v>
      </c>
      <c r="D886" s="3">
        <v>989</v>
      </c>
      <c r="E886" s="3">
        <f t="shared" si="40"/>
        <v>520214</v>
      </c>
      <c r="F886" s="3" t="s">
        <v>8</v>
      </c>
      <c r="G886" s="3">
        <v>494203.3</v>
      </c>
      <c r="H886" s="6">
        <v>43113</v>
      </c>
      <c r="I886" s="6">
        <v>43128</v>
      </c>
      <c r="J886" s="3" t="s">
        <v>21</v>
      </c>
      <c r="K886" s="9">
        <v>7803.21</v>
      </c>
      <c r="L886" s="3">
        <f t="shared" si="41"/>
        <v>33813.909999999974</v>
      </c>
      <c r="M886" s="2">
        <f t="shared" si="39"/>
        <v>502006.51</v>
      </c>
      <c r="N886" s="24">
        <v>502006.51</v>
      </c>
    </row>
    <row r="887" spans="1:14" ht="22.5" customHeight="1" x14ac:dyDescent="0.3">
      <c r="A887" s="3">
        <v>886</v>
      </c>
      <c r="B887" s="3" t="s">
        <v>13</v>
      </c>
      <c r="C887" s="3">
        <v>853</v>
      </c>
      <c r="D887" s="3">
        <v>35</v>
      </c>
      <c r="E887" s="3">
        <f t="shared" si="40"/>
        <v>29855</v>
      </c>
      <c r="F887" s="3" t="s">
        <v>14</v>
      </c>
      <c r="G887" s="3">
        <v>28362.25</v>
      </c>
      <c r="H887" s="6">
        <v>43226</v>
      </c>
      <c r="I887" s="6">
        <v>43238</v>
      </c>
      <c r="J887" s="3" t="s">
        <v>18</v>
      </c>
      <c r="K887" s="9">
        <v>447.82499999999999</v>
      </c>
      <c r="L887" s="3">
        <f t="shared" si="41"/>
        <v>1940.5750000000007</v>
      </c>
      <c r="M887" s="2">
        <f t="shared" si="39"/>
        <v>28810.075000000001</v>
      </c>
      <c r="N887" s="24">
        <v>28810.075000000001</v>
      </c>
    </row>
    <row r="888" spans="1:14" ht="22.5" customHeight="1" x14ac:dyDescent="0.3">
      <c r="A888" s="3">
        <v>887</v>
      </c>
      <c r="B888" s="3" t="s">
        <v>10</v>
      </c>
      <c r="C888" s="3">
        <v>524</v>
      </c>
      <c r="D888" s="3">
        <v>867</v>
      </c>
      <c r="E888" s="3">
        <f t="shared" si="40"/>
        <v>454308</v>
      </c>
      <c r="F888" s="3" t="s">
        <v>20</v>
      </c>
      <c r="G888" s="3">
        <v>431592.6</v>
      </c>
      <c r="H888" s="6">
        <v>43278</v>
      </c>
      <c r="I888" s="6">
        <v>43313</v>
      </c>
      <c r="J888" s="3" t="s">
        <v>16</v>
      </c>
      <c r="K888" s="9">
        <v>6814.62</v>
      </c>
      <c r="L888" s="3">
        <f t="shared" si="41"/>
        <v>29530.020000000019</v>
      </c>
      <c r="M888" s="2">
        <f t="shared" si="39"/>
        <v>438407.22</v>
      </c>
      <c r="N888" s="24">
        <v>438407.22</v>
      </c>
    </row>
    <row r="889" spans="1:14" ht="22.5" customHeight="1" x14ac:dyDescent="0.3">
      <c r="A889" s="3">
        <v>888</v>
      </c>
      <c r="B889" s="3" t="s">
        <v>13</v>
      </c>
      <c r="C889" s="3">
        <v>343</v>
      </c>
      <c r="D889" s="3">
        <v>35</v>
      </c>
      <c r="E889" s="3">
        <f t="shared" si="40"/>
        <v>12005</v>
      </c>
      <c r="F889" s="3" t="s">
        <v>14</v>
      </c>
      <c r="G889" s="3">
        <v>11404.75</v>
      </c>
      <c r="H889" s="6">
        <v>42835</v>
      </c>
      <c r="I889" s="6">
        <v>42870</v>
      </c>
      <c r="J889" s="3" t="s">
        <v>15</v>
      </c>
      <c r="K889" s="9">
        <v>180.07499999999999</v>
      </c>
      <c r="L889" s="3">
        <f t="shared" si="41"/>
        <v>780.32500000000073</v>
      </c>
      <c r="M889" s="2">
        <f t="shared" si="39"/>
        <v>11584.825000000001</v>
      </c>
      <c r="N889" s="24">
        <v>11584.825000000001</v>
      </c>
    </row>
    <row r="890" spans="1:14" ht="22.5" customHeight="1" x14ac:dyDescent="0.3">
      <c r="A890" s="3">
        <v>889</v>
      </c>
      <c r="B890" s="3" t="s">
        <v>9</v>
      </c>
      <c r="C890" s="3">
        <v>149</v>
      </c>
      <c r="D890" s="3">
        <v>278</v>
      </c>
      <c r="E890" s="3">
        <f t="shared" si="40"/>
        <v>41422</v>
      </c>
      <c r="F890" s="3" t="s">
        <v>27</v>
      </c>
      <c r="G890" s="3">
        <v>39350.9</v>
      </c>
      <c r="H890" s="6">
        <v>42949</v>
      </c>
      <c r="I890" s="6">
        <v>42959</v>
      </c>
      <c r="J890" s="3" t="s">
        <v>33</v>
      </c>
      <c r="K890" s="9">
        <v>621.32999999999993</v>
      </c>
      <c r="L890" s="3">
        <f t="shared" si="41"/>
        <v>2692.4300000000003</v>
      </c>
      <c r="M890" s="2">
        <f t="shared" si="39"/>
        <v>39972.230000000003</v>
      </c>
      <c r="N890" s="24">
        <v>39972.230000000003</v>
      </c>
    </row>
    <row r="891" spans="1:14" ht="22.5" customHeight="1" x14ac:dyDescent="0.3">
      <c r="A891" s="3">
        <v>890</v>
      </c>
      <c r="B891" s="3" t="s">
        <v>13</v>
      </c>
      <c r="C891" s="3">
        <v>517</v>
      </c>
      <c r="D891" s="3">
        <v>38</v>
      </c>
      <c r="E891" s="3">
        <f t="shared" si="40"/>
        <v>19646</v>
      </c>
      <c r="F891" s="3" t="s">
        <v>14</v>
      </c>
      <c r="G891" s="3">
        <v>18663.7</v>
      </c>
      <c r="H891" s="6">
        <v>42948</v>
      </c>
      <c r="I891" s="6">
        <v>42960</v>
      </c>
      <c r="J891" s="3" t="s">
        <v>33</v>
      </c>
      <c r="K891" s="9">
        <v>294.69</v>
      </c>
      <c r="L891" s="3">
        <f t="shared" si="41"/>
        <v>1276.989999999998</v>
      </c>
      <c r="M891" s="2">
        <f t="shared" si="39"/>
        <v>18958.39</v>
      </c>
      <c r="N891" s="24">
        <v>18958.39</v>
      </c>
    </row>
    <row r="892" spans="1:14" ht="22.5" customHeight="1" x14ac:dyDescent="0.3">
      <c r="A892" s="3">
        <v>891</v>
      </c>
      <c r="B892" s="3" t="s">
        <v>10</v>
      </c>
      <c r="C892" s="3">
        <v>832</v>
      </c>
      <c r="D892" s="3">
        <v>1017</v>
      </c>
      <c r="E892" s="3">
        <f t="shared" si="40"/>
        <v>846144</v>
      </c>
      <c r="F892" s="3" t="s">
        <v>20</v>
      </c>
      <c r="G892" s="3">
        <v>803836.8</v>
      </c>
      <c r="H892" s="6">
        <v>42583</v>
      </c>
      <c r="I892" s="6">
        <v>42613</v>
      </c>
      <c r="J892" s="3" t="s">
        <v>15</v>
      </c>
      <c r="K892" s="9">
        <v>12692.16</v>
      </c>
      <c r="L892" s="3">
        <f t="shared" si="41"/>
        <v>54999.359999999986</v>
      </c>
      <c r="M892" s="2">
        <f t="shared" si="39"/>
        <v>816528.96000000008</v>
      </c>
      <c r="N892" s="24">
        <v>816528.96000000008</v>
      </c>
    </row>
    <row r="893" spans="1:14" ht="22.5" customHeight="1" x14ac:dyDescent="0.3">
      <c r="A893" s="3">
        <v>892</v>
      </c>
      <c r="B893" s="3" t="s">
        <v>13</v>
      </c>
      <c r="C893" s="3">
        <v>84</v>
      </c>
      <c r="D893" s="3">
        <v>54</v>
      </c>
      <c r="E893" s="3">
        <f t="shared" si="40"/>
        <v>4536</v>
      </c>
      <c r="F893" s="3" t="s">
        <v>22</v>
      </c>
      <c r="G893" s="3">
        <v>4309.2</v>
      </c>
      <c r="H893" s="6">
        <v>42755</v>
      </c>
      <c r="I893" s="6">
        <v>42766</v>
      </c>
      <c r="J893" s="3" t="s">
        <v>15</v>
      </c>
      <c r="K893" s="9">
        <v>68.039999999999992</v>
      </c>
      <c r="L893" s="3">
        <f t="shared" si="41"/>
        <v>294.84000000000015</v>
      </c>
      <c r="M893" s="2">
        <f t="shared" si="39"/>
        <v>4377.24</v>
      </c>
      <c r="N893" s="24">
        <v>4377.24</v>
      </c>
    </row>
    <row r="894" spans="1:14" ht="22.5" customHeight="1" x14ac:dyDescent="0.3">
      <c r="A894" s="3">
        <v>893</v>
      </c>
      <c r="B894" s="3" t="s">
        <v>9</v>
      </c>
      <c r="C894" s="3">
        <v>453</v>
      </c>
      <c r="D894" s="3">
        <v>854</v>
      </c>
      <c r="E894" s="3">
        <f t="shared" si="40"/>
        <v>386862</v>
      </c>
      <c r="F894" s="3" t="s">
        <v>8</v>
      </c>
      <c r="G894" s="3">
        <v>367518.9</v>
      </c>
      <c r="H894" s="6">
        <v>42810</v>
      </c>
      <c r="I894" s="6">
        <v>42845</v>
      </c>
      <c r="J894" s="3" t="s">
        <v>33</v>
      </c>
      <c r="K894" s="9">
        <v>5802.9299999999994</v>
      </c>
      <c r="L894" s="3">
        <f t="shared" si="41"/>
        <v>25146.02999999997</v>
      </c>
      <c r="M894" s="2">
        <f t="shared" si="39"/>
        <v>373321.83</v>
      </c>
      <c r="N894" s="24">
        <v>373321.83</v>
      </c>
    </row>
    <row r="895" spans="1:14" ht="22.5" customHeight="1" x14ac:dyDescent="0.3">
      <c r="A895" s="3">
        <v>894</v>
      </c>
      <c r="B895" s="3" t="s">
        <v>10</v>
      </c>
      <c r="C895" s="3">
        <v>181</v>
      </c>
      <c r="D895" s="3">
        <v>965</v>
      </c>
      <c r="E895" s="3">
        <f t="shared" si="40"/>
        <v>174665</v>
      </c>
      <c r="F895" s="3" t="s">
        <v>20</v>
      </c>
      <c r="G895" s="3">
        <v>165931.75</v>
      </c>
      <c r="H895" s="6">
        <v>43090</v>
      </c>
      <c r="I895" s="6">
        <v>43114</v>
      </c>
      <c r="J895" s="3" t="s">
        <v>33</v>
      </c>
      <c r="K895" s="9">
        <v>2619.9749999999999</v>
      </c>
      <c r="L895" s="3">
        <f t="shared" si="41"/>
        <v>11353.225000000006</v>
      </c>
      <c r="M895" s="2">
        <f t="shared" si="39"/>
        <v>168551.72500000001</v>
      </c>
      <c r="N895" s="24">
        <v>168551.72500000001</v>
      </c>
    </row>
    <row r="896" spans="1:14" ht="22.5" customHeight="1" x14ac:dyDescent="0.3">
      <c r="A896" s="3">
        <v>895</v>
      </c>
      <c r="B896" s="3" t="s">
        <v>10</v>
      </c>
      <c r="C896" s="3">
        <v>277</v>
      </c>
      <c r="D896" s="3">
        <v>184</v>
      </c>
      <c r="E896" s="3">
        <f t="shared" si="40"/>
        <v>50968</v>
      </c>
      <c r="F896" s="3" t="s">
        <v>8</v>
      </c>
      <c r="G896" s="3">
        <v>48419.6</v>
      </c>
      <c r="H896" s="6">
        <v>43199</v>
      </c>
      <c r="I896" s="6">
        <v>43224</v>
      </c>
      <c r="J896" s="3" t="s">
        <v>12</v>
      </c>
      <c r="K896" s="9">
        <v>764.52</v>
      </c>
      <c r="L896" s="3">
        <f t="shared" si="41"/>
        <v>3312.9199999999983</v>
      </c>
      <c r="M896" s="2">
        <f t="shared" si="39"/>
        <v>49184.119999999995</v>
      </c>
      <c r="N896" s="24">
        <v>49184.119999999995</v>
      </c>
    </row>
    <row r="897" spans="1:14" ht="22.5" customHeight="1" x14ac:dyDescent="0.3">
      <c r="A897" s="3">
        <v>896</v>
      </c>
      <c r="B897" s="3" t="s">
        <v>13</v>
      </c>
      <c r="C897" s="3">
        <v>964</v>
      </c>
      <c r="D897" s="3">
        <v>35</v>
      </c>
      <c r="E897" s="3">
        <f t="shared" si="40"/>
        <v>33740</v>
      </c>
      <c r="F897" s="3" t="s">
        <v>14</v>
      </c>
      <c r="G897" s="3">
        <v>32053</v>
      </c>
      <c r="H897" s="6">
        <v>43190</v>
      </c>
      <c r="I897" s="6">
        <v>43210</v>
      </c>
      <c r="J897" s="3" t="s">
        <v>15</v>
      </c>
      <c r="K897" s="9">
        <v>506.09999999999997</v>
      </c>
      <c r="L897" s="3">
        <f t="shared" si="41"/>
        <v>2193.0999999999985</v>
      </c>
      <c r="M897" s="2">
        <f t="shared" si="39"/>
        <v>32559.1</v>
      </c>
      <c r="N897" s="24">
        <v>32559.1</v>
      </c>
    </row>
    <row r="898" spans="1:14" ht="22.5" customHeight="1" x14ac:dyDescent="0.3">
      <c r="A898" s="3">
        <v>897</v>
      </c>
      <c r="B898" s="3" t="s">
        <v>10</v>
      </c>
      <c r="C898" s="3">
        <v>619</v>
      </c>
      <c r="D898" s="3">
        <v>1184</v>
      </c>
      <c r="E898" s="3">
        <f t="shared" si="40"/>
        <v>732896</v>
      </c>
      <c r="F898" s="3" t="s">
        <v>19</v>
      </c>
      <c r="G898" s="3">
        <v>696251.2</v>
      </c>
      <c r="H898" s="6">
        <v>42618</v>
      </c>
      <c r="I898" s="6">
        <v>42642</v>
      </c>
      <c r="J898" s="3" t="s">
        <v>12</v>
      </c>
      <c r="K898" s="9">
        <v>10993.439999999999</v>
      </c>
      <c r="L898" s="3">
        <f t="shared" si="41"/>
        <v>47638.239999999991</v>
      </c>
      <c r="M898" s="2">
        <f t="shared" ref="M898:M961" si="42">K898+G898</f>
        <v>707244.6399999999</v>
      </c>
      <c r="N898" s="24">
        <v>707244.6399999999</v>
      </c>
    </row>
    <row r="899" spans="1:14" ht="22.5" customHeight="1" x14ac:dyDescent="0.3">
      <c r="A899" s="3">
        <v>898</v>
      </c>
      <c r="B899" s="3" t="s">
        <v>10</v>
      </c>
      <c r="C899" s="3">
        <v>273</v>
      </c>
      <c r="D899" s="3">
        <v>932</v>
      </c>
      <c r="E899" s="3">
        <f t="shared" ref="E899:E962" si="43">D899*C899</f>
        <v>254436</v>
      </c>
      <c r="F899" s="3" t="s">
        <v>20</v>
      </c>
      <c r="G899" s="3">
        <v>241714.2</v>
      </c>
      <c r="H899" s="6">
        <v>42743</v>
      </c>
      <c r="I899" s="6">
        <v>42768</v>
      </c>
      <c r="J899" s="3" t="s">
        <v>16</v>
      </c>
      <c r="K899" s="9">
        <v>3816.54</v>
      </c>
      <c r="L899" s="3">
        <f t="shared" ref="L899:L962" si="44">(E899+K899)-G899</f>
        <v>16538.339999999997</v>
      </c>
      <c r="M899" s="2">
        <f t="shared" si="42"/>
        <v>245530.74000000002</v>
      </c>
      <c r="N899" s="24">
        <v>245530.74000000002</v>
      </c>
    </row>
    <row r="900" spans="1:14" ht="22.5" customHeight="1" x14ac:dyDescent="0.3">
      <c r="A900" s="3">
        <v>899</v>
      </c>
      <c r="B900" s="3" t="s">
        <v>10</v>
      </c>
      <c r="C900" s="3">
        <v>690</v>
      </c>
      <c r="D900" s="3">
        <v>77</v>
      </c>
      <c r="E900" s="3">
        <f t="shared" si="43"/>
        <v>53130</v>
      </c>
      <c r="F900" s="3" t="s">
        <v>29</v>
      </c>
      <c r="G900" s="3">
        <v>50473.5</v>
      </c>
      <c r="H900" s="6">
        <v>42909</v>
      </c>
      <c r="I900" s="6">
        <v>42922</v>
      </c>
      <c r="J900" s="3" t="s">
        <v>33</v>
      </c>
      <c r="K900" s="9">
        <v>796.94999999999993</v>
      </c>
      <c r="L900" s="3">
        <f t="shared" si="44"/>
        <v>3453.4499999999971</v>
      </c>
      <c r="M900" s="2">
        <f t="shared" si="42"/>
        <v>51270.45</v>
      </c>
      <c r="N900" s="24">
        <v>51270.45</v>
      </c>
    </row>
    <row r="901" spans="1:14" ht="22.5" customHeight="1" x14ac:dyDescent="0.3">
      <c r="A901" s="3">
        <v>900</v>
      </c>
      <c r="B901" s="3" t="s">
        <v>10</v>
      </c>
      <c r="C901" s="3">
        <v>381</v>
      </c>
      <c r="D901" s="3">
        <v>63</v>
      </c>
      <c r="E901" s="3">
        <f t="shared" si="43"/>
        <v>24003</v>
      </c>
      <c r="F901" s="3" t="s">
        <v>29</v>
      </c>
      <c r="G901" s="3">
        <v>22802.85</v>
      </c>
      <c r="H901" s="6">
        <v>42478</v>
      </c>
      <c r="I901" s="6">
        <v>42494</v>
      </c>
      <c r="J901" s="3" t="s">
        <v>18</v>
      </c>
      <c r="K901" s="9">
        <v>360.04499999999996</v>
      </c>
      <c r="L901" s="3">
        <f t="shared" si="44"/>
        <v>1560.1949999999997</v>
      </c>
      <c r="M901" s="2">
        <f t="shared" si="42"/>
        <v>23162.894999999997</v>
      </c>
      <c r="N901" s="24">
        <v>23162.894999999997</v>
      </c>
    </row>
    <row r="902" spans="1:14" ht="22.5" customHeight="1" x14ac:dyDescent="0.3">
      <c r="A902" s="3">
        <v>901</v>
      </c>
      <c r="B902" s="3" t="s">
        <v>13</v>
      </c>
      <c r="C902" s="3">
        <v>373</v>
      </c>
      <c r="D902" s="3">
        <v>59</v>
      </c>
      <c r="E902" s="3">
        <f t="shared" si="43"/>
        <v>22007</v>
      </c>
      <c r="F902" s="3" t="s">
        <v>22</v>
      </c>
      <c r="G902" s="3">
        <v>20906.650000000001</v>
      </c>
      <c r="H902" s="6">
        <v>42686</v>
      </c>
      <c r="I902" s="6">
        <v>42704</v>
      </c>
      <c r="J902" s="3" t="s">
        <v>21</v>
      </c>
      <c r="K902" s="9">
        <v>330.10499999999996</v>
      </c>
      <c r="L902" s="3">
        <f t="shared" si="44"/>
        <v>1430.4549999999981</v>
      </c>
      <c r="M902" s="2">
        <f t="shared" si="42"/>
        <v>21236.755000000001</v>
      </c>
      <c r="N902" s="24">
        <v>21236.755000000001</v>
      </c>
    </row>
    <row r="903" spans="1:14" ht="22.5" customHeight="1" x14ac:dyDescent="0.3">
      <c r="A903" s="3">
        <v>902</v>
      </c>
      <c r="B903" s="3" t="s">
        <v>13</v>
      </c>
      <c r="C903" s="3">
        <v>489</v>
      </c>
      <c r="D903" s="3">
        <v>16</v>
      </c>
      <c r="E903" s="3">
        <f t="shared" si="43"/>
        <v>7824</v>
      </c>
      <c r="F903" s="3" t="s">
        <v>22</v>
      </c>
      <c r="G903" s="3">
        <v>7432.8</v>
      </c>
      <c r="H903" s="6">
        <v>43231</v>
      </c>
      <c r="I903" s="6">
        <v>43251</v>
      </c>
      <c r="J903" s="3" t="s">
        <v>26</v>
      </c>
      <c r="K903" s="9">
        <v>117.36</v>
      </c>
      <c r="L903" s="3">
        <f t="shared" si="44"/>
        <v>508.55999999999949</v>
      </c>
      <c r="M903" s="2">
        <f t="shared" si="42"/>
        <v>7550.16</v>
      </c>
      <c r="N903" s="24">
        <v>7550.16</v>
      </c>
    </row>
    <row r="904" spans="1:14" ht="22.5" customHeight="1" x14ac:dyDescent="0.3">
      <c r="A904" s="3">
        <v>903</v>
      </c>
      <c r="B904" s="3" t="s">
        <v>9</v>
      </c>
      <c r="C904" s="3">
        <v>560</v>
      </c>
      <c r="D904" s="3">
        <v>26</v>
      </c>
      <c r="E904" s="3">
        <f t="shared" si="43"/>
        <v>14560</v>
      </c>
      <c r="F904" s="3" t="s">
        <v>24</v>
      </c>
      <c r="G904" s="3">
        <v>13832</v>
      </c>
      <c r="H904" s="6">
        <v>42723</v>
      </c>
      <c r="I904" s="6">
        <v>42735</v>
      </c>
      <c r="J904" s="3" t="s">
        <v>23</v>
      </c>
      <c r="K904" s="9">
        <v>218.4</v>
      </c>
      <c r="L904" s="3">
        <f t="shared" si="44"/>
        <v>946.39999999999964</v>
      </c>
      <c r="M904" s="2">
        <f t="shared" si="42"/>
        <v>14050.4</v>
      </c>
      <c r="N904" s="24">
        <v>14050.4</v>
      </c>
    </row>
    <row r="905" spans="1:14" ht="22.5" customHeight="1" x14ac:dyDescent="0.3">
      <c r="A905" s="3">
        <v>904</v>
      </c>
      <c r="B905" s="3" t="s">
        <v>9</v>
      </c>
      <c r="C905" s="3">
        <v>135</v>
      </c>
      <c r="D905" s="3">
        <v>969</v>
      </c>
      <c r="E905" s="3">
        <f t="shared" si="43"/>
        <v>130815</v>
      </c>
      <c r="F905" s="3" t="s">
        <v>8</v>
      </c>
      <c r="G905" s="3">
        <v>124274.25</v>
      </c>
      <c r="H905" s="6">
        <v>42489</v>
      </c>
      <c r="I905" s="6">
        <v>42500</v>
      </c>
      <c r="J905" s="3" t="s">
        <v>33</v>
      </c>
      <c r="K905" s="9">
        <v>1962.2249999999999</v>
      </c>
      <c r="L905" s="3">
        <f t="shared" si="44"/>
        <v>8502.9750000000058</v>
      </c>
      <c r="M905" s="2">
        <f t="shared" si="42"/>
        <v>126236.47500000001</v>
      </c>
      <c r="N905" s="24">
        <v>126236.47500000001</v>
      </c>
    </row>
    <row r="906" spans="1:14" ht="22.5" customHeight="1" x14ac:dyDescent="0.3">
      <c r="A906" s="3">
        <v>905</v>
      </c>
      <c r="B906" s="3" t="s">
        <v>10</v>
      </c>
      <c r="C906" s="3">
        <v>393</v>
      </c>
      <c r="D906" s="3">
        <v>177</v>
      </c>
      <c r="E906" s="3">
        <f t="shared" si="43"/>
        <v>69561</v>
      </c>
      <c r="F906" s="3" t="s">
        <v>8</v>
      </c>
      <c r="G906" s="3">
        <v>66082.95</v>
      </c>
      <c r="H906" s="6">
        <v>42787</v>
      </c>
      <c r="I906" s="6">
        <v>42819</v>
      </c>
      <c r="J906" s="3" t="s">
        <v>33</v>
      </c>
      <c r="K906" s="9">
        <v>1043.415</v>
      </c>
      <c r="L906" s="3">
        <f t="shared" si="44"/>
        <v>4521.4649999999965</v>
      </c>
      <c r="M906" s="2">
        <f t="shared" si="42"/>
        <v>67126.364999999991</v>
      </c>
      <c r="N906" s="24">
        <v>67126.364999999991</v>
      </c>
    </row>
    <row r="907" spans="1:14" ht="22.5" customHeight="1" x14ac:dyDescent="0.3">
      <c r="A907" s="3">
        <v>906</v>
      </c>
      <c r="B907" s="3" t="s">
        <v>10</v>
      </c>
      <c r="C907" s="3">
        <v>552</v>
      </c>
      <c r="D907" s="3">
        <v>1151</v>
      </c>
      <c r="E907" s="3">
        <f t="shared" si="43"/>
        <v>635352</v>
      </c>
      <c r="F907" s="3" t="s">
        <v>19</v>
      </c>
      <c r="G907" s="3">
        <v>603584.4</v>
      </c>
      <c r="H907" s="6">
        <v>43078</v>
      </c>
      <c r="I907" s="6">
        <v>43101</v>
      </c>
      <c r="J907" s="3" t="s">
        <v>33</v>
      </c>
      <c r="K907" s="9">
        <v>9530.2799999999988</v>
      </c>
      <c r="L907" s="3">
        <f t="shared" si="44"/>
        <v>41297.880000000005</v>
      </c>
      <c r="M907" s="2">
        <f t="shared" si="42"/>
        <v>613114.68000000005</v>
      </c>
      <c r="N907" s="24">
        <v>613114.68000000005</v>
      </c>
    </row>
    <row r="908" spans="1:14" ht="22.5" customHeight="1" x14ac:dyDescent="0.3">
      <c r="A908" s="3">
        <v>907</v>
      </c>
      <c r="B908" s="3" t="s">
        <v>10</v>
      </c>
      <c r="C908" s="3">
        <v>746</v>
      </c>
      <c r="D908" s="3">
        <v>865</v>
      </c>
      <c r="E908" s="3">
        <f t="shared" si="43"/>
        <v>645290</v>
      </c>
      <c r="F908" s="3" t="s">
        <v>20</v>
      </c>
      <c r="G908" s="3">
        <v>613025.5</v>
      </c>
      <c r="H908" s="6">
        <v>42409</v>
      </c>
      <c r="I908" s="6">
        <v>42426</v>
      </c>
      <c r="J908" s="3" t="s">
        <v>16</v>
      </c>
      <c r="K908" s="9">
        <v>9679.35</v>
      </c>
      <c r="L908" s="3">
        <f t="shared" si="44"/>
        <v>41943.849999999977</v>
      </c>
      <c r="M908" s="2">
        <f t="shared" si="42"/>
        <v>622704.85</v>
      </c>
      <c r="N908" s="24">
        <v>622704.85</v>
      </c>
    </row>
    <row r="909" spans="1:14" ht="22.5" customHeight="1" x14ac:dyDescent="0.3">
      <c r="A909" s="3">
        <v>908</v>
      </c>
      <c r="B909" s="3" t="s">
        <v>10</v>
      </c>
      <c r="C909" s="3">
        <v>543</v>
      </c>
      <c r="D909" s="3">
        <v>877</v>
      </c>
      <c r="E909" s="3">
        <f t="shared" si="43"/>
        <v>476211</v>
      </c>
      <c r="F909" s="3" t="s">
        <v>28</v>
      </c>
      <c r="G909" s="3">
        <v>452400.45</v>
      </c>
      <c r="H909" s="6">
        <v>42563</v>
      </c>
      <c r="I909" s="6">
        <v>42594</v>
      </c>
      <c r="J909" s="3" t="s">
        <v>15</v>
      </c>
      <c r="K909" s="9">
        <v>7143.165</v>
      </c>
      <c r="L909" s="3">
        <f t="shared" si="44"/>
        <v>30953.714999999967</v>
      </c>
      <c r="M909" s="2">
        <f t="shared" si="42"/>
        <v>459543.61499999999</v>
      </c>
      <c r="N909" s="24">
        <v>459543.61499999999</v>
      </c>
    </row>
    <row r="910" spans="1:14" ht="22.5" customHeight="1" x14ac:dyDescent="0.3">
      <c r="A910" s="3">
        <v>909</v>
      </c>
      <c r="B910" s="3" t="s">
        <v>10</v>
      </c>
      <c r="C910" s="3">
        <v>351</v>
      </c>
      <c r="D910" s="3">
        <v>835</v>
      </c>
      <c r="E910" s="3">
        <f t="shared" si="43"/>
        <v>293085</v>
      </c>
      <c r="F910" s="3" t="s">
        <v>20</v>
      </c>
      <c r="G910" s="3">
        <v>278430.75</v>
      </c>
      <c r="H910" s="6">
        <v>42518</v>
      </c>
      <c r="I910" s="6">
        <v>42553</v>
      </c>
      <c r="J910" s="3" t="s">
        <v>12</v>
      </c>
      <c r="K910" s="9">
        <v>4396.2749999999996</v>
      </c>
      <c r="L910" s="3">
        <f t="shared" si="44"/>
        <v>19050.525000000023</v>
      </c>
      <c r="M910" s="2">
        <f t="shared" si="42"/>
        <v>282827.02500000002</v>
      </c>
      <c r="N910" s="24">
        <v>282827.02500000002</v>
      </c>
    </row>
    <row r="911" spans="1:14" ht="22.5" customHeight="1" x14ac:dyDescent="0.3">
      <c r="A911" s="3">
        <v>910</v>
      </c>
      <c r="B911" s="3" t="s">
        <v>10</v>
      </c>
      <c r="C911" s="3">
        <v>235</v>
      </c>
      <c r="D911" s="3">
        <v>975</v>
      </c>
      <c r="E911" s="3">
        <f t="shared" si="43"/>
        <v>229125</v>
      </c>
      <c r="F911" s="3" t="s">
        <v>28</v>
      </c>
      <c r="G911" s="3">
        <v>217668.75</v>
      </c>
      <c r="H911" s="6">
        <v>42792</v>
      </c>
      <c r="I911" s="6">
        <v>42811</v>
      </c>
      <c r="J911" s="3" t="s">
        <v>31</v>
      </c>
      <c r="K911" s="9">
        <v>3436.875</v>
      </c>
      <c r="L911" s="3">
        <f t="shared" si="44"/>
        <v>14893.125</v>
      </c>
      <c r="M911" s="2">
        <f t="shared" si="42"/>
        <v>221105.625</v>
      </c>
      <c r="N911" s="24">
        <v>221105.625</v>
      </c>
    </row>
    <row r="912" spans="1:14" ht="22.5" customHeight="1" x14ac:dyDescent="0.3">
      <c r="A912" s="3">
        <v>911</v>
      </c>
      <c r="B912" s="3" t="s">
        <v>9</v>
      </c>
      <c r="C912" s="3">
        <v>221</v>
      </c>
      <c r="D912" s="3">
        <v>48</v>
      </c>
      <c r="E912" s="3">
        <f t="shared" si="43"/>
        <v>10608</v>
      </c>
      <c r="F912" s="3" t="s">
        <v>19</v>
      </c>
      <c r="G912" s="3">
        <v>10077.6</v>
      </c>
      <c r="H912" s="6">
        <v>43210</v>
      </c>
      <c r="I912" s="6">
        <v>43233</v>
      </c>
      <c r="J912" s="3" t="s">
        <v>31</v>
      </c>
      <c r="K912" s="9">
        <v>159.12</v>
      </c>
      <c r="L912" s="3">
        <f t="shared" si="44"/>
        <v>689.52000000000044</v>
      </c>
      <c r="M912" s="2">
        <f t="shared" si="42"/>
        <v>10236.720000000001</v>
      </c>
      <c r="N912" s="24">
        <v>10236.720000000001</v>
      </c>
    </row>
    <row r="913" spans="1:14" ht="22.5" customHeight="1" x14ac:dyDescent="0.3">
      <c r="A913" s="3">
        <v>912</v>
      </c>
      <c r="B913" s="3" t="s">
        <v>9</v>
      </c>
      <c r="C913" s="3">
        <v>273</v>
      </c>
      <c r="D913" s="3">
        <v>989</v>
      </c>
      <c r="E913" s="3">
        <f t="shared" si="43"/>
        <v>269997</v>
      </c>
      <c r="F913" s="3" t="s">
        <v>8</v>
      </c>
      <c r="G913" s="3">
        <v>256497.15</v>
      </c>
      <c r="H913" s="6">
        <v>42458</v>
      </c>
      <c r="I913" s="6">
        <v>42471</v>
      </c>
      <c r="J913" s="3" t="s">
        <v>16</v>
      </c>
      <c r="K913" s="9">
        <v>4049.9549999999999</v>
      </c>
      <c r="L913" s="3">
        <f t="shared" si="44"/>
        <v>17549.805000000022</v>
      </c>
      <c r="M913" s="2">
        <f t="shared" si="42"/>
        <v>260547.10499999998</v>
      </c>
      <c r="N913" s="24">
        <v>260547.10499999998</v>
      </c>
    </row>
    <row r="914" spans="1:14" ht="22.5" customHeight="1" x14ac:dyDescent="0.3">
      <c r="A914" s="3">
        <v>913</v>
      </c>
      <c r="B914" s="3" t="s">
        <v>10</v>
      </c>
      <c r="C914" s="3">
        <v>220</v>
      </c>
      <c r="D914" s="3">
        <v>1382</v>
      </c>
      <c r="E914" s="3">
        <f t="shared" si="43"/>
        <v>304040</v>
      </c>
      <c r="F914" s="3" t="s">
        <v>19</v>
      </c>
      <c r="G914" s="3">
        <v>288838</v>
      </c>
      <c r="H914" s="6">
        <v>42672</v>
      </c>
      <c r="I914" s="6">
        <v>42688</v>
      </c>
      <c r="J914" s="3" t="s">
        <v>26</v>
      </c>
      <c r="K914" s="9">
        <v>4560.5999999999995</v>
      </c>
      <c r="L914" s="3">
        <f t="shared" si="44"/>
        <v>19762.599999999977</v>
      </c>
      <c r="M914" s="2">
        <f t="shared" si="42"/>
        <v>293398.59999999998</v>
      </c>
      <c r="N914" s="24">
        <v>293398.59999999998</v>
      </c>
    </row>
    <row r="915" spans="1:14" ht="22.5" customHeight="1" x14ac:dyDescent="0.3">
      <c r="A915" s="3">
        <v>914</v>
      </c>
      <c r="B915" s="3" t="s">
        <v>9</v>
      </c>
      <c r="C915" s="3">
        <v>809</v>
      </c>
      <c r="D915" s="3">
        <v>913</v>
      </c>
      <c r="E915" s="3">
        <f t="shared" si="43"/>
        <v>738617</v>
      </c>
      <c r="F915" s="3" t="s">
        <v>8</v>
      </c>
      <c r="G915" s="3">
        <v>701686.15</v>
      </c>
      <c r="H915" s="6">
        <v>43048</v>
      </c>
      <c r="I915" s="6">
        <v>43072</v>
      </c>
      <c r="J915" s="3" t="s">
        <v>18</v>
      </c>
      <c r="K915" s="9">
        <v>11079.254999999999</v>
      </c>
      <c r="L915" s="3">
        <f t="shared" si="44"/>
        <v>48010.104999999981</v>
      </c>
      <c r="M915" s="2">
        <f t="shared" si="42"/>
        <v>712765.40500000003</v>
      </c>
      <c r="N915" s="24">
        <v>712765.40500000003</v>
      </c>
    </row>
    <row r="916" spans="1:14" ht="22.5" customHeight="1" x14ac:dyDescent="0.3">
      <c r="A916" s="3">
        <v>915</v>
      </c>
      <c r="B916" s="3" t="s">
        <v>9</v>
      </c>
      <c r="C916" s="3">
        <v>267</v>
      </c>
      <c r="D916" s="3">
        <v>22</v>
      </c>
      <c r="E916" s="3">
        <f t="shared" si="43"/>
        <v>5874</v>
      </c>
      <c r="F916" s="3" t="s">
        <v>24</v>
      </c>
      <c r="G916" s="3">
        <v>5580.3</v>
      </c>
      <c r="H916" s="6">
        <v>42720</v>
      </c>
      <c r="I916" s="6">
        <v>42733</v>
      </c>
      <c r="J916" s="3" t="s">
        <v>21</v>
      </c>
      <c r="K916" s="9">
        <v>88.11</v>
      </c>
      <c r="L916" s="3">
        <f t="shared" si="44"/>
        <v>381.80999999999949</v>
      </c>
      <c r="M916" s="2">
        <f t="shared" si="42"/>
        <v>5668.41</v>
      </c>
      <c r="N916" s="24">
        <v>5668.41</v>
      </c>
    </row>
    <row r="917" spans="1:14" ht="22.5" customHeight="1" x14ac:dyDescent="0.3">
      <c r="A917" s="3">
        <v>916</v>
      </c>
      <c r="B917" s="3" t="s">
        <v>10</v>
      </c>
      <c r="C917" s="3">
        <v>420</v>
      </c>
      <c r="D917" s="3">
        <v>965</v>
      </c>
      <c r="E917" s="3">
        <f t="shared" si="43"/>
        <v>405300</v>
      </c>
      <c r="F917" s="3" t="s">
        <v>20</v>
      </c>
      <c r="G917" s="3">
        <v>385035</v>
      </c>
      <c r="H917" s="6">
        <v>42384</v>
      </c>
      <c r="I917" s="6">
        <v>42418</v>
      </c>
      <c r="J917" s="3" t="s">
        <v>16</v>
      </c>
      <c r="K917" s="9">
        <v>6079.5</v>
      </c>
      <c r="L917" s="3">
        <f t="shared" si="44"/>
        <v>26344.5</v>
      </c>
      <c r="M917" s="2">
        <f t="shared" si="42"/>
        <v>391114.5</v>
      </c>
      <c r="N917" s="24">
        <v>391114.5</v>
      </c>
    </row>
    <row r="918" spans="1:14" ht="22.5" customHeight="1" x14ac:dyDescent="0.3">
      <c r="A918" s="3">
        <v>917</v>
      </c>
      <c r="B918" s="3" t="s">
        <v>10</v>
      </c>
      <c r="C918" s="3">
        <v>483</v>
      </c>
      <c r="D918" s="3">
        <v>917</v>
      </c>
      <c r="E918" s="3">
        <f t="shared" si="43"/>
        <v>442911</v>
      </c>
      <c r="F918" s="3" t="s">
        <v>20</v>
      </c>
      <c r="G918" s="3">
        <v>420765.45</v>
      </c>
      <c r="H918" s="6">
        <v>42597</v>
      </c>
      <c r="I918" s="6">
        <v>42630</v>
      </c>
      <c r="J918" s="3" t="s">
        <v>23</v>
      </c>
      <c r="K918" s="9">
        <v>6643.665</v>
      </c>
      <c r="L918" s="3">
        <f t="shared" si="44"/>
        <v>28789.214999999967</v>
      </c>
      <c r="M918" s="2">
        <f t="shared" si="42"/>
        <v>427409.11499999999</v>
      </c>
      <c r="N918" s="24">
        <v>427409.11499999999</v>
      </c>
    </row>
    <row r="919" spans="1:14" ht="22.5" customHeight="1" x14ac:dyDescent="0.3">
      <c r="A919" s="3">
        <v>918</v>
      </c>
      <c r="B919" s="3" t="s">
        <v>9</v>
      </c>
      <c r="C919" s="3">
        <v>810</v>
      </c>
      <c r="D919" s="3">
        <v>275</v>
      </c>
      <c r="E919" s="3">
        <f t="shared" si="43"/>
        <v>222750</v>
      </c>
      <c r="F919" s="3" t="s">
        <v>27</v>
      </c>
      <c r="G919" s="3">
        <v>211612.5</v>
      </c>
      <c r="H919" s="6">
        <v>43102</v>
      </c>
      <c r="I919" s="6">
        <v>43135</v>
      </c>
      <c r="J919" s="3" t="s">
        <v>16</v>
      </c>
      <c r="K919" s="9">
        <v>3341.25</v>
      </c>
      <c r="L919" s="3">
        <f t="shared" si="44"/>
        <v>14478.75</v>
      </c>
      <c r="M919" s="2">
        <f t="shared" si="42"/>
        <v>214953.75</v>
      </c>
      <c r="N919" s="24">
        <v>214953.75</v>
      </c>
    </row>
    <row r="920" spans="1:14" ht="22.5" customHeight="1" x14ac:dyDescent="0.3">
      <c r="A920" s="3">
        <v>919</v>
      </c>
      <c r="B920" s="3" t="s">
        <v>9</v>
      </c>
      <c r="C920" s="3">
        <v>590</v>
      </c>
      <c r="D920" s="3">
        <v>240</v>
      </c>
      <c r="E920" s="3">
        <f t="shared" si="43"/>
        <v>141600</v>
      </c>
      <c r="F920" s="3" t="s">
        <v>14</v>
      </c>
      <c r="G920" s="3">
        <v>134520</v>
      </c>
      <c r="H920" s="6">
        <v>42950</v>
      </c>
      <c r="I920" s="6">
        <v>42976</v>
      </c>
      <c r="J920" s="3" t="s">
        <v>18</v>
      </c>
      <c r="K920" s="9">
        <v>2124</v>
      </c>
      <c r="L920" s="3">
        <f t="shared" si="44"/>
        <v>9204</v>
      </c>
      <c r="M920" s="2">
        <f t="shared" si="42"/>
        <v>136644</v>
      </c>
      <c r="N920" s="24">
        <v>136644</v>
      </c>
    </row>
    <row r="921" spans="1:14" ht="22.5" customHeight="1" x14ac:dyDescent="0.3">
      <c r="A921" s="3">
        <v>920</v>
      </c>
      <c r="B921" s="3" t="s">
        <v>10</v>
      </c>
      <c r="C921" s="3">
        <v>734</v>
      </c>
      <c r="D921" s="3">
        <v>179</v>
      </c>
      <c r="E921" s="3">
        <f t="shared" si="43"/>
        <v>131386</v>
      </c>
      <c r="F921" s="3" t="s">
        <v>8</v>
      </c>
      <c r="G921" s="3">
        <v>124816.7</v>
      </c>
      <c r="H921" s="6">
        <v>42871</v>
      </c>
      <c r="I921" s="6">
        <v>42896</v>
      </c>
      <c r="J921" s="3" t="s">
        <v>12</v>
      </c>
      <c r="K921" s="9">
        <v>1970.79</v>
      </c>
      <c r="L921" s="3">
        <f t="shared" si="44"/>
        <v>8540.0900000000111</v>
      </c>
      <c r="M921" s="2">
        <f t="shared" si="42"/>
        <v>126787.48999999999</v>
      </c>
      <c r="N921" s="24">
        <v>126787.48999999999</v>
      </c>
    </row>
    <row r="922" spans="1:14" ht="22.5" customHeight="1" x14ac:dyDescent="0.3">
      <c r="A922" s="3">
        <v>921</v>
      </c>
      <c r="B922" s="3" t="s">
        <v>10</v>
      </c>
      <c r="C922" s="3">
        <v>942</v>
      </c>
      <c r="D922" s="3">
        <v>614</v>
      </c>
      <c r="E922" s="3">
        <f t="shared" si="43"/>
        <v>578388</v>
      </c>
      <c r="F922" s="3" t="s">
        <v>11</v>
      </c>
      <c r="G922" s="3">
        <v>549468.6</v>
      </c>
      <c r="H922" s="6">
        <v>42532</v>
      </c>
      <c r="I922" s="6">
        <v>42545</v>
      </c>
      <c r="J922" s="3" t="s">
        <v>18</v>
      </c>
      <c r="K922" s="9">
        <v>8675.82</v>
      </c>
      <c r="L922" s="3">
        <f t="shared" si="44"/>
        <v>37595.219999999972</v>
      </c>
      <c r="M922" s="2">
        <f t="shared" si="42"/>
        <v>558144.41999999993</v>
      </c>
      <c r="N922" s="24">
        <v>558144.41999999993</v>
      </c>
    </row>
    <row r="923" spans="1:14" ht="22.5" customHeight="1" x14ac:dyDescent="0.3">
      <c r="A923" s="3">
        <v>922</v>
      </c>
      <c r="B923" s="3" t="s">
        <v>9</v>
      </c>
      <c r="C923" s="3">
        <v>498</v>
      </c>
      <c r="D923" s="3">
        <v>102</v>
      </c>
      <c r="E923" s="3">
        <f t="shared" si="43"/>
        <v>50796</v>
      </c>
      <c r="F923" s="3" t="s">
        <v>25</v>
      </c>
      <c r="G923" s="3">
        <v>48256.2</v>
      </c>
      <c r="H923" s="6">
        <v>43077</v>
      </c>
      <c r="I923" s="6">
        <v>43111</v>
      </c>
      <c r="J923" s="3" t="s">
        <v>23</v>
      </c>
      <c r="K923" s="9">
        <v>761.93999999999994</v>
      </c>
      <c r="L923" s="3">
        <f t="shared" si="44"/>
        <v>3301.7400000000052</v>
      </c>
      <c r="M923" s="2">
        <f t="shared" si="42"/>
        <v>49018.14</v>
      </c>
      <c r="N923" s="24">
        <v>49018.14</v>
      </c>
    </row>
    <row r="924" spans="1:14" ht="22.5" customHeight="1" x14ac:dyDescent="0.3">
      <c r="A924" s="3">
        <v>923</v>
      </c>
      <c r="B924" s="3" t="s">
        <v>9</v>
      </c>
      <c r="C924" s="3">
        <v>666</v>
      </c>
      <c r="D924" s="3">
        <v>105</v>
      </c>
      <c r="E924" s="3">
        <f t="shared" si="43"/>
        <v>69930</v>
      </c>
      <c r="F924" s="3" t="s">
        <v>25</v>
      </c>
      <c r="G924" s="3">
        <v>66433.5</v>
      </c>
      <c r="H924" s="6">
        <v>42399</v>
      </c>
      <c r="I924" s="6">
        <v>42434</v>
      </c>
      <c r="J924" s="3" t="s">
        <v>31</v>
      </c>
      <c r="K924" s="9">
        <v>1048.95</v>
      </c>
      <c r="L924" s="3">
        <f t="shared" si="44"/>
        <v>4545.4499999999971</v>
      </c>
      <c r="M924" s="2">
        <f t="shared" si="42"/>
        <v>67482.45</v>
      </c>
      <c r="N924" s="24">
        <v>67482.45</v>
      </c>
    </row>
    <row r="925" spans="1:14" ht="22.5" customHeight="1" x14ac:dyDescent="0.3">
      <c r="A925" s="3">
        <v>924</v>
      </c>
      <c r="B925" s="3" t="s">
        <v>13</v>
      </c>
      <c r="C925" s="3">
        <v>959</v>
      </c>
      <c r="D925" s="3">
        <v>55</v>
      </c>
      <c r="E925" s="3">
        <f t="shared" si="43"/>
        <v>52745</v>
      </c>
      <c r="F925" s="3" t="s">
        <v>22</v>
      </c>
      <c r="G925" s="3">
        <v>50107.75</v>
      </c>
      <c r="H925" s="6">
        <v>43000</v>
      </c>
      <c r="I925" s="6">
        <v>43016</v>
      </c>
      <c r="J925" s="3" t="s">
        <v>12</v>
      </c>
      <c r="K925" s="9">
        <v>791.17499999999995</v>
      </c>
      <c r="L925" s="3">
        <f t="shared" si="44"/>
        <v>3428.4250000000029</v>
      </c>
      <c r="M925" s="2">
        <f t="shared" si="42"/>
        <v>50898.925000000003</v>
      </c>
      <c r="N925" s="24">
        <v>50898.925000000003</v>
      </c>
    </row>
    <row r="926" spans="1:14" ht="22.5" customHeight="1" x14ac:dyDescent="0.3">
      <c r="A926" s="3">
        <v>925</v>
      </c>
      <c r="B926" s="3" t="s">
        <v>10</v>
      </c>
      <c r="C926" s="3">
        <v>580</v>
      </c>
      <c r="D926" s="3">
        <v>1027</v>
      </c>
      <c r="E926" s="3">
        <f t="shared" si="43"/>
        <v>595660</v>
      </c>
      <c r="F926" s="3" t="s">
        <v>28</v>
      </c>
      <c r="G926" s="3">
        <v>565877</v>
      </c>
      <c r="H926" s="6">
        <v>42452</v>
      </c>
      <c r="I926" s="6">
        <v>42466</v>
      </c>
      <c r="J926" s="3" t="s">
        <v>15</v>
      </c>
      <c r="K926" s="9">
        <v>8934.9</v>
      </c>
      <c r="L926" s="3">
        <f t="shared" si="44"/>
        <v>38717.900000000023</v>
      </c>
      <c r="M926" s="2">
        <f t="shared" si="42"/>
        <v>574811.9</v>
      </c>
      <c r="N926" s="24">
        <v>574811.9</v>
      </c>
    </row>
    <row r="927" spans="1:14" ht="22.5" customHeight="1" x14ac:dyDescent="0.3">
      <c r="A927" s="3">
        <v>926</v>
      </c>
      <c r="B927" s="3" t="s">
        <v>9</v>
      </c>
      <c r="C927" s="3">
        <v>332</v>
      </c>
      <c r="D927" s="3">
        <v>314</v>
      </c>
      <c r="E927" s="3">
        <f t="shared" si="43"/>
        <v>104248</v>
      </c>
      <c r="F927" s="3" t="s">
        <v>27</v>
      </c>
      <c r="G927" s="3">
        <v>99035.6</v>
      </c>
      <c r="H927" s="6">
        <v>42690</v>
      </c>
      <c r="I927" s="6">
        <v>42700</v>
      </c>
      <c r="J927" s="3" t="s">
        <v>15</v>
      </c>
      <c r="K927" s="9">
        <v>1563.72</v>
      </c>
      <c r="L927" s="3">
        <f t="shared" si="44"/>
        <v>6776.1199999999953</v>
      </c>
      <c r="M927" s="2">
        <f t="shared" si="42"/>
        <v>100599.32</v>
      </c>
      <c r="N927" s="24">
        <v>100599.32</v>
      </c>
    </row>
    <row r="928" spans="1:14" ht="22.5" customHeight="1" x14ac:dyDescent="0.3">
      <c r="A928" s="3">
        <v>927</v>
      </c>
      <c r="B928" s="3" t="s">
        <v>9</v>
      </c>
      <c r="C928" s="3">
        <v>309</v>
      </c>
      <c r="D928" s="3">
        <v>157</v>
      </c>
      <c r="E928" s="3">
        <f t="shared" si="43"/>
        <v>48513</v>
      </c>
      <c r="F928" s="3" t="s">
        <v>30</v>
      </c>
      <c r="G928" s="3">
        <v>46087.35</v>
      </c>
      <c r="H928" s="6">
        <v>42549</v>
      </c>
      <c r="I928" s="6">
        <v>42572</v>
      </c>
      <c r="J928" s="3" t="s">
        <v>16</v>
      </c>
      <c r="K928" s="9">
        <v>727.69499999999994</v>
      </c>
      <c r="L928" s="3">
        <f t="shared" si="44"/>
        <v>3153.3450000000012</v>
      </c>
      <c r="M928" s="2">
        <f t="shared" si="42"/>
        <v>46815.044999999998</v>
      </c>
      <c r="N928" s="24">
        <v>46815.044999999998</v>
      </c>
    </row>
    <row r="929" spans="1:14" ht="22.5" customHeight="1" x14ac:dyDescent="0.3">
      <c r="A929" s="3">
        <v>928</v>
      </c>
      <c r="B929" s="3" t="s">
        <v>13</v>
      </c>
      <c r="C929" s="3">
        <v>135</v>
      </c>
      <c r="D929" s="3">
        <v>52</v>
      </c>
      <c r="E929" s="3">
        <f t="shared" si="43"/>
        <v>7020</v>
      </c>
      <c r="F929" s="3" t="s">
        <v>22</v>
      </c>
      <c r="G929" s="3">
        <v>6669</v>
      </c>
      <c r="H929" s="6">
        <v>42467</v>
      </c>
      <c r="I929" s="6">
        <v>42494</v>
      </c>
      <c r="J929" s="3" t="s">
        <v>33</v>
      </c>
      <c r="K929" s="9">
        <v>105.3</v>
      </c>
      <c r="L929" s="3">
        <f t="shared" si="44"/>
        <v>456.30000000000018</v>
      </c>
      <c r="M929" s="2">
        <f t="shared" si="42"/>
        <v>6774.3</v>
      </c>
      <c r="N929" s="24">
        <v>6774.3</v>
      </c>
    </row>
    <row r="930" spans="1:14" ht="22.5" customHeight="1" x14ac:dyDescent="0.3">
      <c r="A930" s="3">
        <v>929</v>
      </c>
      <c r="B930" s="3" t="s">
        <v>10</v>
      </c>
      <c r="C930" s="3">
        <v>549</v>
      </c>
      <c r="D930" s="3">
        <v>823</v>
      </c>
      <c r="E930" s="3">
        <f t="shared" si="43"/>
        <v>451827</v>
      </c>
      <c r="F930" s="3" t="s">
        <v>17</v>
      </c>
      <c r="G930" s="3">
        <v>429235.65</v>
      </c>
      <c r="H930" s="6">
        <v>42746</v>
      </c>
      <c r="I930" s="6">
        <v>42770</v>
      </c>
      <c r="J930" s="3" t="s">
        <v>33</v>
      </c>
      <c r="K930" s="9">
        <v>6777.4049999999997</v>
      </c>
      <c r="L930" s="3">
        <f t="shared" si="44"/>
        <v>29368.755000000005</v>
      </c>
      <c r="M930" s="2">
        <f t="shared" si="42"/>
        <v>436013.05500000005</v>
      </c>
      <c r="N930" s="24">
        <v>436013.05500000005</v>
      </c>
    </row>
    <row r="931" spans="1:14" ht="22.5" customHeight="1" x14ac:dyDescent="0.3">
      <c r="A931" s="3">
        <v>930</v>
      </c>
      <c r="B931" s="3" t="s">
        <v>10</v>
      </c>
      <c r="C931" s="3">
        <v>830</v>
      </c>
      <c r="D931" s="3">
        <v>1076</v>
      </c>
      <c r="E931" s="3">
        <f t="shared" si="43"/>
        <v>893080</v>
      </c>
      <c r="F931" s="3" t="s">
        <v>28</v>
      </c>
      <c r="G931" s="3">
        <v>848426</v>
      </c>
      <c r="H931" s="6">
        <v>42689</v>
      </c>
      <c r="I931" s="6">
        <v>42702</v>
      </c>
      <c r="J931" s="3" t="s">
        <v>31</v>
      </c>
      <c r="K931" s="9">
        <v>13396.199999999999</v>
      </c>
      <c r="L931" s="3">
        <f t="shared" si="44"/>
        <v>58050.199999999953</v>
      </c>
      <c r="M931" s="2">
        <f t="shared" si="42"/>
        <v>861822.2</v>
      </c>
      <c r="N931" s="24">
        <v>861822.2</v>
      </c>
    </row>
    <row r="932" spans="1:14" ht="22.5" customHeight="1" x14ac:dyDescent="0.3">
      <c r="A932" s="3">
        <v>931</v>
      </c>
      <c r="B932" s="3" t="s">
        <v>9</v>
      </c>
      <c r="C932" s="3">
        <v>393</v>
      </c>
      <c r="D932" s="3">
        <v>89</v>
      </c>
      <c r="E932" s="3">
        <f t="shared" si="43"/>
        <v>34977</v>
      </c>
      <c r="F932" s="3" t="s">
        <v>25</v>
      </c>
      <c r="G932" s="3">
        <v>33228.15</v>
      </c>
      <c r="H932" s="6">
        <v>43177</v>
      </c>
      <c r="I932" s="6">
        <v>43200</v>
      </c>
      <c r="J932" s="3" t="s">
        <v>23</v>
      </c>
      <c r="K932" s="9">
        <v>524.65499999999997</v>
      </c>
      <c r="L932" s="3">
        <f t="shared" si="44"/>
        <v>2273.5049999999974</v>
      </c>
      <c r="M932" s="2">
        <f t="shared" si="42"/>
        <v>33752.805</v>
      </c>
      <c r="N932" s="24">
        <v>33752.805</v>
      </c>
    </row>
    <row r="933" spans="1:14" ht="22.5" customHeight="1" x14ac:dyDescent="0.3">
      <c r="A933" s="3">
        <v>932</v>
      </c>
      <c r="B933" s="3" t="s">
        <v>9</v>
      </c>
      <c r="C933" s="3">
        <v>528</v>
      </c>
      <c r="D933" s="3">
        <v>944</v>
      </c>
      <c r="E933" s="3">
        <f t="shared" si="43"/>
        <v>498432</v>
      </c>
      <c r="F933" s="3" t="s">
        <v>8</v>
      </c>
      <c r="G933" s="3">
        <v>473510.40000000002</v>
      </c>
      <c r="H933" s="6">
        <v>43032</v>
      </c>
      <c r="I933" s="6">
        <v>43058</v>
      </c>
      <c r="J933" s="3" t="s">
        <v>18</v>
      </c>
      <c r="K933" s="9">
        <v>7476.48</v>
      </c>
      <c r="L933" s="3">
        <f t="shared" si="44"/>
        <v>32398.079999999958</v>
      </c>
      <c r="M933" s="2">
        <f t="shared" si="42"/>
        <v>480986.88</v>
      </c>
      <c r="N933" s="24">
        <v>480986.88</v>
      </c>
    </row>
    <row r="934" spans="1:14" ht="22.5" customHeight="1" x14ac:dyDescent="0.3">
      <c r="A934" s="3">
        <v>933</v>
      </c>
      <c r="B934" s="3" t="s">
        <v>9</v>
      </c>
      <c r="C934" s="3">
        <v>281</v>
      </c>
      <c r="D934" s="3">
        <v>219</v>
      </c>
      <c r="E934" s="3">
        <f t="shared" si="43"/>
        <v>61539</v>
      </c>
      <c r="F934" s="3" t="s">
        <v>14</v>
      </c>
      <c r="G934" s="3">
        <v>58462.05</v>
      </c>
      <c r="H934" s="6">
        <v>42965</v>
      </c>
      <c r="I934" s="6">
        <v>42996</v>
      </c>
      <c r="J934" s="3" t="s">
        <v>15</v>
      </c>
      <c r="K934" s="9">
        <v>923.08499999999992</v>
      </c>
      <c r="L934" s="3">
        <f t="shared" si="44"/>
        <v>4000.0349999999962</v>
      </c>
      <c r="M934" s="2">
        <f t="shared" si="42"/>
        <v>59385.135000000002</v>
      </c>
      <c r="N934" s="24">
        <v>59385.135000000002</v>
      </c>
    </row>
    <row r="935" spans="1:14" ht="22.5" customHeight="1" x14ac:dyDescent="0.3">
      <c r="A935" s="3">
        <v>934</v>
      </c>
      <c r="B935" s="3" t="s">
        <v>10</v>
      </c>
      <c r="C935" s="3">
        <v>474</v>
      </c>
      <c r="D935" s="3">
        <v>673</v>
      </c>
      <c r="E935" s="3">
        <f t="shared" si="43"/>
        <v>319002</v>
      </c>
      <c r="F935" s="3" t="s">
        <v>11</v>
      </c>
      <c r="G935" s="3">
        <v>303051.90000000002</v>
      </c>
      <c r="H935" s="6">
        <v>42607</v>
      </c>
      <c r="I935" s="6">
        <v>42636</v>
      </c>
      <c r="J935" s="3" t="s">
        <v>18</v>
      </c>
      <c r="K935" s="9">
        <v>4785.03</v>
      </c>
      <c r="L935" s="3">
        <f t="shared" si="44"/>
        <v>20735.130000000005</v>
      </c>
      <c r="M935" s="2">
        <f t="shared" si="42"/>
        <v>307836.93000000005</v>
      </c>
      <c r="N935" s="24">
        <v>307836.93000000005</v>
      </c>
    </row>
    <row r="936" spans="1:14" ht="22.5" customHeight="1" x14ac:dyDescent="0.3">
      <c r="A936" s="3">
        <v>935</v>
      </c>
      <c r="B936" s="3" t="s">
        <v>9</v>
      </c>
      <c r="C936" s="3">
        <v>182</v>
      </c>
      <c r="D936" s="3">
        <v>23</v>
      </c>
      <c r="E936" s="3">
        <f t="shared" si="43"/>
        <v>4186</v>
      </c>
      <c r="F936" s="3" t="s">
        <v>24</v>
      </c>
      <c r="G936" s="3">
        <v>3976.7</v>
      </c>
      <c r="H936" s="6">
        <v>42484</v>
      </c>
      <c r="I936" s="6">
        <v>42519</v>
      </c>
      <c r="J936" s="3" t="s">
        <v>23</v>
      </c>
      <c r="K936" s="9">
        <v>62.79</v>
      </c>
      <c r="L936" s="3">
        <f t="shared" si="44"/>
        <v>272.09000000000015</v>
      </c>
      <c r="M936" s="2">
        <f t="shared" si="42"/>
        <v>4039.49</v>
      </c>
      <c r="N936" s="24">
        <v>4039.49</v>
      </c>
    </row>
    <row r="937" spans="1:14" ht="22.5" customHeight="1" x14ac:dyDescent="0.3">
      <c r="A937" s="3">
        <v>936</v>
      </c>
      <c r="B937" s="3" t="s">
        <v>9</v>
      </c>
      <c r="C937" s="3">
        <v>144</v>
      </c>
      <c r="D937" s="3">
        <v>270</v>
      </c>
      <c r="E937" s="3">
        <f t="shared" si="43"/>
        <v>38880</v>
      </c>
      <c r="F937" s="3" t="s">
        <v>27</v>
      </c>
      <c r="G937" s="3">
        <v>36936</v>
      </c>
      <c r="H937" s="6">
        <v>43168</v>
      </c>
      <c r="I937" s="6">
        <v>43189</v>
      </c>
      <c r="J937" s="3" t="s">
        <v>33</v>
      </c>
      <c r="K937" s="9">
        <v>583.19999999999993</v>
      </c>
      <c r="L937" s="3">
        <f t="shared" si="44"/>
        <v>2527.1999999999971</v>
      </c>
      <c r="M937" s="2">
        <f t="shared" si="42"/>
        <v>37519.199999999997</v>
      </c>
      <c r="N937" s="24">
        <v>37519.199999999997</v>
      </c>
    </row>
    <row r="938" spans="1:14" ht="22.5" customHeight="1" x14ac:dyDescent="0.3">
      <c r="A938" s="3">
        <v>937</v>
      </c>
      <c r="B938" s="3" t="s">
        <v>10</v>
      </c>
      <c r="C938" s="3">
        <v>355</v>
      </c>
      <c r="D938" s="3">
        <v>208</v>
      </c>
      <c r="E938" s="3">
        <f t="shared" si="43"/>
        <v>73840</v>
      </c>
      <c r="F938" s="3" t="s">
        <v>8</v>
      </c>
      <c r="G938" s="3">
        <v>70148</v>
      </c>
      <c r="H938" s="6">
        <v>42749</v>
      </c>
      <c r="I938" s="6">
        <v>42783</v>
      </c>
      <c r="J938" s="3" t="s">
        <v>18</v>
      </c>
      <c r="K938" s="9">
        <v>1107.5999999999999</v>
      </c>
      <c r="L938" s="3">
        <f t="shared" si="44"/>
        <v>4799.6000000000058</v>
      </c>
      <c r="M938" s="2">
        <f t="shared" si="42"/>
        <v>71255.600000000006</v>
      </c>
      <c r="N938" s="24">
        <v>71255.600000000006</v>
      </c>
    </row>
    <row r="939" spans="1:14" ht="22.5" customHeight="1" x14ac:dyDescent="0.3">
      <c r="A939" s="3">
        <v>938</v>
      </c>
      <c r="B939" s="3" t="s">
        <v>10</v>
      </c>
      <c r="C939" s="3">
        <v>406</v>
      </c>
      <c r="D939" s="3">
        <v>181</v>
      </c>
      <c r="E939" s="3">
        <f t="shared" si="43"/>
        <v>73486</v>
      </c>
      <c r="F939" s="3" t="s">
        <v>8</v>
      </c>
      <c r="G939" s="3">
        <v>69811.7</v>
      </c>
      <c r="H939" s="6">
        <v>42572</v>
      </c>
      <c r="I939" s="6">
        <v>42583</v>
      </c>
      <c r="J939" s="3" t="s">
        <v>23</v>
      </c>
      <c r="K939" s="9">
        <v>1102.29</v>
      </c>
      <c r="L939" s="3">
        <f t="shared" si="44"/>
        <v>4776.5899999999965</v>
      </c>
      <c r="M939" s="2">
        <f t="shared" si="42"/>
        <v>70913.989999999991</v>
      </c>
      <c r="N939" s="24">
        <v>70913.989999999991</v>
      </c>
    </row>
    <row r="940" spans="1:14" ht="22.5" customHeight="1" x14ac:dyDescent="0.3">
      <c r="A940" s="3">
        <v>939</v>
      </c>
      <c r="B940" s="3" t="s">
        <v>9</v>
      </c>
      <c r="C940" s="3">
        <v>143</v>
      </c>
      <c r="D940" s="3">
        <v>333</v>
      </c>
      <c r="E940" s="3">
        <f t="shared" si="43"/>
        <v>47619</v>
      </c>
      <c r="F940" s="3" t="s">
        <v>27</v>
      </c>
      <c r="G940" s="3">
        <v>45238.05</v>
      </c>
      <c r="H940" s="6">
        <v>43248</v>
      </c>
      <c r="I940" s="6">
        <v>43269</v>
      </c>
      <c r="J940" s="3" t="s">
        <v>23</v>
      </c>
      <c r="K940" s="9">
        <v>714.28499999999997</v>
      </c>
      <c r="L940" s="3">
        <f t="shared" si="44"/>
        <v>3095.2350000000006</v>
      </c>
      <c r="M940" s="2">
        <f t="shared" si="42"/>
        <v>45952.335000000006</v>
      </c>
      <c r="N940" s="24">
        <v>45952.335000000006</v>
      </c>
    </row>
    <row r="941" spans="1:14" ht="22.5" customHeight="1" x14ac:dyDescent="0.3">
      <c r="A941" s="3">
        <v>940</v>
      </c>
      <c r="B941" s="3" t="s">
        <v>10</v>
      </c>
      <c r="C941" s="3">
        <v>421</v>
      </c>
      <c r="D941" s="3">
        <v>70</v>
      </c>
      <c r="E941" s="3">
        <f t="shared" si="43"/>
        <v>29470</v>
      </c>
      <c r="F941" s="3" t="s">
        <v>29</v>
      </c>
      <c r="G941" s="3">
        <v>27996.5</v>
      </c>
      <c r="H941" s="6">
        <v>43004</v>
      </c>
      <c r="I941" s="6">
        <v>43021</v>
      </c>
      <c r="J941" s="3" t="s">
        <v>15</v>
      </c>
      <c r="K941" s="9">
        <v>442.05</v>
      </c>
      <c r="L941" s="3">
        <f t="shared" si="44"/>
        <v>1915.5499999999993</v>
      </c>
      <c r="M941" s="2">
        <f t="shared" si="42"/>
        <v>28438.55</v>
      </c>
      <c r="N941" s="24">
        <v>28438.55</v>
      </c>
    </row>
    <row r="942" spans="1:14" ht="22.5" customHeight="1" x14ac:dyDescent="0.3">
      <c r="A942" s="3">
        <v>941</v>
      </c>
      <c r="B942" s="3" t="s">
        <v>10</v>
      </c>
      <c r="C942" s="3">
        <v>748</v>
      </c>
      <c r="D942" s="3">
        <v>784</v>
      </c>
      <c r="E942" s="3">
        <f t="shared" si="43"/>
        <v>586432</v>
      </c>
      <c r="F942" s="3" t="s">
        <v>11</v>
      </c>
      <c r="G942" s="3">
        <v>557110.4</v>
      </c>
      <c r="H942" s="6">
        <v>43138</v>
      </c>
      <c r="I942" s="6">
        <v>43168</v>
      </c>
      <c r="J942" s="3" t="s">
        <v>26</v>
      </c>
      <c r="K942" s="9">
        <v>8796.48</v>
      </c>
      <c r="L942" s="3">
        <f t="shared" si="44"/>
        <v>38118.079999999958</v>
      </c>
      <c r="M942" s="2">
        <f t="shared" si="42"/>
        <v>565906.88</v>
      </c>
      <c r="N942" s="24">
        <v>565906.88</v>
      </c>
    </row>
    <row r="943" spans="1:14" ht="22.5" customHeight="1" x14ac:dyDescent="0.3">
      <c r="A943" s="3">
        <v>942</v>
      </c>
      <c r="B943" s="3" t="s">
        <v>10</v>
      </c>
      <c r="C943" s="3">
        <v>70</v>
      </c>
      <c r="D943" s="3">
        <v>1405</v>
      </c>
      <c r="E943" s="3">
        <f t="shared" si="43"/>
        <v>98350</v>
      </c>
      <c r="F943" s="3" t="s">
        <v>19</v>
      </c>
      <c r="G943" s="3">
        <v>93432.5</v>
      </c>
      <c r="H943" s="6">
        <v>42948</v>
      </c>
      <c r="I943" s="6">
        <v>42962</v>
      </c>
      <c r="J943" s="3" t="s">
        <v>16</v>
      </c>
      <c r="K943" s="9">
        <v>1475.25</v>
      </c>
      <c r="L943" s="3">
        <f t="shared" si="44"/>
        <v>6392.75</v>
      </c>
      <c r="M943" s="2">
        <f t="shared" si="42"/>
        <v>94907.75</v>
      </c>
      <c r="N943" s="24">
        <v>94907.75</v>
      </c>
    </row>
    <row r="944" spans="1:14" ht="22.5" customHeight="1" x14ac:dyDescent="0.3">
      <c r="A944" s="3">
        <v>943</v>
      </c>
      <c r="B944" s="3" t="s">
        <v>9</v>
      </c>
      <c r="C944" s="3">
        <v>829</v>
      </c>
      <c r="D944" s="3">
        <v>22</v>
      </c>
      <c r="E944" s="3">
        <f t="shared" si="43"/>
        <v>18238</v>
      </c>
      <c r="F944" s="3" t="s">
        <v>24</v>
      </c>
      <c r="G944" s="3">
        <v>17326.099999999999</v>
      </c>
      <c r="H944" s="6">
        <v>43071</v>
      </c>
      <c r="I944" s="6">
        <v>43089</v>
      </c>
      <c r="J944" s="3" t="s">
        <v>31</v>
      </c>
      <c r="K944" s="9">
        <v>273.57</v>
      </c>
      <c r="L944" s="3">
        <f t="shared" si="44"/>
        <v>1185.4700000000012</v>
      </c>
      <c r="M944" s="2">
        <f t="shared" si="42"/>
        <v>17599.669999999998</v>
      </c>
      <c r="N944" s="24">
        <v>17599.669999999998</v>
      </c>
    </row>
    <row r="945" spans="1:14" ht="22.5" customHeight="1" x14ac:dyDescent="0.3">
      <c r="A945" s="3">
        <v>944</v>
      </c>
      <c r="B945" s="3" t="s">
        <v>9</v>
      </c>
      <c r="C945" s="3">
        <v>502</v>
      </c>
      <c r="D945" s="3">
        <v>133</v>
      </c>
      <c r="E945" s="3">
        <f t="shared" si="43"/>
        <v>66766</v>
      </c>
      <c r="F945" s="3" t="s">
        <v>14</v>
      </c>
      <c r="G945" s="3">
        <v>63427.7</v>
      </c>
      <c r="H945" s="6">
        <v>42458</v>
      </c>
      <c r="I945" s="6">
        <v>42476</v>
      </c>
      <c r="J945" s="3" t="s">
        <v>15</v>
      </c>
      <c r="K945" s="9">
        <v>1001.49</v>
      </c>
      <c r="L945" s="3">
        <f t="shared" si="44"/>
        <v>4339.7900000000081</v>
      </c>
      <c r="M945" s="2">
        <f t="shared" si="42"/>
        <v>64429.189999999995</v>
      </c>
      <c r="N945" s="24">
        <v>64429.189999999995</v>
      </c>
    </row>
    <row r="946" spans="1:14" ht="22.5" customHeight="1" x14ac:dyDescent="0.3">
      <c r="A946" s="3">
        <v>945</v>
      </c>
      <c r="B946" s="3" t="s">
        <v>10</v>
      </c>
      <c r="C946" s="3">
        <v>342</v>
      </c>
      <c r="D946" s="3">
        <v>788</v>
      </c>
      <c r="E946" s="3">
        <f t="shared" si="43"/>
        <v>269496</v>
      </c>
      <c r="F946" s="3" t="s">
        <v>17</v>
      </c>
      <c r="G946" s="3">
        <v>256021.2</v>
      </c>
      <c r="H946" s="6">
        <v>42501</v>
      </c>
      <c r="I946" s="6">
        <v>42536</v>
      </c>
      <c r="J946" s="3" t="s">
        <v>33</v>
      </c>
      <c r="K946" s="9">
        <v>4042.44</v>
      </c>
      <c r="L946" s="3">
        <f t="shared" si="44"/>
        <v>17517.239999999991</v>
      </c>
      <c r="M946" s="2">
        <f t="shared" si="42"/>
        <v>260063.64</v>
      </c>
      <c r="N946" s="24">
        <v>260063.64</v>
      </c>
    </row>
    <row r="947" spans="1:14" ht="22.5" customHeight="1" x14ac:dyDescent="0.3">
      <c r="A947" s="3">
        <v>946</v>
      </c>
      <c r="B947" s="3" t="s">
        <v>9</v>
      </c>
      <c r="C947" s="3">
        <v>709</v>
      </c>
      <c r="D947" s="3">
        <v>88</v>
      </c>
      <c r="E947" s="3">
        <f t="shared" si="43"/>
        <v>62392</v>
      </c>
      <c r="F947" s="3" t="s">
        <v>25</v>
      </c>
      <c r="G947" s="3">
        <v>59272.4</v>
      </c>
      <c r="H947" s="6">
        <v>42584</v>
      </c>
      <c r="I947" s="6">
        <v>42607</v>
      </c>
      <c r="J947" s="3" t="s">
        <v>33</v>
      </c>
      <c r="K947" s="9">
        <v>935.88</v>
      </c>
      <c r="L947" s="3">
        <f t="shared" si="44"/>
        <v>4055.4799999999959</v>
      </c>
      <c r="M947" s="2">
        <f t="shared" si="42"/>
        <v>60208.28</v>
      </c>
      <c r="N947" s="24">
        <v>60208.28</v>
      </c>
    </row>
    <row r="948" spans="1:14" ht="22.5" customHeight="1" x14ac:dyDescent="0.3">
      <c r="A948" s="3">
        <v>947</v>
      </c>
      <c r="B948" s="3" t="s">
        <v>13</v>
      </c>
      <c r="C948" s="3">
        <v>931</v>
      </c>
      <c r="D948" s="3">
        <v>62</v>
      </c>
      <c r="E948" s="3">
        <f t="shared" si="43"/>
        <v>57722</v>
      </c>
      <c r="F948" s="3" t="s">
        <v>14</v>
      </c>
      <c r="G948" s="3">
        <v>54835.9</v>
      </c>
      <c r="H948" s="6">
        <v>42614</v>
      </c>
      <c r="I948" s="6">
        <v>42637</v>
      </c>
      <c r="J948" s="3" t="s">
        <v>16</v>
      </c>
      <c r="K948" s="9">
        <v>865.82999999999993</v>
      </c>
      <c r="L948" s="3">
        <f t="shared" si="44"/>
        <v>3751.9300000000003</v>
      </c>
      <c r="M948" s="2">
        <f t="shared" si="42"/>
        <v>55701.73</v>
      </c>
      <c r="N948" s="24">
        <v>55701.73</v>
      </c>
    </row>
    <row r="949" spans="1:14" ht="22.5" customHeight="1" x14ac:dyDescent="0.3">
      <c r="A949" s="3">
        <v>948</v>
      </c>
      <c r="B949" s="3" t="s">
        <v>10</v>
      </c>
      <c r="C949" s="3">
        <v>288</v>
      </c>
      <c r="D949" s="3">
        <v>190</v>
      </c>
      <c r="E949" s="3">
        <f t="shared" si="43"/>
        <v>54720</v>
      </c>
      <c r="F949" s="3" t="s">
        <v>8</v>
      </c>
      <c r="G949" s="3">
        <v>51984</v>
      </c>
      <c r="H949" s="6">
        <v>43266</v>
      </c>
      <c r="I949" s="6">
        <v>43281</v>
      </c>
      <c r="J949" s="3" t="s">
        <v>31</v>
      </c>
      <c r="K949" s="9">
        <v>820.8</v>
      </c>
      <c r="L949" s="3">
        <f t="shared" si="44"/>
        <v>3556.8000000000029</v>
      </c>
      <c r="M949" s="2">
        <f t="shared" si="42"/>
        <v>52804.800000000003</v>
      </c>
      <c r="N949" s="24">
        <v>52804.800000000003</v>
      </c>
    </row>
    <row r="950" spans="1:14" ht="22.5" customHeight="1" x14ac:dyDescent="0.3">
      <c r="A950" s="3">
        <v>949</v>
      </c>
      <c r="B950" s="3" t="s">
        <v>9</v>
      </c>
      <c r="C950" s="3">
        <v>974</v>
      </c>
      <c r="D950" s="3">
        <v>25</v>
      </c>
      <c r="E950" s="3">
        <f t="shared" si="43"/>
        <v>24350</v>
      </c>
      <c r="F950" s="3" t="s">
        <v>24</v>
      </c>
      <c r="G950" s="3">
        <v>23132.5</v>
      </c>
      <c r="H950" s="6">
        <v>42554</v>
      </c>
      <c r="I950" s="6">
        <v>42585</v>
      </c>
      <c r="J950" s="3" t="s">
        <v>15</v>
      </c>
      <c r="K950" s="9">
        <v>365.25</v>
      </c>
      <c r="L950" s="3">
        <f t="shared" si="44"/>
        <v>1582.75</v>
      </c>
      <c r="M950" s="2">
        <f t="shared" si="42"/>
        <v>23497.75</v>
      </c>
      <c r="N950" s="24">
        <v>23497.75</v>
      </c>
    </row>
    <row r="951" spans="1:14" ht="22.5" customHeight="1" x14ac:dyDescent="0.3">
      <c r="A951" s="3">
        <v>950</v>
      </c>
      <c r="B951" s="3" t="s">
        <v>10</v>
      </c>
      <c r="C951" s="3">
        <v>465</v>
      </c>
      <c r="D951" s="3">
        <v>204</v>
      </c>
      <c r="E951" s="3">
        <f t="shared" si="43"/>
        <v>94860</v>
      </c>
      <c r="F951" s="3" t="s">
        <v>8</v>
      </c>
      <c r="G951" s="3">
        <v>90117</v>
      </c>
      <c r="H951" s="6">
        <v>42463</v>
      </c>
      <c r="I951" s="6">
        <v>42481</v>
      </c>
      <c r="J951" s="3" t="s">
        <v>33</v>
      </c>
      <c r="K951" s="9">
        <v>1422.8999999999999</v>
      </c>
      <c r="L951" s="3">
        <f t="shared" si="44"/>
        <v>6165.8999999999942</v>
      </c>
      <c r="M951" s="2">
        <f t="shared" si="42"/>
        <v>91539.9</v>
      </c>
      <c r="N951" s="24">
        <v>91539.9</v>
      </c>
    </row>
    <row r="952" spans="1:14" ht="22.5" customHeight="1" x14ac:dyDescent="0.3">
      <c r="A952" s="3">
        <v>951</v>
      </c>
      <c r="B952" s="3" t="s">
        <v>10</v>
      </c>
      <c r="C952" s="3">
        <v>459</v>
      </c>
      <c r="D952" s="3">
        <v>834</v>
      </c>
      <c r="E952" s="3">
        <f t="shared" si="43"/>
        <v>382806</v>
      </c>
      <c r="F952" s="3" t="s">
        <v>20</v>
      </c>
      <c r="G952" s="3">
        <v>363665.7</v>
      </c>
      <c r="H952" s="6">
        <v>42898</v>
      </c>
      <c r="I952" s="6">
        <v>42917</v>
      </c>
      <c r="J952" s="3" t="s">
        <v>15</v>
      </c>
      <c r="K952" s="9">
        <v>5742.09</v>
      </c>
      <c r="L952" s="3">
        <f t="shared" si="44"/>
        <v>24882.390000000014</v>
      </c>
      <c r="M952" s="2">
        <f t="shared" si="42"/>
        <v>369407.79000000004</v>
      </c>
      <c r="N952" s="24">
        <v>369407.79000000004</v>
      </c>
    </row>
    <row r="953" spans="1:14" ht="22.5" customHeight="1" x14ac:dyDescent="0.3">
      <c r="A953" s="3">
        <v>952</v>
      </c>
      <c r="B953" s="3" t="s">
        <v>9</v>
      </c>
      <c r="C953" s="3">
        <v>891</v>
      </c>
      <c r="D953" s="3">
        <v>1497</v>
      </c>
      <c r="E953" s="3">
        <f t="shared" si="43"/>
        <v>1333827</v>
      </c>
      <c r="F953" s="3" t="s">
        <v>8</v>
      </c>
      <c r="G953" s="3">
        <v>1267135.6499999999</v>
      </c>
      <c r="H953" s="6">
        <v>43121</v>
      </c>
      <c r="I953" s="6">
        <v>43139</v>
      </c>
      <c r="J953" s="3" t="s">
        <v>15</v>
      </c>
      <c r="K953" s="9">
        <v>20007.404999999999</v>
      </c>
      <c r="L953" s="3">
        <f t="shared" si="44"/>
        <v>86698.755000000121</v>
      </c>
      <c r="M953" s="2">
        <f t="shared" si="42"/>
        <v>1287143.0549999999</v>
      </c>
      <c r="N953" s="24">
        <v>1287143.0549999999</v>
      </c>
    </row>
    <row r="954" spans="1:14" ht="22.5" customHeight="1" x14ac:dyDescent="0.3">
      <c r="A954" s="3">
        <v>953</v>
      </c>
      <c r="B954" s="3" t="s">
        <v>10</v>
      </c>
      <c r="C954" s="3">
        <v>865</v>
      </c>
      <c r="D954" s="3">
        <v>875</v>
      </c>
      <c r="E954" s="3">
        <f t="shared" si="43"/>
        <v>756875</v>
      </c>
      <c r="F954" s="3" t="s">
        <v>28</v>
      </c>
      <c r="G954" s="3">
        <v>719031.25</v>
      </c>
      <c r="H954" s="6">
        <v>42878</v>
      </c>
      <c r="I954" s="6">
        <v>42910</v>
      </c>
      <c r="J954" s="3" t="s">
        <v>23</v>
      </c>
      <c r="K954" s="9">
        <v>11353.125</v>
      </c>
      <c r="L954" s="3">
        <f t="shared" si="44"/>
        <v>49196.875</v>
      </c>
      <c r="M954" s="2">
        <f t="shared" si="42"/>
        <v>730384.375</v>
      </c>
      <c r="N954" s="24">
        <v>730384.375</v>
      </c>
    </row>
    <row r="955" spans="1:14" ht="22.5" customHeight="1" x14ac:dyDescent="0.3">
      <c r="A955" s="3">
        <v>954</v>
      </c>
      <c r="B955" s="3" t="s">
        <v>9</v>
      </c>
      <c r="C955" s="3">
        <v>565</v>
      </c>
      <c r="D955" s="3">
        <v>882</v>
      </c>
      <c r="E955" s="3">
        <f t="shared" si="43"/>
        <v>498330</v>
      </c>
      <c r="F955" s="3" t="s">
        <v>8</v>
      </c>
      <c r="G955" s="3">
        <v>473413.5</v>
      </c>
      <c r="H955" s="6">
        <v>42860</v>
      </c>
      <c r="I955" s="6">
        <v>42890</v>
      </c>
      <c r="J955" s="3" t="s">
        <v>15</v>
      </c>
      <c r="K955" s="9">
        <v>7474.95</v>
      </c>
      <c r="L955" s="3">
        <f t="shared" si="44"/>
        <v>32391.450000000012</v>
      </c>
      <c r="M955" s="2">
        <f t="shared" si="42"/>
        <v>480888.45</v>
      </c>
      <c r="N955" s="24">
        <v>480888.45</v>
      </c>
    </row>
    <row r="956" spans="1:14" ht="22.5" customHeight="1" x14ac:dyDescent="0.3">
      <c r="A956" s="3">
        <v>955</v>
      </c>
      <c r="B956" s="3" t="s">
        <v>10</v>
      </c>
      <c r="C956" s="3">
        <v>538</v>
      </c>
      <c r="D956" s="3">
        <v>662</v>
      </c>
      <c r="E956" s="3">
        <f t="shared" si="43"/>
        <v>356156</v>
      </c>
      <c r="F956" s="3" t="s">
        <v>11</v>
      </c>
      <c r="G956" s="3">
        <v>338348.2</v>
      </c>
      <c r="H956" s="6">
        <v>42671</v>
      </c>
      <c r="I956" s="6">
        <v>42690</v>
      </c>
      <c r="J956" s="3" t="s">
        <v>33</v>
      </c>
      <c r="K956" s="9">
        <v>5342.34</v>
      </c>
      <c r="L956" s="3">
        <f t="shared" si="44"/>
        <v>23150.140000000014</v>
      </c>
      <c r="M956" s="2">
        <f t="shared" si="42"/>
        <v>343690.54000000004</v>
      </c>
      <c r="N956" s="24">
        <v>343690.54000000004</v>
      </c>
    </row>
    <row r="957" spans="1:14" ht="22.5" customHeight="1" x14ac:dyDescent="0.3">
      <c r="A957" s="3">
        <v>956</v>
      </c>
      <c r="B957" s="3" t="s">
        <v>13</v>
      </c>
      <c r="C957" s="3">
        <v>968</v>
      </c>
      <c r="D957" s="3">
        <v>61</v>
      </c>
      <c r="E957" s="3">
        <f t="shared" si="43"/>
        <v>59048</v>
      </c>
      <c r="F957" s="3" t="s">
        <v>14</v>
      </c>
      <c r="G957" s="3">
        <v>56095.6</v>
      </c>
      <c r="H957" s="6">
        <v>43011</v>
      </c>
      <c r="I957" s="6">
        <v>43033</v>
      </c>
      <c r="J957" s="3" t="s">
        <v>26</v>
      </c>
      <c r="K957" s="9">
        <v>885.71999999999991</v>
      </c>
      <c r="L957" s="3">
        <f t="shared" si="44"/>
        <v>3838.1200000000026</v>
      </c>
      <c r="M957" s="2">
        <f t="shared" si="42"/>
        <v>56981.32</v>
      </c>
      <c r="N957" s="24">
        <v>56981.32</v>
      </c>
    </row>
    <row r="958" spans="1:14" ht="22.5" customHeight="1" x14ac:dyDescent="0.3">
      <c r="A958" s="3">
        <v>957</v>
      </c>
      <c r="B958" s="3" t="s">
        <v>13</v>
      </c>
      <c r="C958" s="3">
        <v>191</v>
      </c>
      <c r="D958" s="3">
        <v>16</v>
      </c>
      <c r="E958" s="3">
        <f t="shared" si="43"/>
        <v>3056</v>
      </c>
      <c r="F958" s="3" t="s">
        <v>22</v>
      </c>
      <c r="G958" s="3">
        <v>2903.2</v>
      </c>
      <c r="H958" s="6">
        <v>42710</v>
      </c>
      <c r="I958" s="6">
        <v>42725</v>
      </c>
      <c r="J958" s="3" t="s">
        <v>33</v>
      </c>
      <c r="K958" s="9">
        <v>45.839999999999996</v>
      </c>
      <c r="L958" s="3">
        <f t="shared" si="44"/>
        <v>198.64000000000033</v>
      </c>
      <c r="M958" s="2">
        <f t="shared" si="42"/>
        <v>2949.04</v>
      </c>
      <c r="N958" s="24">
        <v>2949.04</v>
      </c>
    </row>
    <row r="959" spans="1:14" ht="22.5" customHeight="1" x14ac:dyDescent="0.3">
      <c r="A959" s="3">
        <v>958</v>
      </c>
      <c r="B959" s="3" t="s">
        <v>10</v>
      </c>
      <c r="C959" s="3">
        <v>798</v>
      </c>
      <c r="D959" s="3">
        <v>1238</v>
      </c>
      <c r="E959" s="3">
        <f t="shared" si="43"/>
        <v>987924</v>
      </c>
      <c r="F959" s="3" t="s">
        <v>19</v>
      </c>
      <c r="G959" s="3">
        <v>938527.8</v>
      </c>
      <c r="H959" s="6">
        <v>42759</v>
      </c>
      <c r="I959" s="6">
        <v>42784</v>
      </c>
      <c r="J959" s="3" t="s">
        <v>33</v>
      </c>
      <c r="K959" s="9">
        <v>14818.859999999999</v>
      </c>
      <c r="L959" s="3">
        <f t="shared" si="44"/>
        <v>64215.059999999939</v>
      </c>
      <c r="M959" s="2">
        <f t="shared" si="42"/>
        <v>953346.66</v>
      </c>
      <c r="N959" s="24">
        <v>953346.66</v>
      </c>
    </row>
    <row r="960" spans="1:14" ht="22.5" customHeight="1" x14ac:dyDescent="0.3">
      <c r="A960" s="3">
        <v>959</v>
      </c>
      <c r="B960" s="3" t="s">
        <v>10</v>
      </c>
      <c r="C960" s="3">
        <v>183</v>
      </c>
      <c r="D960" s="3">
        <v>779</v>
      </c>
      <c r="E960" s="3">
        <f t="shared" si="43"/>
        <v>142557</v>
      </c>
      <c r="F960" s="3" t="s">
        <v>11</v>
      </c>
      <c r="G960" s="3">
        <v>135429.15</v>
      </c>
      <c r="H960" s="6">
        <v>42892</v>
      </c>
      <c r="I960" s="6">
        <v>42922</v>
      </c>
      <c r="J960" s="3" t="s">
        <v>15</v>
      </c>
      <c r="K960" s="9">
        <v>2138.355</v>
      </c>
      <c r="L960" s="3">
        <f t="shared" si="44"/>
        <v>9266.2050000000163</v>
      </c>
      <c r="M960" s="2">
        <f t="shared" si="42"/>
        <v>137567.505</v>
      </c>
      <c r="N960" s="24">
        <v>137567.505</v>
      </c>
    </row>
    <row r="961" spans="1:14" ht="22.5" customHeight="1" x14ac:dyDescent="0.3">
      <c r="A961" s="3">
        <v>960</v>
      </c>
      <c r="B961" s="3" t="s">
        <v>9</v>
      </c>
      <c r="C961" s="3">
        <v>214</v>
      </c>
      <c r="D961" s="3">
        <v>276</v>
      </c>
      <c r="E961" s="3">
        <f t="shared" si="43"/>
        <v>59064</v>
      </c>
      <c r="F961" s="3" t="s">
        <v>27</v>
      </c>
      <c r="G961" s="3">
        <v>56110.8</v>
      </c>
      <c r="H961" s="6">
        <v>43248</v>
      </c>
      <c r="I961" s="6">
        <v>43262</v>
      </c>
      <c r="J961" s="3" t="s">
        <v>16</v>
      </c>
      <c r="K961" s="9">
        <v>885.95999999999992</v>
      </c>
      <c r="L961" s="3">
        <f t="shared" si="44"/>
        <v>3839.1599999999962</v>
      </c>
      <c r="M961" s="2">
        <f t="shared" si="42"/>
        <v>56996.76</v>
      </c>
      <c r="N961" s="24">
        <v>56996.76</v>
      </c>
    </row>
    <row r="962" spans="1:14" ht="22.5" customHeight="1" x14ac:dyDescent="0.3">
      <c r="A962" s="3">
        <v>961</v>
      </c>
      <c r="B962" s="3" t="s">
        <v>10</v>
      </c>
      <c r="C962" s="3">
        <v>253</v>
      </c>
      <c r="D962" s="3">
        <v>77</v>
      </c>
      <c r="E962" s="3">
        <f t="shared" si="43"/>
        <v>19481</v>
      </c>
      <c r="F962" s="3" t="s">
        <v>29</v>
      </c>
      <c r="G962" s="3">
        <v>18506.95</v>
      </c>
      <c r="H962" s="6">
        <v>43231</v>
      </c>
      <c r="I962" s="6">
        <v>43252</v>
      </c>
      <c r="J962" s="3" t="s">
        <v>31</v>
      </c>
      <c r="K962" s="9">
        <v>292.21499999999997</v>
      </c>
      <c r="L962" s="3">
        <f t="shared" si="44"/>
        <v>1266.2649999999994</v>
      </c>
      <c r="M962" s="2">
        <f t="shared" ref="M962:M993" si="45">K962+G962</f>
        <v>18799.165000000001</v>
      </c>
      <c r="N962" s="24">
        <v>18799.165000000001</v>
      </c>
    </row>
    <row r="963" spans="1:14" ht="22.5" customHeight="1" x14ac:dyDescent="0.3">
      <c r="A963" s="3">
        <v>962</v>
      </c>
      <c r="B963" s="3" t="s">
        <v>9</v>
      </c>
      <c r="C963" s="3">
        <v>973</v>
      </c>
      <c r="D963" s="3">
        <v>26</v>
      </c>
      <c r="E963" s="3">
        <f t="shared" ref="E963:E993" si="46">D963*C963</f>
        <v>25298</v>
      </c>
      <c r="F963" s="3" t="s">
        <v>24</v>
      </c>
      <c r="G963" s="3">
        <v>24033.1</v>
      </c>
      <c r="H963" s="6">
        <v>42568</v>
      </c>
      <c r="I963" s="6">
        <v>42600</v>
      </c>
      <c r="J963" s="3" t="s">
        <v>16</v>
      </c>
      <c r="K963" s="9">
        <v>379.46999999999997</v>
      </c>
      <c r="L963" s="3">
        <f t="shared" ref="L963:L993" si="47">(E963+K963)-G963</f>
        <v>1644.3700000000026</v>
      </c>
      <c r="M963" s="2">
        <f t="shared" si="45"/>
        <v>24412.57</v>
      </c>
      <c r="N963" s="24">
        <v>24412.57</v>
      </c>
    </row>
    <row r="964" spans="1:14" ht="22.5" customHeight="1" x14ac:dyDescent="0.3">
      <c r="A964" s="3">
        <v>963</v>
      </c>
      <c r="B964" s="3" t="s">
        <v>10</v>
      </c>
      <c r="C964" s="3">
        <v>372</v>
      </c>
      <c r="D964" s="3">
        <v>975</v>
      </c>
      <c r="E964" s="3">
        <f t="shared" si="46"/>
        <v>362700</v>
      </c>
      <c r="F964" s="3" t="s">
        <v>17</v>
      </c>
      <c r="G964" s="3">
        <v>344565</v>
      </c>
      <c r="H964" s="6">
        <v>43085</v>
      </c>
      <c r="I964" s="6">
        <v>43102</v>
      </c>
      <c r="J964" s="3" t="s">
        <v>23</v>
      </c>
      <c r="K964" s="9">
        <v>5440.5</v>
      </c>
      <c r="L964" s="3">
        <f t="shared" si="47"/>
        <v>23575.5</v>
      </c>
      <c r="M964" s="2">
        <f t="shared" si="45"/>
        <v>350005.5</v>
      </c>
      <c r="N964" s="24">
        <v>350005.5</v>
      </c>
    </row>
    <row r="965" spans="1:14" ht="22.5" customHeight="1" x14ac:dyDescent="0.3">
      <c r="A965" s="3">
        <v>964</v>
      </c>
      <c r="B965" s="3" t="s">
        <v>13</v>
      </c>
      <c r="C965" s="3">
        <v>901</v>
      </c>
      <c r="D965" s="3">
        <v>49</v>
      </c>
      <c r="E965" s="3">
        <f t="shared" si="46"/>
        <v>44149</v>
      </c>
      <c r="F965" s="3" t="s">
        <v>14</v>
      </c>
      <c r="G965" s="3">
        <v>41941.550000000003</v>
      </c>
      <c r="H965" s="6">
        <v>42908</v>
      </c>
      <c r="I965" s="6">
        <v>42918</v>
      </c>
      <c r="J965" s="3" t="s">
        <v>33</v>
      </c>
      <c r="K965" s="9">
        <v>662.23500000000001</v>
      </c>
      <c r="L965" s="3">
        <f t="shared" si="47"/>
        <v>2869.6849999999977</v>
      </c>
      <c r="M965" s="2">
        <f t="shared" si="45"/>
        <v>42603.785000000003</v>
      </c>
      <c r="N965" s="24">
        <v>42603.785000000003</v>
      </c>
    </row>
    <row r="966" spans="1:14" ht="22.5" customHeight="1" x14ac:dyDescent="0.3">
      <c r="A966" s="3">
        <v>965</v>
      </c>
      <c r="B966" s="3" t="s">
        <v>9</v>
      </c>
      <c r="C966" s="3">
        <v>456</v>
      </c>
      <c r="D966" s="3">
        <v>1336</v>
      </c>
      <c r="E966" s="3">
        <f t="shared" si="46"/>
        <v>609216</v>
      </c>
      <c r="F966" s="3" t="s">
        <v>8</v>
      </c>
      <c r="G966" s="3">
        <v>578755.19999999995</v>
      </c>
      <c r="H966" s="6">
        <v>43257</v>
      </c>
      <c r="I966" s="6">
        <v>43278</v>
      </c>
      <c r="J966" s="3" t="s">
        <v>23</v>
      </c>
      <c r="K966" s="9">
        <v>9138.24</v>
      </c>
      <c r="L966" s="3">
        <f t="shared" si="47"/>
        <v>39599.040000000037</v>
      </c>
      <c r="M966" s="2">
        <f t="shared" si="45"/>
        <v>587893.43999999994</v>
      </c>
      <c r="N966" s="24">
        <v>587893.43999999994</v>
      </c>
    </row>
    <row r="967" spans="1:14" ht="22.5" customHeight="1" x14ac:dyDescent="0.3">
      <c r="A967" s="3">
        <v>966</v>
      </c>
      <c r="B967" s="3" t="s">
        <v>10</v>
      </c>
      <c r="C967" s="3">
        <v>490</v>
      </c>
      <c r="D967" s="3">
        <v>212</v>
      </c>
      <c r="E967" s="3">
        <f t="shared" si="46"/>
        <v>103880</v>
      </c>
      <c r="F967" s="3" t="s">
        <v>19</v>
      </c>
      <c r="G967" s="3">
        <v>98686</v>
      </c>
      <c r="H967" s="6">
        <v>42860</v>
      </c>
      <c r="I967" s="6">
        <v>42872</v>
      </c>
      <c r="J967" s="3" t="s">
        <v>18</v>
      </c>
      <c r="K967" s="9">
        <v>1558.2</v>
      </c>
      <c r="L967" s="3">
        <f t="shared" si="47"/>
        <v>6752.1999999999971</v>
      </c>
      <c r="M967" s="2">
        <f t="shared" si="45"/>
        <v>100244.2</v>
      </c>
      <c r="N967" s="24">
        <v>100244.2</v>
      </c>
    </row>
    <row r="968" spans="1:14" ht="22.5" customHeight="1" x14ac:dyDescent="0.3">
      <c r="A968" s="3">
        <v>967</v>
      </c>
      <c r="B968" s="3" t="s">
        <v>10</v>
      </c>
      <c r="C968" s="3">
        <v>733</v>
      </c>
      <c r="D968" s="3">
        <v>185</v>
      </c>
      <c r="E968" s="3">
        <f t="shared" si="46"/>
        <v>135605</v>
      </c>
      <c r="F968" s="3" t="s">
        <v>8</v>
      </c>
      <c r="G968" s="3">
        <v>128824.75</v>
      </c>
      <c r="H968" s="6">
        <v>42500</v>
      </c>
      <c r="I968" s="6">
        <v>42527</v>
      </c>
      <c r="J968" s="3" t="s">
        <v>16</v>
      </c>
      <c r="K968" s="9">
        <v>2034.0749999999998</v>
      </c>
      <c r="L968" s="3">
        <f t="shared" si="47"/>
        <v>8814.3250000000116</v>
      </c>
      <c r="M968" s="2">
        <f t="shared" si="45"/>
        <v>130858.825</v>
      </c>
      <c r="N968" s="24">
        <v>130858.825</v>
      </c>
    </row>
    <row r="969" spans="1:14" ht="22.5" customHeight="1" x14ac:dyDescent="0.3">
      <c r="A969" s="3">
        <v>968</v>
      </c>
      <c r="B969" s="3" t="s">
        <v>9</v>
      </c>
      <c r="C969" s="3">
        <v>377</v>
      </c>
      <c r="D969" s="3">
        <v>96</v>
      </c>
      <c r="E969" s="3">
        <f t="shared" si="46"/>
        <v>36192</v>
      </c>
      <c r="F969" s="3" t="s">
        <v>25</v>
      </c>
      <c r="G969" s="3">
        <v>34382.400000000001</v>
      </c>
      <c r="H969" s="6">
        <v>42480</v>
      </c>
      <c r="I969" s="6">
        <v>42506</v>
      </c>
      <c r="J969" s="3" t="s">
        <v>31</v>
      </c>
      <c r="K969" s="9">
        <v>542.88</v>
      </c>
      <c r="L969" s="3">
        <f t="shared" si="47"/>
        <v>2352.4799999999959</v>
      </c>
      <c r="M969" s="2">
        <f t="shared" si="45"/>
        <v>34925.279999999999</v>
      </c>
      <c r="N969" s="24">
        <v>34925.279999999999</v>
      </c>
    </row>
    <row r="970" spans="1:14" ht="22.5" customHeight="1" x14ac:dyDescent="0.3">
      <c r="A970" s="3">
        <v>969</v>
      </c>
      <c r="B970" s="3" t="s">
        <v>10</v>
      </c>
      <c r="C970" s="3">
        <v>976</v>
      </c>
      <c r="D970" s="3">
        <v>47</v>
      </c>
      <c r="E970" s="3">
        <f t="shared" si="46"/>
        <v>45872</v>
      </c>
      <c r="F970" s="3" t="s">
        <v>8</v>
      </c>
      <c r="G970" s="3">
        <v>43578.400000000001</v>
      </c>
      <c r="H970" s="6">
        <v>42820</v>
      </c>
      <c r="I970" s="6">
        <v>42833</v>
      </c>
      <c r="J970" s="3" t="s">
        <v>15</v>
      </c>
      <c r="K970" s="9">
        <v>688.07999999999993</v>
      </c>
      <c r="L970" s="3">
        <f t="shared" si="47"/>
        <v>2981.6800000000003</v>
      </c>
      <c r="M970" s="2">
        <f t="shared" si="45"/>
        <v>44266.48</v>
      </c>
      <c r="N970" s="24">
        <v>44266.48</v>
      </c>
    </row>
    <row r="971" spans="1:14" ht="22.5" customHeight="1" x14ac:dyDescent="0.3">
      <c r="A971" s="3">
        <v>970</v>
      </c>
      <c r="B971" s="3" t="s">
        <v>9</v>
      </c>
      <c r="C971" s="3">
        <v>319</v>
      </c>
      <c r="D971" s="3">
        <v>51</v>
      </c>
      <c r="E971" s="3">
        <f t="shared" si="46"/>
        <v>16269</v>
      </c>
      <c r="F971" s="3" t="s">
        <v>19</v>
      </c>
      <c r="G971" s="3">
        <v>15455.55</v>
      </c>
      <c r="H971" s="6">
        <v>42972</v>
      </c>
      <c r="I971" s="6">
        <v>42997</v>
      </c>
      <c r="J971" s="3" t="s">
        <v>16</v>
      </c>
      <c r="K971" s="9">
        <v>244.035</v>
      </c>
      <c r="L971" s="3">
        <f t="shared" si="47"/>
        <v>1057.4850000000006</v>
      </c>
      <c r="M971" s="2">
        <f t="shared" si="45"/>
        <v>15699.584999999999</v>
      </c>
      <c r="N971" s="24">
        <v>15699.584999999999</v>
      </c>
    </row>
    <row r="972" spans="1:14" ht="22.5" customHeight="1" x14ac:dyDescent="0.3">
      <c r="A972" s="3">
        <v>971</v>
      </c>
      <c r="B972" s="3" t="s">
        <v>9</v>
      </c>
      <c r="C972" s="3">
        <v>625</v>
      </c>
      <c r="D972" s="3">
        <v>916</v>
      </c>
      <c r="E972" s="3">
        <f t="shared" si="46"/>
        <v>572500</v>
      </c>
      <c r="F972" s="3" t="s">
        <v>8</v>
      </c>
      <c r="G972" s="3">
        <v>543875</v>
      </c>
      <c r="H972" s="6">
        <v>42953</v>
      </c>
      <c r="I972" s="6">
        <v>42975</v>
      </c>
      <c r="J972" s="3" t="s">
        <v>26</v>
      </c>
      <c r="K972" s="9">
        <v>8587.5</v>
      </c>
      <c r="L972" s="3">
        <f t="shared" si="47"/>
        <v>37212.5</v>
      </c>
      <c r="M972" s="2">
        <f t="shared" si="45"/>
        <v>552462.5</v>
      </c>
      <c r="N972" s="24">
        <v>552462.5</v>
      </c>
    </row>
    <row r="973" spans="1:14" ht="22.5" customHeight="1" x14ac:dyDescent="0.3">
      <c r="A973" s="3">
        <v>972</v>
      </c>
      <c r="B973" s="3" t="s">
        <v>13</v>
      </c>
      <c r="C973" s="3">
        <v>729</v>
      </c>
      <c r="D973" s="3">
        <v>58</v>
      </c>
      <c r="E973" s="3">
        <f t="shared" si="46"/>
        <v>42282</v>
      </c>
      <c r="F973" s="3" t="s">
        <v>14</v>
      </c>
      <c r="G973" s="3">
        <v>40167.9</v>
      </c>
      <c r="H973" s="6">
        <v>42394</v>
      </c>
      <c r="I973" s="6">
        <v>42406</v>
      </c>
      <c r="J973" s="3" t="s">
        <v>23</v>
      </c>
      <c r="K973" s="9">
        <v>634.23</v>
      </c>
      <c r="L973" s="3">
        <f t="shared" si="47"/>
        <v>2748.3300000000017</v>
      </c>
      <c r="M973" s="2">
        <f t="shared" si="45"/>
        <v>40802.130000000005</v>
      </c>
      <c r="N973" s="24">
        <v>40802.130000000005</v>
      </c>
    </row>
    <row r="974" spans="1:14" ht="22.5" customHeight="1" x14ac:dyDescent="0.3">
      <c r="A974" s="3">
        <v>973</v>
      </c>
      <c r="B974" s="3" t="s">
        <v>13</v>
      </c>
      <c r="C974" s="3">
        <v>304</v>
      </c>
      <c r="D974" s="3">
        <v>15</v>
      </c>
      <c r="E974" s="3">
        <f t="shared" si="46"/>
        <v>4560</v>
      </c>
      <c r="F974" s="3" t="s">
        <v>22</v>
      </c>
      <c r="G974" s="3">
        <v>4332</v>
      </c>
      <c r="H974" s="6">
        <v>42373</v>
      </c>
      <c r="I974" s="6">
        <v>42399</v>
      </c>
      <c r="J974" s="3" t="s">
        <v>15</v>
      </c>
      <c r="K974" s="9">
        <v>68.399999999999991</v>
      </c>
      <c r="L974" s="3">
        <f t="shared" si="47"/>
        <v>296.39999999999964</v>
      </c>
      <c r="M974" s="2">
        <f t="shared" si="45"/>
        <v>4400.3999999999996</v>
      </c>
      <c r="N974" s="24">
        <v>4400.3999999999996</v>
      </c>
    </row>
    <row r="975" spans="1:14" ht="22.5" customHeight="1" x14ac:dyDescent="0.3">
      <c r="A975" s="3">
        <v>974</v>
      </c>
      <c r="B975" s="3" t="s">
        <v>13</v>
      </c>
      <c r="C975" s="3">
        <v>583</v>
      </c>
      <c r="D975" s="3">
        <v>34</v>
      </c>
      <c r="E975" s="3">
        <f t="shared" si="46"/>
        <v>19822</v>
      </c>
      <c r="F975" s="3" t="s">
        <v>14</v>
      </c>
      <c r="G975" s="3">
        <v>18830.900000000001</v>
      </c>
      <c r="H975" s="6">
        <v>43195</v>
      </c>
      <c r="I975" s="6">
        <v>43212</v>
      </c>
      <c r="J975" s="3" t="s">
        <v>33</v>
      </c>
      <c r="K975" s="9">
        <v>297.33</v>
      </c>
      <c r="L975" s="3">
        <f t="shared" si="47"/>
        <v>1288.4300000000003</v>
      </c>
      <c r="M975" s="2">
        <f t="shared" si="45"/>
        <v>19128.230000000003</v>
      </c>
      <c r="N975" s="24">
        <v>19128.230000000003</v>
      </c>
    </row>
    <row r="976" spans="1:14" ht="22.5" customHeight="1" x14ac:dyDescent="0.3">
      <c r="A976" s="3">
        <v>975</v>
      </c>
      <c r="B976" s="3" t="s">
        <v>10</v>
      </c>
      <c r="C976" s="3">
        <v>890</v>
      </c>
      <c r="D976" s="3">
        <v>964</v>
      </c>
      <c r="E976" s="3">
        <f t="shared" si="46"/>
        <v>857960</v>
      </c>
      <c r="F976" s="3" t="s">
        <v>28</v>
      </c>
      <c r="G976" s="3">
        <v>815062</v>
      </c>
      <c r="H976" s="6">
        <v>42888</v>
      </c>
      <c r="I976" s="6">
        <v>42901</v>
      </c>
      <c r="J976" s="3" t="s">
        <v>12</v>
      </c>
      <c r="K976" s="9">
        <v>12869.4</v>
      </c>
      <c r="L976" s="3">
        <f t="shared" si="47"/>
        <v>55767.400000000023</v>
      </c>
      <c r="M976" s="2">
        <f t="shared" si="45"/>
        <v>827931.4</v>
      </c>
      <c r="N976" s="24">
        <v>827931.4</v>
      </c>
    </row>
    <row r="977" spans="1:14" ht="22.5" customHeight="1" x14ac:dyDescent="0.3">
      <c r="A977" s="3">
        <v>976</v>
      </c>
      <c r="B977" s="3" t="s">
        <v>10</v>
      </c>
      <c r="C977" s="3">
        <v>187</v>
      </c>
      <c r="D977" s="3">
        <v>203</v>
      </c>
      <c r="E977" s="3">
        <f t="shared" si="46"/>
        <v>37961</v>
      </c>
      <c r="F977" s="3" t="s">
        <v>8</v>
      </c>
      <c r="G977" s="3">
        <v>36062.949999999997</v>
      </c>
      <c r="H977" s="6">
        <v>42872</v>
      </c>
      <c r="I977" s="6">
        <v>42903</v>
      </c>
      <c r="J977" s="3" t="s">
        <v>15</v>
      </c>
      <c r="K977" s="9">
        <v>569.41499999999996</v>
      </c>
      <c r="L977" s="3">
        <f t="shared" si="47"/>
        <v>2467.4650000000038</v>
      </c>
      <c r="M977" s="2">
        <f t="shared" si="45"/>
        <v>36632.364999999998</v>
      </c>
      <c r="N977" s="24">
        <v>36632.364999999998</v>
      </c>
    </row>
    <row r="978" spans="1:14" ht="22.5" customHeight="1" x14ac:dyDescent="0.3">
      <c r="A978" s="3">
        <v>977</v>
      </c>
      <c r="B978" s="3" t="s">
        <v>9</v>
      </c>
      <c r="C978" s="3">
        <v>334</v>
      </c>
      <c r="D978" s="3">
        <v>996</v>
      </c>
      <c r="E978" s="3">
        <f t="shared" si="46"/>
        <v>332664</v>
      </c>
      <c r="F978" s="3" t="s">
        <v>8</v>
      </c>
      <c r="G978" s="3">
        <v>316030.8</v>
      </c>
      <c r="H978" s="6">
        <v>42626</v>
      </c>
      <c r="I978" s="6">
        <v>42661</v>
      </c>
      <c r="J978" s="3" t="s">
        <v>15</v>
      </c>
      <c r="K978" s="9">
        <v>4989.96</v>
      </c>
      <c r="L978" s="3">
        <f t="shared" si="47"/>
        <v>21623.160000000033</v>
      </c>
      <c r="M978" s="2">
        <f t="shared" si="45"/>
        <v>321020.76</v>
      </c>
      <c r="N978" s="24">
        <v>321020.76</v>
      </c>
    </row>
    <row r="979" spans="1:14" ht="22.5" customHeight="1" x14ac:dyDescent="0.3">
      <c r="A979" s="3">
        <v>978</v>
      </c>
      <c r="B979" s="3" t="s">
        <v>10</v>
      </c>
      <c r="C979" s="3">
        <v>189</v>
      </c>
      <c r="D979" s="3">
        <v>848</v>
      </c>
      <c r="E979" s="3">
        <f t="shared" si="46"/>
        <v>160272</v>
      </c>
      <c r="F979" s="3" t="s">
        <v>20</v>
      </c>
      <c r="G979" s="3">
        <v>152258.4</v>
      </c>
      <c r="H979" s="6">
        <v>42762</v>
      </c>
      <c r="I979" s="6">
        <v>42788</v>
      </c>
      <c r="J979" s="3" t="s">
        <v>33</v>
      </c>
      <c r="K979" s="9">
        <v>2404.08</v>
      </c>
      <c r="L979" s="3">
        <f t="shared" si="47"/>
        <v>10417.679999999993</v>
      </c>
      <c r="M979" s="2">
        <f t="shared" si="45"/>
        <v>154662.47999999998</v>
      </c>
      <c r="N979" s="24">
        <v>154662.47999999998</v>
      </c>
    </row>
    <row r="980" spans="1:14" ht="22.5" customHeight="1" x14ac:dyDescent="0.3">
      <c r="A980" s="3">
        <v>979</v>
      </c>
      <c r="B980" s="3" t="s">
        <v>10</v>
      </c>
      <c r="C980" s="3">
        <v>573</v>
      </c>
      <c r="D980" s="3">
        <v>772</v>
      </c>
      <c r="E980" s="3">
        <f t="shared" si="46"/>
        <v>442356</v>
      </c>
      <c r="F980" s="3" t="s">
        <v>11</v>
      </c>
      <c r="G980" s="3">
        <v>420238.2</v>
      </c>
      <c r="H980" s="6">
        <v>42848</v>
      </c>
      <c r="I980" s="6">
        <v>42874</v>
      </c>
      <c r="J980" s="3" t="s">
        <v>18</v>
      </c>
      <c r="K980" s="9">
        <v>6635.34</v>
      </c>
      <c r="L980" s="3">
        <f t="shared" si="47"/>
        <v>28753.140000000014</v>
      </c>
      <c r="M980" s="2">
        <f t="shared" si="45"/>
        <v>426873.54000000004</v>
      </c>
      <c r="N980" s="24">
        <v>426873.54000000004</v>
      </c>
    </row>
    <row r="981" spans="1:14" ht="22.5" customHeight="1" x14ac:dyDescent="0.3">
      <c r="A981" s="3">
        <v>980</v>
      </c>
      <c r="B981" s="3" t="s">
        <v>9</v>
      </c>
      <c r="C981" s="3">
        <v>453</v>
      </c>
      <c r="D981" s="3">
        <v>109</v>
      </c>
      <c r="E981" s="3">
        <f t="shared" si="46"/>
        <v>49377</v>
      </c>
      <c r="F981" s="3" t="s">
        <v>25</v>
      </c>
      <c r="G981" s="3">
        <v>46908.15</v>
      </c>
      <c r="H981" s="6">
        <v>42913</v>
      </c>
      <c r="I981" s="6">
        <v>42933</v>
      </c>
      <c r="J981" s="3" t="s">
        <v>33</v>
      </c>
      <c r="K981" s="9">
        <v>740.65499999999997</v>
      </c>
      <c r="L981" s="3">
        <f t="shared" si="47"/>
        <v>3209.5049999999974</v>
      </c>
      <c r="M981" s="2">
        <f t="shared" si="45"/>
        <v>47648.805</v>
      </c>
      <c r="N981" s="24">
        <v>47648.805</v>
      </c>
    </row>
    <row r="982" spans="1:14" ht="22.5" customHeight="1" x14ac:dyDescent="0.3">
      <c r="A982" s="3">
        <v>981</v>
      </c>
      <c r="B982" s="3" t="s">
        <v>10</v>
      </c>
      <c r="C982" s="3">
        <v>945</v>
      </c>
      <c r="D982" s="3">
        <v>180</v>
      </c>
      <c r="E982" s="3">
        <f t="shared" si="46"/>
        <v>170100</v>
      </c>
      <c r="F982" s="3" t="s">
        <v>8</v>
      </c>
      <c r="G982" s="3">
        <v>161595</v>
      </c>
      <c r="H982" s="6">
        <v>42615</v>
      </c>
      <c r="I982" s="6">
        <v>42647</v>
      </c>
      <c r="J982" s="3" t="s">
        <v>33</v>
      </c>
      <c r="K982" s="9">
        <v>2551.5</v>
      </c>
      <c r="L982" s="3">
        <f t="shared" si="47"/>
        <v>11056.5</v>
      </c>
      <c r="M982" s="2">
        <f t="shared" si="45"/>
        <v>164146.5</v>
      </c>
      <c r="N982" s="24">
        <v>164146.5</v>
      </c>
    </row>
    <row r="983" spans="1:14" ht="22.5" customHeight="1" x14ac:dyDescent="0.3">
      <c r="A983" s="3">
        <v>982</v>
      </c>
      <c r="B983" s="3" t="s">
        <v>9</v>
      </c>
      <c r="C983" s="3">
        <v>655</v>
      </c>
      <c r="D983" s="3">
        <v>956</v>
      </c>
      <c r="E983" s="3">
        <f t="shared" si="46"/>
        <v>626180</v>
      </c>
      <c r="F983" s="3" t="s">
        <v>8</v>
      </c>
      <c r="G983" s="3">
        <v>594871</v>
      </c>
      <c r="H983" s="6">
        <v>43194</v>
      </c>
      <c r="I983" s="6">
        <v>43212</v>
      </c>
      <c r="J983" s="3" t="s">
        <v>33</v>
      </c>
      <c r="K983" s="9">
        <v>9392.6999999999989</v>
      </c>
      <c r="L983" s="3">
        <f t="shared" si="47"/>
        <v>40701.699999999953</v>
      </c>
      <c r="M983" s="2">
        <f t="shared" si="45"/>
        <v>604263.69999999995</v>
      </c>
      <c r="N983" s="24">
        <v>604263.69999999995</v>
      </c>
    </row>
    <row r="984" spans="1:14" ht="22.5" customHeight="1" x14ac:dyDescent="0.3">
      <c r="A984" s="3">
        <v>983</v>
      </c>
      <c r="B984" s="3" t="s">
        <v>9</v>
      </c>
      <c r="C984" s="3">
        <v>446</v>
      </c>
      <c r="D984" s="3">
        <v>46</v>
      </c>
      <c r="E984" s="3">
        <f t="shared" si="46"/>
        <v>20516</v>
      </c>
      <c r="F984" s="3" t="s">
        <v>19</v>
      </c>
      <c r="G984" s="3">
        <v>19490.2</v>
      </c>
      <c r="H984" s="6">
        <v>42937</v>
      </c>
      <c r="I984" s="6">
        <v>42956</v>
      </c>
      <c r="J984" s="3" t="s">
        <v>12</v>
      </c>
      <c r="K984" s="9">
        <v>307.74</v>
      </c>
      <c r="L984" s="3">
        <f t="shared" si="47"/>
        <v>1333.5400000000009</v>
      </c>
      <c r="M984" s="2">
        <f t="shared" si="45"/>
        <v>19797.940000000002</v>
      </c>
      <c r="N984" s="24">
        <v>19797.940000000002</v>
      </c>
    </row>
    <row r="985" spans="1:14" ht="22.5" customHeight="1" x14ac:dyDescent="0.3">
      <c r="A985" s="3">
        <v>984</v>
      </c>
      <c r="B985" s="3" t="s">
        <v>13</v>
      </c>
      <c r="C985" s="3">
        <v>994</v>
      </c>
      <c r="D985" s="3">
        <v>38</v>
      </c>
      <c r="E985" s="3">
        <f t="shared" si="46"/>
        <v>37772</v>
      </c>
      <c r="F985" s="3" t="s">
        <v>14</v>
      </c>
      <c r="G985" s="3">
        <v>35883.4</v>
      </c>
      <c r="H985" s="6">
        <v>42934</v>
      </c>
      <c r="I985" s="6">
        <v>42966</v>
      </c>
      <c r="J985" s="3" t="s">
        <v>26</v>
      </c>
      <c r="K985" s="9">
        <v>566.57999999999993</v>
      </c>
      <c r="L985" s="3">
        <f t="shared" si="47"/>
        <v>2455.1800000000003</v>
      </c>
      <c r="M985" s="2">
        <f t="shared" si="45"/>
        <v>36449.980000000003</v>
      </c>
      <c r="N985" s="24">
        <v>36449.980000000003</v>
      </c>
    </row>
    <row r="986" spans="1:14" ht="22.5" customHeight="1" x14ac:dyDescent="0.3">
      <c r="A986" s="3">
        <v>985</v>
      </c>
      <c r="B986" s="3" t="s">
        <v>13</v>
      </c>
      <c r="C986" s="3">
        <v>182</v>
      </c>
      <c r="D986" s="3">
        <v>61</v>
      </c>
      <c r="E986" s="3">
        <f t="shared" si="46"/>
        <v>11102</v>
      </c>
      <c r="F986" s="3" t="s">
        <v>14</v>
      </c>
      <c r="G986" s="3">
        <v>10546.9</v>
      </c>
      <c r="H986" s="6">
        <v>42389</v>
      </c>
      <c r="I986" s="6">
        <v>42416</v>
      </c>
      <c r="J986" s="3" t="s">
        <v>23</v>
      </c>
      <c r="K986" s="9">
        <v>166.53</v>
      </c>
      <c r="L986" s="3">
        <f t="shared" si="47"/>
        <v>721.63000000000102</v>
      </c>
      <c r="M986" s="2">
        <f t="shared" si="45"/>
        <v>10713.43</v>
      </c>
      <c r="N986" s="24">
        <v>10713.43</v>
      </c>
    </row>
    <row r="987" spans="1:14" ht="22.5" customHeight="1" x14ac:dyDescent="0.3">
      <c r="A987" s="3">
        <v>986</v>
      </c>
      <c r="B987" s="3" t="s">
        <v>13</v>
      </c>
      <c r="C987" s="3">
        <v>407</v>
      </c>
      <c r="D987" s="3">
        <v>49</v>
      </c>
      <c r="E987" s="3">
        <f t="shared" si="46"/>
        <v>19943</v>
      </c>
      <c r="F987" s="3" t="s">
        <v>14</v>
      </c>
      <c r="G987" s="3">
        <v>18945.849999999999</v>
      </c>
      <c r="H987" s="6">
        <v>42496</v>
      </c>
      <c r="I987" s="6">
        <v>42515</v>
      </c>
      <c r="J987" s="3" t="s">
        <v>33</v>
      </c>
      <c r="K987" s="9">
        <v>299.14499999999998</v>
      </c>
      <c r="L987" s="3">
        <f t="shared" si="47"/>
        <v>1296.2950000000019</v>
      </c>
      <c r="M987" s="2">
        <f t="shared" si="45"/>
        <v>19244.994999999999</v>
      </c>
      <c r="N987" s="24">
        <v>19244.994999999999</v>
      </c>
    </row>
    <row r="988" spans="1:14" ht="22.5" customHeight="1" x14ac:dyDescent="0.3">
      <c r="A988" s="3">
        <v>987</v>
      </c>
      <c r="B988" s="3" t="s">
        <v>10</v>
      </c>
      <c r="C988" s="3">
        <v>949</v>
      </c>
      <c r="D988" s="3">
        <v>1315</v>
      </c>
      <c r="E988" s="3">
        <f t="shared" si="46"/>
        <v>1247935</v>
      </c>
      <c r="F988" s="3" t="s">
        <v>19</v>
      </c>
      <c r="G988" s="3">
        <v>1185538.25</v>
      </c>
      <c r="H988" s="6">
        <v>42839</v>
      </c>
      <c r="I988" s="6">
        <v>42868</v>
      </c>
      <c r="J988" s="3" t="s">
        <v>16</v>
      </c>
      <c r="K988" s="9">
        <v>18719.024999999998</v>
      </c>
      <c r="L988" s="3">
        <f t="shared" si="47"/>
        <v>81115.774999999907</v>
      </c>
      <c r="M988" s="2">
        <f t="shared" si="45"/>
        <v>1204257.2749999999</v>
      </c>
      <c r="N988" s="24">
        <v>1204257.2749999999</v>
      </c>
    </row>
    <row r="989" spans="1:14" ht="22.5" customHeight="1" x14ac:dyDescent="0.3">
      <c r="A989" s="3">
        <v>988</v>
      </c>
      <c r="B989" s="3" t="s">
        <v>10</v>
      </c>
      <c r="C989" s="3">
        <v>932</v>
      </c>
      <c r="D989" s="3">
        <v>777</v>
      </c>
      <c r="E989" s="3">
        <f t="shared" si="46"/>
        <v>724164</v>
      </c>
      <c r="F989" s="3" t="s">
        <v>11</v>
      </c>
      <c r="G989" s="3">
        <v>687955.8</v>
      </c>
      <c r="H989" s="6">
        <v>42495</v>
      </c>
      <c r="I989" s="6">
        <v>42522</v>
      </c>
      <c r="J989" s="3" t="s">
        <v>26</v>
      </c>
      <c r="K989" s="9">
        <v>10862.46</v>
      </c>
      <c r="L989" s="3">
        <f t="shared" si="47"/>
        <v>47070.659999999916</v>
      </c>
      <c r="M989" s="2">
        <f t="shared" si="45"/>
        <v>698818.26</v>
      </c>
      <c r="N989" s="24">
        <v>698818.26</v>
      </c>
    </row>
    <row r="990" spans="1:14" ht="22.5" customHeight="1" x14ac:dyDescent="0.3">
      <c r="A990" s="3">
        <v>989</v>
      </c>
      <c r="B990" s="3" t="s">
        <v>10</v>
      </c>
      <c r="C990" s="3">
        <v>176</v>
      </c>
      <c r="D990" s="3">
        <v>980</v>
      </c>
      <c r="E990" s="3">
        <f t="shared" si="46"/>
        <v>172480</v>
      </c>
      <c r="F990" s="3" t="s">
        <v>17</v>
      </c>
      <c r="G990" s="3">
        <v>163856</v>
      </c>
      <c r="H990" s="6">
        <v>43056</v>
      </c>
      <c r="I990" s="6">
        <v>43071</v>
      </c>
      <c r="J990" s="3" t="s">
        <v>15</v>
      </c>
      <c r="K990" s="9">
        <v>2587.1999999999998</v>
      </c>
      <c r="L990" s="3">
        <f t="shared" si="47"/>
        <v>11211.200000000012</v>
      </c>
      <c r="M990" s="2">
        <f t="shared" si="45"/>
        <v>166443.20000000001</v>
      </c>
      <c r="N990" s="24">
        <v>166443.20000000001</v>
      </c>
    </row>
    <row r="991" spans="1:14" ht="22.5" customHeight="1" x14ac:dyDescent="0.3">
      <c r="A991" s="3">
        <v>990</v>
      </c>
      <c r="B991" s="3" t="s">
        <v>9</v>
      </c>
      <c r="C991" s="3">
        <v>285</v>
      </c>
      <c r="D991" s="3">
        <v>281</v>
      </c>
      <c r="E991" s="3">
        <f t="shared" si="46"/>
        <v>80085</v>
      </c>
      <c r="F991" s="3" t="s">
        <v>27</v>
      </c>
      <c r="G991" s="3">
        <v>76080.75</v>
      </c>
      <c r="H991" s="6">
        <v>42858</v>
      </c>
      <c r="I991" s="6">
        <v>42880</v>
      </c>
      <c r="J991" s="3" t="s">
        <v>33</v>
      </c>
      <c r="K991" s="9">
        <v>1201.2749999999999</v>
      </c>
      <c r="L991" s="3">
        <f t="shared" si="47"/>
        <v>5205.5249999999942</v>
      </c>
      <c r="M991" s="2">
        <f t="shared" si="45"/>
        <v>77282.024999999994</v>
      </c>
      <c r="N991" s="24">
        <v>77282.024999999994</v>
      </c>
    </row>
    <row r="992" spans="1:14" ht="22.5" customHeight="1" x14ac:dyDescent="0.3">
      <c r="A992" s="3">
        <v>991</v>
      </c>
      <c r="B992" s="3" t="s">
        <v>13</v>
      </c>
      <c r="C992" s="3">
        <v>144</v>
      </c>
      <c r="D992" s="3">
        <v>37</v>
      </c>
      <c r="E992" s="3">
        <f t="shared" si="46"/>
        <v>5328</v>
      </c>
      <c r="F992" s="3" t="s">
        <v>14</v>
      </c>
      <c r="G992" s="3">
        <v>5061.6000000000004</v>
      </c>
      <c r="H992" s="6">
        <v>43237</v>
      </c>
      <c r="I992" s="6">
        <v>43251</v>
      </c>
      <c r="J992" s="3" t="s">
        <v>23</v>
      </c>
      <c r="K992" s="9">
        <v>79.92</v>
      </c>
      <c r="L992" s="3">
        <f t="shared" si="47"/>
        <v>346.31999999999971</v>
      </c>
      <c r="M992" s="2">
        <f t="shared" si="45"/>
        <v>5141.5200000000004</v>
      </c>
      <c r="N992" s="24">
        <v>5141.5200000000004</v>
      </c>
    </row>
    <row r="993" spans="1:14" ht="22.5" customHeight="1" x14ac:dyDescent="0.3">
      <c r="A993" s="3">
        <v>992</v>
      </c>
      <c r="B993" s="3" t="s">
        <v>10</v>
      </c>
      <c r="C993" s="3">
        <v>843</v>
      </c>
      <c r="D993" s="3">
        <v>784</v>
      </c>
      <c r="E993" s="3">
        <f t="shared" si="46"/>
        <v>660912</v>
      </c>
      <c r="F993" s="3" t="s">
        <v>11</v>
      </c>
      <c r="G993" s="3">
        <v>627866.4</v>
      </c>
      <c r="H993" s="6">
        <v>42765</v>
      </c>
      <c r="I993" s="6">
        <v>42787</v>
      </c>
      <c r="J993" s="3" t="s">
        <v>33</v>
      </c>
      <c r="K993" s="9">
        <v>9913.68</v>
      </c>
      <c r="L993" s="3">
        <f t="shared" si="47"/>
        <v>42959.280000000028</v>
      </c>
      <c r="M993" s="2">
        <f t="shared" si="45"/>
        <v>637780.08000000007</v>
      </c>
      <c r="N993" s="24">
        <v>637780.08000000007</v>
      </c>
    </row>
    <row r="994" spans="1:14" ht="22.5" customHeight="1" x14ac:dyDescent="0.3">
      <c r="M994" s="2"/>
    </row>
    <row r="995" spans="1:14" ht="22.5" customHeight="1" x14ac:dyDescent="0.3">
      <c r="M995" s="2"/>
    </row>
    <row r="996" spans="1:14" ht="22.5" customHeight="1" x14ac:dyDescent="0.3">
      <c r="M996" s="2"/>
    </row>
    <row r="997" spans="1:14" ht="22.5" customHeight="1" x14ac:dyDescent="0.3">
      <c r="M997" s="2"/>
    </row>
    <row r="998" spans="1:14" ht="22.5" customHeight="1" x14ac:dyDescent="0.3">
      <c r="M998" s="2"/>
    </row>
    <row r="999" spans="1:14" ht="22.5" customHeight="1" x14ac:dyDescent="0.3">
      <c r="M999" s="2"/>
    </row>
    <row r="1000" spans="1:14" ht="22.5" customHeight="1" x14ac:dyDescent="0.3">
      <c r="M1000" s="2"/>
    </row>
    <row r="1001" spans="1:14" ht="22.5" customHeight="1" x14ac:dyDescent="0.3">
      <c r="M1001" s="2"/>
    </row>
    <row r="1002" spans="1:14" ht="22.5" customHeight="1" x14ac:dyDescent="0.3">
      <c r="M1002" s="2"/>
    </row>
    <row r="1003" spans="1:14" ht="22.5" customHeight="1" x14ac:dyDescent="0.3">
      <c r="M1003" s="2"/>
    </row>
    <row r="1004" spans="1:14" ht="22.5" customHeight="1" x14ac:dyDescent="0.3">
      <c r="M1004" s="2"/>
    </row>
    <row r="1005" spans="1:14" ht="22.5" customHeight="1" x14ac:dyDescent="0.3">
      <c r="M1005" s="2"/>
    </row>
    <row r="1006" spans="1:14" ht="22.5" customHeight="1" x14ac:dyDescent="0.3">
      <c r="M1006" s="2"/>
    </row>
    <row r="1007" spans="1:14" ht="22.5" customHeight="1" x14ac:dyDescent="0.3">
      <c r="M1007" s="2"/>
    </row>
    <row r="1008" spans="1:14" ht="22.5" customHeight="1" x14ac:dyDescent="0.3">
      <c r="M1008" s="2"/>
    </row>
    <row r="1009" spans="13:13" ht="22.5" customHeight="1" x14ac:dyDescent="0.3">
      <c r="M1009" s="2"/>
    </row>
    <row r="1010" spans="13:13" ht="22.5" customHeight="1" x14ac:dyDescent="0.3">
      <c r="M1010" s="2"/>
    </row>
    <row r="1011" spans="13:13" ht="22.5" customHeight="1" x14ac:dyDescent="0.3">
      <c r="M1011" s="2"/>
    </row>
    <row r="1012" spans="13:13" ht="22.5" customHeight="1" x14ac:dyDescent="0.3">
      <c r="M1012" s="2"/>
    </row>
    <row r="1013" spans="13:13" ht="22.5" customHeight="1" x14ac:dyDescent="0.3">
      <c r="M1013" s="2"/>
    </row>
    <row r="1014" spans="13:13" ht="22.5" customHeight="1" x14ac:dyDescent="0.3">
      <c r="M1014" s="2"/>
    </row>
    <row r="1015" spans="13:13" ht="22.5" customHeight="1" x14ac:dyDescent="0.3">
      <c r="M1015" s="2"/>
    </row>
    <row r="1016" spans="13:13" ht="22.5" customHeight="1" x14ac:dyDescent="0.3">
      <c r="M1016" s="2"/>
    </row>
    <row r="1017" spans="13:13" ht="22.5" customHeight="1" x14ac:dyDescent="0.3">
      <c r="M1017" s="2"/>
    </row>
    <row r="1018" spans="13:13" ht="22.5" customHeight="1" x14ac:dyDescent="0.3">
      <c r="M1018" s="2"/>
    </row>
    <row r="1019" spans="13:13" ht="22.5" customHeight="1" x14ac:dyDescent="0.3">
      <c r="M1019" s="2"/>
    </row>
    <row r="1020" spans="13:13" ht="22.5" customHeight="1" x14ac:dyDescent="0.3">
      <c r="M1020" s="2"/>
    </row>
    <row r="1021" spans="13:13" ht="22.5" customHeight="1" x14ac:dyDescent="0.3">
      <c r="M1021" s="2"/>
    </row>
    <row r="1022" spans="13:13" ht="22.5" customHeight="1" x14ac:dyDescent="0.3">
      <c r="M1022" s="2"/>
    </row>
    <row r="1023" spans="13:13" ht="22.5" customHeight="1" x14ac:dyDescent="0.3">
      <c r="M1023" s="2"/>
    </row>
    <row r="1024" spans="13:13" ht="22.5" customHeight="1" x14ac:dyDescent="0.3">
      <c r="M1024" s="2"/>
    </row>
    <row r="1025" spans="13:13" ht="22.5" customHeight="1" x14ac:dyDescent="0.3">
      <c r="M1025" s="2"/>
    </row>
    <row r="1026" spans="13:13" ht="22.5" customHeight="1" x14ac:dyDescent="0.3">
      <c r="M1026" s="2"/>
    </row>
    <row r="1027" spans="13:13" ht="22.5" customHeight="1" x14ac:dyDescent="0.3">
      <c r="M1027" s="2"/>
    </row>
    <row r="1028" spans="13:13" ht="22.5" customHeight="1" x14ac:dyDescent="0.3">
      <c r="M1028" s="2"/>
    </row>
    <row r="1029" spans="13:13" ht="22.5" customHeight="1" x14ac:dyDescent="0.3">
      <c r="M1029" s="2"/>
    </row>
    <row r="1030" spans="13:13" ht="22.5" customHeight="1" x14ac:dyDescent="0.3">
      <c r="M1030" s="2"/>
    </row>
    <row r="1031" spans="13:13" ht="22.5" customHeight="1" x14ac:dyDescent="0.3">
      <c r="M1031" s="2"/>
    </row>
    <row r="1032" spans="13:13" ht="22.5" customHeight="1" x14ac:dyDescent="0.3">
      <c r="M1032" s="2"/>
    </row>
    <row r="1033" spans="13:13" ht="22.5" customHeight="1" x14ac:dyDescent="0.3">
      <c r="M1033" s="2"/>
    </row>
    <row r="1034" spans="13:13" ht="22.5" customHeight="1" x14ac:dyDescent="0.3">
      <c r="M1034" s="2"/>
    </row>
    <row r="1035" spans="13:13" ht="22.5" customHeight="1" x14ac:dyDescent="0.3">
      <c r="M1035" s="2"/>
    </row>
    <row r="1036" spans="13:13" ht="22.5" customHeight="1" x14ac:dyDescent="0.3">
      <c r="M1036" s="2"/>
    </row>
    <row r="1037" spans="13:13" ht="22.5" customHeight="1" x14ac:dyDescent="0.3">
      <c r="M1037" s="2"/>
    </row>
    <row r="1038" spans="13:13" ht="22.5" customHeight="1" x14ac:dyDescent="0.3">
      <c r="M1038" s="2"/>
    </row>
    <row r="1039" spans="13:13" ht="22.5" customHeight="1" x14ac:dyDescent="0.3">
      <c r="M1039" s="2"/>
    </row>
    <row r="1040" spans="13:13" ht="22.5" customHeight="1" x14ac:dyDescent="0.3">
      <c r="M1040" s="2"/>
    </row>
    <row r="1041" spans="13:13" ht="22.5" customHeight="1" x14ac:dyDescent="0.3">
      <c r="M1041" s="2"/>
    </row>
    <row r="1042" spans="13:13" ht="22.5" customHeight="1" x14ac:dyDescent="0.3">
      <c r="M1042" s="2"/>
    </row>
    <row r="1043" spans="13:13" ht="22.5" customHeight="1" x14ac:dyDescent="0.3">
      <c r="M1043" s="2"/>
    </row>
    <row r="1044" spans="13:13" ht="22.5" customHeight="1" x14ac:dyDescent="0.3">
      <c r="M1044" s="2"/>
    </row>
    <row r="1045" spans="13:13" ht="22.5" customHeight="1" x14ac:dyDescent="0.3">
      <c r="M1045" s="2"/>
    </row>
    <row r="1046" spans="13:13" ht="22.5" customHeight="1" x14ac:dyDescent="0.3">
      <c r="M1046" s="2"/>
    </row>
    <row r="1047" spans="13:13" ht="22.5" customHeight="1" x14ac:dyDescent="0.3">
      <c r="M1047" s="2"/>
    </row>
    <row r="1048" spans="13:13" ht="22.5" customHeight="1" x14ac:dyDescent="0.3">
      <c r="M1048" s="2"/>
    </row>
    <row r="1049" spans="13:13" ht="22.5" customHeight="1" x14ac:dyDescent="0.3">
      <c r="M1049" s="2"/>
    </row>
    <row r="1050" spans="13:13" ht="22.5" customHeight="1" x14ac:dyDescent="0.3">
      <c r="M1050" s="2"/>
    </row>
    <row r="1051" spans="13:13" ht="22.5" customHeight="1" x14ac:dyDescent="0.3">
      <c r="M1051" s="2"/>
    </row>
    <row r="1052" spans="13:13" ht="22.5" customHeight="1" x14ac:dyDescent="0.3">
      <c r="M1052" s="2"/>
    </row>
    <row r="1053" spans="13:13" ht="22.5" customHeight="1" x14ac:dyDescent="0.3">
      <c r="M1053" s="2"/>
    </row>
    <row r="1054" spans="13:13" ht="22.5" customHeight="1" x14ac:dyDescent="0.3">
      <c r="M1054" s="2"/>
    </row>
    <row r="1055" spans="13:13" ht="22.5" customHeight="1" x14ac:dyDescent="0.3">
      <c r="M1055" s="2"/>
    </row>
    <row r="1056" spans="13:13" ht="22.5" customHeight="1" x14ac:dyDescent="0.3">
      <c r="M1056" s="2"/>
    </row>
    <row r="1057" spans="13:13" ht="22.5" customHeight="1" x14ac:dyDescent="0.3">
      <c r="M1057" s="2"/>
    </row>
    <row r="1058" spans="13:13" ht="22.5" customHeight="1" x14ac:dyDescent="0.3">
      <c r="M1058" s="2"/>
    </row>
    <row r="1059" spans="13:13" ht="22.5" customHeight="1" x14ac:dyDescent="0.3">
      <c r="M1059" s="2"/>
    </row>
    <row r="1060" spans="13:13" ht="22.5" customHeight="1" x14ac:dyDescent="0.3">
      <c r="M1060" s="2"/>
    </row>
    <row r="1061" spans="13:13" ht="22.5" customHeight="1" x14ac:dyDescent="0.3">
      <c r="M1061" s="2"/>
    </row>
    <row r="1062" spans="13:13" ht="22.5" customHeight="1" x14ac:dyDescent="0.3">
      <c r="M1062" s="2"/>
    </row>
    <row r="1063" spans="13:13" ht="22.5" customHeight="1" x14ac:dyDescent="0.3">
      <c r="M1063" s="2"/>
    </row>
    <row r="1064" spans="13:13" ht="22.5" customHeight="1" x14ac:dyDescent="0.3">
      <c r="M1064" s="2"/>
    </row>
    <row r="1065" spans="13:13" ht="22.5" customHeight="1" x14ac:dyDescent="0.3">
      <c r="M1065" s="2"/>
    </row>
    <row r="1066" spans="13:13" ht="22.5" customHeight="1" x14ac:dyDescent="0.3">
      <c r="M1066" s="2"/>
    </row>
    <row r="1067" spans="13:13" ht="22.5" customHeight="1" x14ac:dyDescent="0.3">
      <c r="M1067" s="2"/>
    </row>
    <row r="1068" spans="13:13" ht="22.5" customHeight="1" x14ac:dyDescent="0.3">
      <c r="M1068" s="2"/>
    </row>
    <row r="1069" spans="13:13" ht="22.5" customHeight="1" x14ac:dyDescent="0.3">
      <c r="M1069" s="2"/>
    </row>
    <row r="1070" spans="13:13" ht="22.5" customHeight="1" x14ac:dyDescent="0.3">
      <c r="M1070" s="2"/>
    </row>
    <row r="1071" spans="13:13" ht="22.5" customHeight="1" x14ac:dyDescent="0.3">
      <c r="M1071" s="2"/>
    </row>
    <row r="1072" spans="13:13" ht="22.5" customHeight="1" x14ac:dyDescent="0.3">
      <c r="M1072" s="2"/>
    </row>
    <row r="1073" spans="13:13" ht="22.5" customHeight="1" x14ac:dyDescent="0.3">
      <c r="M1073" s="2"/>
    </row>
    <row r="1074" spans="13:13" ht="22.5" customHeight="1" x14ac:dyDescent="0.3">
      <c r="M1074" s="2"/>
    </row>
    <row r="1075" spans="13:13" ht="22.5" customHeight="1" x14ac:dyDescent="0.3">
      <c r="M1075" s="2"/>
    </row>
    <row r="1076" spans="13:13" ht="22.5" customHeight="1" x14ac:dyDescent="0.3">
      <c r="M1076" s="2"/>
    </row>
    <row r="1077" spans="13:13" ht="22.5" customHeight="1" x14ac:dyDescent="0.3">
      <c r="M1077" s="2"/>
    </row>
    <row r="1078" spans="13:13" ht="22.5" customHeight="1" x14ac:dyDescent="0.3">
      <c r="M1078" s="2"/>
    </row>
    <row r="1079" spans="13:13" ht="22.5" customHeight="1" x14ac:dyDescent="0.3">
      <c r="M1079" s="2"/>
    </row>
    <row r="1080" spans="13:13" ht="22.5" customHeight="1" x14ac:dyDescent="0.3">
      <c r="M1080" s="2"/>
    </row>
    <row r="1081" spans="13:13" ht="22.5" customHeight="1" x14ac:dyDescent="0.3">
      <c r="M1081" s="2"/>
    </row>
    <row r="1082" spans="13:13" ht="22.5" customHeight="1" x14ac:dyDescent="0.3">
      <c r="M1082" s="2"/>
    </row>
    <row r="1083" spans="13:13" ht="22.5" customHeight="1" x14ac:dyDescent="0.3">
      <c r="M1083" s="2"/>
    </row>
    <row r="1084" spans="13:13" ht="22.5" customHeight="1" x14ac:dyDescent="0.3">
      <c r="M1084" s="2"/>
    </row>
    <row r="1085" spans="13:13" ht="22.5" customHeight="1" x14ac:dyDescent="0.3">
      <c r="M1085" s="2"/>
    </row>
    <row r="1086" spans="13:13" ht="22.5" customHeight="1" x14ac:dyDescent="0.3">
      <c r="M1086" s="2"/>
    </row>
    <row r="1087" spans="13:13" ht="22.5" customHeight="1" x14ac:dyDescent="0.3">
      <c r="M1087" s="2"/>
    </row>
    <row r="1088" spans="13:13" ht="22.5" customHeight="1" x14ac:dyDescent="0.3">
      <c r="M1088" s="2"/>
    </row>
    <row r="1089" spans="13:13" ht="22.5" customHeight="1" x14ac:dyDescent="0.3">
      <c r="M1089" s="2"/>
    </row>
    <row r="1090" spans="13:13" ht="22.5" customHeight="1" x14ac:dyDescent="0.3">
      <c r="M1090" s="2"/>
    </row>
    <row r="1091" spans="13:13" ht="22.5" customHeight="1" x14ac:dyDescent="0.3">
      <c r="M1091" s="2"/>
    </row>
    <row r="1092" spans="13:13" ht="22.5" customHeight="1" x14ac:dyDescent="0.3">
      <c r="M1092" s="2"/>
    </row>
    <row r="1093" spans="13:13" ht="22.5" customHeight="1" x14ac:dyDescent="0.3">
      <c r="M1093" s="2"/>
    </row>
    <row r="1094" spans="13:13" ht="22.5" customHeight="1" x14ac:dyDescent="0.3">
      <c r="M1094" s="2"/>
    </row>
    <row r="1095" spans="13:13" ht="22.5" customHeight="1" x14ac:dyDescent="0.3">
      <c r="M1095" s="2"/>
    </row>
    <row r="1096" spans="13:13" ht="22.5" customHeight="1" x14ac:dyDescent="0.3">
      <c r="M1096" s="2"/>
    </row>
    <row r="1097" spans="13:13" ht="22.5" customHeight="1" x14ac:dyDescent="0.3">
      <c r="M1097" s="2"/>
    </row>
    <row r="1098" spans="13:13" ht="22.5" customHeight="1" x14ac:dyDescent="0.3">
      <c r="M1098" s="2"/>
    </row>
    <row r="1099" spans="13:13" ht="22.5" customHeight="1" x14ac:dyDescent="0.3">
      <c r="M1099" s="2"/>
    </row>
    <row r="1100" spans="13:13" ht="22.5" customHeight="1" x14ac:dyDescent="0.3">
      <c r="M1100" s="2"/>
    </row>
    <row r="1101" spans="13:13" ht="22.5" customHeight="1" x14ac:dyDescent="0.3">
      <c r="M1101" s="2"/>
    </row>
    <row r="1102" spans="13:13" ht="22.5" customHeight="1" x14ac:dyDescent="0.3">
      <c r="M1102" s="2"/>
    </row>
    <row r="1103" spans="13:13" ht="22.5" customHeight="1" x14ac:dyDescent="0.3">
      <c r="M1103" s="2"/>
    </row>
    <row r="1104" spans="13:13" ht="22.5" customHeight="1" x14ac:dyDescent="0.3">
      <c r="M1104" s="2"/>
    </row>
    <row r="1105" spans="13:13" ht="22.5" customHeight="1" x14ac:dyDescent="0.3">
      <c r="M1105" s="2"/>
    </row>
    <row r="1106" spans="13:13" ht="22.5" customHeight="1" x14ac:dyDescent="0.3">
      <c r="M1106" s="2"/>
    </row>
    <row r="1107" spans="13:13" ht="22.5" customHeight="1" x14ac:dyDescent="0.3">
      <c r="M1107" s="2"/>
    </row>
    <row r="1108" spans="13:13" ht="22.5" customHeight="1" x14ac:dyDescent="0.3">
      <c r="M1108" s="2"/>
    </row>
    <row r="1109" spans="13:13" ht="22.5" customHeight="1" x14ac:dyDescent="0.3">
      <c r="M1109" s="2"/>
    </row>
    <row r="1110" spans="13:13" ht="22.5" customHeight="1" x14ac:dyDescent="0.3">
      <c r="M1110" s="2"/>
    </row>
    <row r="1111" spans="13:13" ht="22.5" customHeight="1" x14ac:dyDescent="0.3">
      <c r="M1111" s="2"/>
    </row>
    <row r="1112" spans="13:13" ht="22.5" customHeight="1" x14ac:dyDescent="0.3">
      <c r="M1112" s="2"/>
    </row>
    <row r="1113" spans="13:13" ht="22.5" customHeight="1" x14ac:dyDescent="0.3">
      <c r="M1113" s="2"/>
    </row>
    <row r="1114" spans="13:13" ht="22.5" customHeight="1" x14ac:dyDescent="0.3">
      <c r="M1114" s="2"/>
    </row>
    <row r="1115" spans="13:13" ht="22.5" customHeight="1" x14ac:dyDescent="0.3">
      <c r="M1115" s="2"/>
    </row>
    <row r="1116" spans="13:13" ht="22.5" customHeight="1" x14ac:dyDescent="0.3">
      <c r="M1116" s="2"/>
    </row>
    <row r="1117" spans="13:13" ht="22.5" customHeight="1" x14ac:dyDescent="0.3">
      <c r="M1117" s="2"/>
    </row>
    <row r="1118" spans="13:13" ht="22.5" customHeight="1" x14ac:dyDescent="0.3">
      <c r="M1118" s="2"/>
    </row>
    <row r="1119" spans="13:13" ht="22.5" customHeight="1" x14ac:dyDescent="0.3">
      <c r="M1119" s="2"/>
    </row>
    <row r="1120" spans="13:13" ht="22.5" customHeight="1" x14ac:dyDescent="0.3">
      <c r="M1120" s="2"/>
    </row>
    <row r="1121" spans="13:13" ht="22.5" customHeight="1" x14ac:dyDescent="0.3">
      <c r="M1121" s="2"/>
    </row>
    <row r="1122" spans="13:13" ht="22.5" customHeight="1" x14ac:dyDescent="0.3">
      <c r="M1122" s="2"/>
    </row>
    <row r="1123" spans="13:13" ht="22.5" customHeight="1" x14ac:dyDescent="0.3">
      <c r="M1123" s="2"/>
    </row>
    <row r="1124" spans="13:13" ht="22.5" customHeight="1" x14ac:dyDescent="0.3">
      <c r="M1124" s="2"/>
    </row>
    <row r="1125" spans="13:13" ht="22.5" customHeight="1" x14ac:dyDescent="0.3">
      <c r="M1125" s="2"/>
    </row>
    <row r="1126" spans="13:13" ht="22.5" customHeight="1" x14ac:dyDescent="0.3">
      <c r="M1126" s="2"/>
    </row>
    <row r="1127" spans="13:13" ht="22.5" customHeight="1" x14ac:dyDescent="0.3">
      <c r="M1127" s="2"/>
    </row>
    <row r="1128" spans="13:13" ht="22.5" customHeight="1" x14ac:dyDescent="0.3">
      <c r="M1128" s="2"/>
    </row>
    <row r="1129" spans="13:13" ht="22.5" customHeight="1" x14ac:dyDescent="0.3">
      <c r="M1129" s="2"/>
    </row>
    <row r="1130" spans="13:13" ht="22.5" customHeight="1" x14ac:dyDescent="0.3">
      <c r="M1130" s="2"/>
    </row>
    <row r="1131" spans="13:13" ht="22.5" customHeight="1" x14ac:dyDescent="0.3">
      <c r="M1131" s="2"/>
    </row>
    <row r="1132" spans="13:13" ht="22.5" customHeight="1" x14ac:dyDescent="0.3">
      <c r="M1132" s="2"/>
    </row>
    <row r="1133" spans="13:13" ht="22.5" customHeight="1" x14ac:dyDescent="0.3">
      <c r="M1133" s="2"/>
    </row>
    <row r="1134" spans="13:13" ht="22.5" customHeight="1" x14ac:dyDescent="0.3">
      <c r="M1134" s="2"/>
    </row>
    <row r="1135" spans="13:13" ht="22.5" customHeight="1" x14ac:dyDescent="0.3">
      <c r="M1135" s="2"/>
    </row>
    <row r="1136" spans="13:13" ht="22.5" customHeight="1" x14ac:dyDescent="0.3">
      <c r="M1136" s="2"/>
    </row>
    <row r="1137" spans="13:13" ht="22.5" customHeight="1" x14ac:dyDescent="0.3">
      <c r="M1137" s="2"/>
    </row>
    <row r="1138" spans="13:13" ht="22.5" customHeight="1" x14ac:dyDescent="0.3">
      <c r="M1138" s="2"/>
    </row>
    <row r="1139" spans="13:13" ht="22.5" customHeight="1" x14ac:dyDescent="0.3">
      <c r="M1139" s="2"/>
    </row>
    <row r="1140" spans="13:13" ht="22.5" customHeight="1" x14ac:dyDescent="0.3">
      <c r="M1140" s="2"/>
    </row>
    <row r="1141" spans="13:13" ht="22.5" customHeight="1" x14ac:dyDescent="0.3">
      <c r="M1141" s="2"/>
    </row>
    <row r="1142" spans="13:13" ht="22.5" customHeight="1" x14ac:dyDescent="0.3">
      <c r="M1142" s="2"/>
    </row>
    <row r="1143" spans="13:13" ht="22.5" customHeight="1" x14ac:dyDescent="0.3">
      <c r="M1143" s="2"/>
    </row>
    <row r="1144" spans="13:13" ht="22.5" customHeight="1" x14ac:dyDescent="0.3">
      <c r="M1144" s="2"/>
    </row>
    <row r="1145" spans="13:13" ht="22.5" customHeight="1" x14ac:dyDescent="0.3">
      <c r="M1145" s="2"/>
    </row>
    <row r="1146" spans="13:13" ht="22.5" customHeight="1" x14ac:dyDescent="0.3">
      <c r="M1146" s="2"/>
    </row>
    <row r="1147" spans="13:13" ht="22.5" customHeight="1" x14ac:dyDescent="0.3">
      <c r="M1147" s="2"/>
    </row>
    <row r="1148" spans="13:13" ht="22.5" customHeight="1" x14ac:dyDescent="0.3">
      <c r="M1148" s="2"/>
    </row>
    <row r="1149" spans="13:13" ht="22.5" customHeight="1" x14ac:dyDescent="0.3">
      <c r="M1149" s="2"/>
    </row>
    <row r="1150" spans="13:13" ht="22.5" customHeight="1" x14ac:dyDescent="0.3">
      <c r="M1150" s="2"/>
    </row>
    <row r="1151" spans="13:13" ht="22.5" customHeight="1" x14ac:dyDescent="0.3">
      <c r="M1151" s="2"/>
    </row>
    <row r="1152" spans="13:13" ht="22.5" customHeight="1" x14ac:dyDescent="0.3">
      <c r="M1152" s="2"/>
    </row>
    <row r="1153" spans="13:13" ht="22.5" customHeight="1" x14ac:dyDescent="0.3">
      <c r="M1153" s="2"/>
    </row>
    <row r="1154" spans="13:13" ht="22.5" customHeight="1" x14ac:dyDescent="0.3">
      <c r="M1154" s="2"/>
    </row>
    <row r="1155" spans="13:13" ht="22.5" customHeight="1" x14ac:dyDescent="0.3">
      <c r="M1155" s="2"/>
    </row>
    <row r="1156" spans="13:13" ht="22.5" customHeight="1" x14ac:dyDescent="0.3">
      <c r="M1156" s="2"/>
    </row>
    <row r="1157" spans="13:13" ht="22.5" customHeight="1" x14ac:dyDescent="0.3">
      <c r="M1157" s="2"/>
    </row>
    <row r="1158" spans="13:13" ht="22.5" customHeight="1" x14ac:dyDescent="0.3">
      <c r="M1158" s="2"/>
    </row>
    <row r="1159" spans="13:13" ht="22.5" customHeight="1" x14ac:dyDescent="0.3">
      <c r="M1159" s="2"/>
    </row>
    <row r="1160" spans="13:13" ht="22.5" customHeight="1" x14ac:dyDescent="0.3">
      <c r="M1160" s="2"/>
    </row>
    <row r="1161" spans="13:13" ht="22.5" customHeight="1" x14ac:dyDescent="0.3">
      <c r="M1161" s="2"/>
    </row>
    <row r="1162" spans="13:13" ht="22.5" customHeight="1" x14ac:dyDescent="0.3">
      <c r="M1162" s="2"/>
    </row>
    <row r="1163" spans="13:13" ht="22.5" customHeight="1" x14ac:dyDescent="0.3">
      <c r="M1163" s="2"/>
    </row>
    <row r="1164" spans="13:13" ht="22.5" customHeight="1" x14ac:dyDescent="0.3">
      <c r="M1164" s="2"/>
    </row>
    <row r="1165" spans="13:13" ht="22.5" customHeight="1" x14ac:dyDescent="0.3">
      <c r="M1165" s="2"/>
    </row>
    <row r="1166" spans="13:13" ht="22.5" customHeight="1" x14ac:dyDescent="0.3">
      <c r="M1166" s="2"/>
    </row>
    <row r="1167" spans="13:13" ht="22.5" customHeight="1" x14ac:dyDescent="0.3">
      <c r="M1167" s="2"/>
    </row>
    <row r="1168" spans="13:13" ht="22.5" customHeight="1" x14ac:dyDescent="0.3">
      <c r="M1168" s="2"/>
    </row>
    <row r="1169" spans="13:13" ht="22.5" customHeight="1" x14ac:dyDescent="0.3">
      <c r="M1169" s="2"/>
    </row>
    <row r="1170" spans="13:13" ht="22.5" customHeight="1" x14ac:dyDescent="0.3">
      <c r="M1170" s="2"/>
    </row>
    <row r="1171" spans="13:13" ht="22.5" customHeight="1" x14ac:dyDescent="0.3">
      <c r="M1171" s="2"/>
    </row>
    <row r="1172" spans="13:13" ht="22.5" customHeight="1" x14ac:dyDescent="0.3">
      <c r="M1172" s="2"/>
    </row>
    <row r="1173" spans="13:13" ht="22.5" customHeight="1" x14ac:dyDescent="0.3">
      <c r="M1173" s="2"/>
    </row>
    <row r="1174" spans="13:13" ht="22.5" customHeight="1" x14ac:dyDescent="0.3">
      <c r="M1174" s="2"/>
    </row>
    <row r="1175" spans="13:13" ht="22.5" customHeight="1" x14ac:dyDescent="0.3">
      <c r="M1175" s="2"/>
    </row>
    <row r="1176" spans="13:13" ht="22.5" customHeight="1" x14ac:dyDescent="0.3">
      <c r="M1176" s="2"/>
    </row>
    <row r="1177" spans="13:13" ht="22.5" customHeight="1" x14ac:dyDescent="0.3">
      <c r="M1177" s="2"/>
    </row>
  </sheetData>
  <autoFilter ref="A1:L99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9" workbookViewId="0">
      <selection activeCell="O4" sqref="O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8"/>
  <sheetViews>
    <sheetView topLeftCell="A4" zoomScale="42" workbookViewId="0">
      <selection activeCell="J21" sqref="J21"/>
    </sheetView>
  </sheetViews>
  <sheetFormatPr defaultRowHeight="14.4" x14ac:dyDescent="0.3"/>
  <cols>
    <col min="1" max="1" width="20" bestFit="1" customWidth="1"/>
    <col min="2" max="2" width="10.88671875" bestFit="1" customWidth="1"/>
    <col min="4" max="4" width="20" bestFit="1" customWidth="1"/>
    <col min="5" max="5" width="16.33203125" bestFit="1" customWidth="1"/>
    <col min="6" max="6" width="11.5546875" bestFit="1" customWidth="1"/>
    <col min="7" max="8" width="11.33203125" bestFit="1" customWidth="1"/>
    <col min="9" max="9" width="11.5546875" bestFit="1" customWidth="1"/>
    <col min="10" max="11" width="11.33203125" bestFit="1" customWidth="1"/>
  </cols>
  <sheetData>
    <row r="2" spans="1:11" x14ac:dyDescent="0.3">
      <c r="A2">
        <v>1</v>
      </c>
      <c r="B2" t="s">
        <v>37</v>
      </c>
      <c r="D2" s="20" t="s">
        <v>35</v>
      </c>
      <c r="E2" t="s">
        <v>37</v>
      </c>
      <c r="G2" s="20" t="s">
        <v>37</v>
      </c>
      <c r="H2" s="20" t="s">
        <v>38</v>
      </c>
    </row>
    <row r="3" spans="1:11" x14ac:dyDescent="0.3">
      <c r="B3" s="22">
        <v>523815</v>
      </c>
      <c r="D3" s="21" t="s">
        <v>9</v>
      </c>
      <c r="E3" s="22">
        <v>178198</v>
      </c>
      <c r="G3" s="20" t="s">
        <v>35</v>
      </c>
      <c r="H3" t="s">
        <v>9</v>
      </c>
      <c r="I3" t="s">
        <v>10</v>
      </c>
      <c r="J3" t="s">
        <v>13</v>
      </c>
      <c r="K3" t="s">
        <v>36</v>
      </c>
    </row>
    <row r="4" spans="1:11" x14ac:dyDescent="0.3">
      <c r="D4" s="21" t="s">
        <v>10</v>
      </c>
      <c r="E4" s="22">
        <v>278999</v>
      </c>
      <c r="G4" s="21" t="s">
        <v>29</v>
      </c>
      <c r="H4" s="22"/>
      <c r="I4" s="22">
        <v>13821</v>
      </c>
      <c r="J4" s="22"/>
      <c r="K4" s="22">
        <v>13821</v>
      </c>
    </row>
    <row r="5" spans="1:11" x14ac:dyDescent="0.3">
      <c r="D5" s="21" t="s">
        <v>13</v>
      </c>
      <c r="E5" s="22">
        <v>66618</v>
      </c>
      <c r="G5" s="21" t="s">
        <v>8</v>
      </c>
      <c r="H5" s="22">
        <v>51984</v>
      </c>
      <c r="I5" s="22">
        <v>68527</v>
      </c>
      <c r="J5" s="22">
        <v>563</v>
      </c>
      <c r="K5" s="22">
        <v>121074</v>
      </c>
    </row>
    <row r="6" spans="1:11" x14ac:dyDescent="0.3">
      <c r="D6" s="21" t="s">
        <v>36</v>
      </c>
      <c r="E6" s="22">
        <v>523815</v>
      </c>
      <c r="G6" s="21" t="s">
        <v>30</v>
      </c>
      <c r="H6" s="22">
        <v>22792</v>
      </c>
      <c r="I6" s="22"/>
      <c r="J6" s="22"/>
      <c r="K6" s="22">
        <v>22792</v>
      </c>
    </row>
    <row r="7" spans="1:11" x14ac:dyDescent="0.3">
      <c r="G7" s="21" t="s">
        <v>14</v>
      </c>
      <c r="H7" s="22">
        <v>29157</v>
      </c>
      <c r="I7" s="22"/>
      <c r="J7" s="22">
        <v>33650</v>
      </c>
      <c r="K7" s="22">
        <v>62807</v>
      </c>
    </row>
    <row r="8" spans="1:11" x14ac:dyDescent="0.3">
      <c r="G8" s="21" t="s">
        <v>11</v>
      </c>
      <c r="H8" s="22"/>
      <c r="I8" s="22">
        <v>47921</v>
      </c>
      <c r="J8" s="22"/>
      <c r="K8" s="22">
        <v>47921</v>
      </c>
    </row>
    <row r="9" spans="1:11" x14ac:dyDescent="0.3">
      <c r="G9" s="21" t="s">
        <v>20</v>
      </c>
      <c r="H9" s="22"/>
      <c r="I9" s="22">
        <v>55391</v>
      </c>
      <c r="J9" s="22"/>
      <c r="K9" s="22">
        <v>55391</v>
      </c>
    </row>
    <row r="10" spans="1:11" x14ac:dyDescent="0.3">
      <c r="G10" s="21" t="s">
        <v>22</v>
      </c>
      <c r="H10" s="22"/>
      <c r="I10" s="22"/>
      <c r="J10" s="22">
        <v>32405</v>
      </c>
      <c r="K10" s="22">
        <v>32405</v>
      </c>
    </row>
    <row r="11" spans="1:11" x14ac:dyDescent="0.3">
      <c r="G11" s="21" t="s">
        <v>24</v>
      </c>
      <c r="H11" s="22">
        <v>21905</v>
      </c>
      <c r="I11" s="22"/>
      <c r="J11" s="22"/>
      <c r="K11" s="22">
        <v>21905</v>
      </c>
    </row>
    <row r="12" spans="1:11" x14ac:dyDescent="0.3">
      <c r="G12" s="21" t="s">
        <v>25</v>
      </c>
      <c r="H12" s="22">
        <v>16195</v>
      </c>
      <c r="I12" s="22"/>
      <c r="J12" s="22"/>
      <c r="K12" s="22">
        <v>16195</v>
      </c>
    </row>
    <row r="13" spans="1:11" x14ac:dyDescent="0.3">
      <c r="G13" s="21" t="s">
        <v>17</v>
      </c>
      <c r="H13" s="22"/>
      <c r="I13" s="22">
        <v>27691</v>
      </c>
      <c r="J13" s="22"/>
      <c r="K13" s="22">
        <v>27691</v>
      </c>
    </row>
    <row r="14" spans="1:11" x14ac:dyDescent="0.3">
      <c r="G14" s="21" t="s">
        <v>19</v>
      </c>
      <c r="H14" s="22">
        <v>7830</v>
      </c>
      <c r="I14" s="22">
        <v>46100</v>
      </c>
      <c r="J14" s="22"/>
      <c r="K14" s="22">
        <v>53930</v>
      </c>
    </row>
    <row r="15" spans="1:11" x14ac:dyDescent="0.3">
      <c r="G15" s="21" t="s">
        <v>27</v>
      </c>
      <c r="H15" s="22">
        <v>28335</v>
      </c>
      <c r="I15" s="22"/>
      <c r="J15" s="22"/>
      <c r="K15" s="22">
        <v>28335</v>
      </c>
    </row>
    <row r="16" spans="1:11" x14ac:dyDescent="0.3">
      <c r="G16" s="21" t="s">
        <v>28</v>
      </c>
      <c r="H16" s="22"/>
      <c r="I16" s="22">
        <v>19548</v>
      </c>
      <c r="J16" s="22"/>
      <c r="K16" s="22">
        <v>19548</v>
      </c>
    </row>
    <row r="17" spans="1:12" x14ac:dyDescent="0.3">
      <c r="G17" s="21" t="s">
        <v>36</v>
      </c>
      <c r="H17" s="22">
        <v>178198</v>
      </c>
      <c r="I17" s="22">
        <v>278999</v>
      </c>
      <c r="J17" s="22">
        <v>66618</v>
      </c>
      <c r="K17" s="22">
        <v>523815</v>
      </c>
    </row>
    <row r="21" spans="1:12" x14ac:dyDescent="0.3">
      <c r="A21" s="20" t="s">
        <v>35</v>
      </c>
      <c r="B21" t="s">
        <v>37</v>
      </c>
      <c r="D21" s="20" t="s">
        <v>37</v>
      </c>
      <c r="E21" s="20" t="s">
        <v>38</v>
      </c>
      <c r="J21" s="11"/>
      <c r="K21" s="12"/>
      <c r="L21" s="13"/>
    </row>
    <row r="22" spans="1:12" x14ac:dyDescent="0.3">
      <c r="A22" s="21" t="s">
        <v>26</v>
      </c>
      <c r="B22" s="22">
        <v>26675</v>
      </c>
      <c r="D22" s="20" t="s">
        <v>35</v>
      </c>
      <c r="E22" t="s">
        <v>9</v>
      </c>
      <c r="F22" t="s">
        <v>10</v>
      </c>
      <c r="G22" t="s">
        <v>13</v>
      </c>
      <c r="H22" t="s">
        <v>36</v>
      </c>
      <c r="J22" s="14"/>
      <c r="K22" s="15"/>
      <c r="L22" s="16"/>
    </row>
    <row r="23" spans="1:12" x14ac:dyDescent="0.3">
      <c r="A23" s="21" t="s">
        <v>33</v>
      </c>
      <c r="B23" s="22">
        <v>133665</v>
      </c>
      <c r="D23" s="21" t="s">
        <v>26</v>
      </c>
      <c r="E23" s="22">
        <v>8855</v>
      </c>
      <c r="F23" s="22">
        <v>13946</v>
      </c>
      <c r="G23" s="22">
        <v>3874</v>
      </c>
      <c r="H23" s="22">
        <v>26675</v>
      </c>
      <c r="J23" s="14"/>
      <c r="K23" s="15"/>
      <c r="L23" s="16"/>
    </row>
    <row r="24" spans="1:12" x14ac:dyDescent="0.3">
      <c r="A24" s="21" t="s">
        <v>31</v>
      </c>
      <c r="B24" s="22">
        <v>53401</v>
      </c>
      <c r="D24" s="21" t="s">
        <v>33</v>
      </c>
      <c r="E24" s="22">
        <v>44379</v>
      </c>
      <c r="F24" s="22">
        <v>71459</v>
      </c>
      <c r="G24" s="22">
        <v>17827</v>
      </c>
      <c r="H24" s="22">
        <v>133665</v>
      </c>
      <c r="J24" s="14"/>
      <c r="K24" s="15"/>
      <c r="L24" s="16"/>
    </row>
    <row r="25" spans="1:12" x14ac:dyDescent="0.3">
      <c r="A25" s="21" t="s">
        <v>16</v>
      </c>
      <c r="B25" s="22">
        <v>64781</v>
      </c>
      <c r="D25" s="21" t="s">
        <v>31</v>
      </c>
      <c r="E25" s="22">
        <v>23344</v>
      </c>
      <c r="F25" s="22">
        <v>24772</v>
      </c>
      <c r="G25" s="22">
        <v>5285</v>
      </c>
      <c r="H25" s="22">
        <v>53401</v>
      </c>
      <c r="J25" s="14"/>
      <c r="K25" s="15"/>
      <c r="L25" s="16"/>
    </row>
    <row r="26" spans="1:12" x14ac:dyDescent="0.3">
      <c r="A26" s="21" t="s">
        <v>18</v>
      </c>
      <c r="B26" s="22">
        <v>32628</v>
      </c>
      <c r="D26" s="21" t="s">
        <v>16</v>
      </c>
      <c r="E26" s="22">
        <v>17606</v>
      </c>
      <c r="F26" s="22">
        <v>40865</v>
      </c>
      <c r="G26" s="22">
        <v>6310</v>
      </c>
      <c r="H26" s="22">
        <v>64781</v>
      </c>
      <c r="J26" s="14"/>
      <c r="K26" s="15"/>
      <c r="L26" s="16"/>
    </row>
    <row r="27" spans="1:12" x14ac:dyDescent="0.3">
      <c r="A27" s="21" t="s">
        <v>21</v>
      </c>
      <c r="B27" s="22">
        <v>21297</v>
      </c>
      <c r="D27" s="21" t="s">
        <v>18</v>
      </c>
      <c r="E27" s="22">
        <v>10154</v>
      </c>
      <c r="F27" s="22">
        <v>18053</v>
      </c>
      <c r="G27" s="22">
        <v>4421</v>
      </c>
      <c r="H27" s="22">
        <v>32628</v>
      </c>
      <c r="J27" s="14"/>
      <c r="K27" s="15"/>
      <c r="L27" s="16"/>
    </row>
    <row r="28" spans="1:12" x14ac:dyDescent="0.3">
      <c r="A28" s="21" t="s">
        <v>12</v>
      </c>
      <c r="B28" s="22">
        <v>32160</v>
      </c>
      <c r="D28" s="21" t="s">
        <v>21</v>
      </c>
      <c r="E28" s="22">
        <v>9244</v>
      </c>
      <c r="F28" s="22">
        <v>10693</v>
      </c>
      <c r="G28" s="22">
        <v>1360</v>
      </c>
      <c r="H28" s="22">
        <v>21297</v>
      </c>
      <c r="J28" s="14"/>
      <c r="K28" s="15"/>
      <c r="L28" s="16"/>
    </row>
    <row r="29" spans="1:12" x14ac:dyDescent="0.3">
      <c r="A29" s="21" t="s">
        <v>15</v>
      </c>
      <c r="B29" s="22">
        <v>103673</v>
      </c>
      <c r="D29" s="21" t="s">
        <v>12</v>
      </c>
      <c r="E29" s="22">
        <v>8774</v>
      </c>
      <c r="F29" s="22">
        <v>17780</v>
      </c>
      <c r="G29" s="22">
        <v>5606</v>
      </c>
      <c r="H29" s="22">
        <v>32160</v>
      </c>
      <c r="J29" s="14"/>
      <c r="K29" s="15"/>
      <c r="L29" s="16"/>
    </row>
    <row r="30" spans="1:12" x14ac:dyDescent="0.3">
      <c r="A30" s="21" t="s">
        <v>23</v>
      </c>
      <c r="B30" s="22">
        <v>55535</v>
      </c>
      <c r="D30" s="21" t="s">
        <v>15</v>
      </c>
      <c r="E30" s="22">
        <v>38980</v>
      </c>
      <c r="F30" s="22">
        <v>53061</v>
      </c>
      <c r="G30" s="22">
        <v>11632</v>
      </c>
      <c r="H30" s="22">
        <v>103673</v>
      </c>
      <c r="J30" s="14"/>
      <c r="K30" s="15"/>
      <c r="L30" s="16"/>
    </row>
    <row r="31" spans="1:12" x14ac:dyDescent="0.3">
      <c r="A31" s="21" t="s">
        <v>36</v>
      </c>
      <c r="B31" s="22">
        <v>523815</v>
      </c>
      <c r="D31" s="21" t="s">
        <v>23</v>
      </c>
      <c r="E31" s="22">
        <v>16862</v>
      </c>
      <c r="F31" s="22">
        <v>28370</v>
      </c>
      <c r="G31" s="22">
        <v>10303</v>
      </c>
      <c r="H31" s="22">
        <v>55535</v>
      </c>
      <c r="J31" s="14"/>
      <c r="K31" s="15"/>
      <c r="L31" s="16"/>
    </row>
    <row r="32" spans="1:12" x14ac:dyDescent="0.3">
      <c r="D32" s="21" t="s">
        <v>36</v>
      </c>
      <c r="E32" s="22">
        <v>178198</v>
      </c>
      <c r="F32" s="22">
        <v>278999</v>
      </c>
      <c r="G32" s="22">
        <v>66618</v>
      </c>
      <c r="H32" s="22">
        <v>523815</v>
      </c>
      <c r="J32" s="14"/>
      <c r="K32" s="15"/>
      <c r="L32" s="16"/>
    </row>
    <row r="33" spans="10:12" x14ac:dyDescent="0.3">
      <c r="J33" s="14"/>
      <c r="K33" s="15"/>
      <c r="L33" s="16"/>
    </row>
    <row r="34" spans="10:12" x14ac:dyDescent="0.3">
      <c r="J34" s="14"/>
      <c r="K34" s="15"/>
      <c r="L34" s="16"/>
    </row>
    <row r="35" spans="10:12" x14ac:dyDescent="0.3">
      <c r="J35" s="14"/>
      <c r="K35" s="15"/>
      <c r="L35" s="16"/>
    </row>
    <row r="36" spans="10:12" x14ac:dyDescent="0.3">
      <c r="J36" s="14"/>
      <c r="K36" s="15"/>
      <c r="L36" s="16"/>
    </row>
    <row r="37" spans="10:12" x14ac:dyDescent="0.3">
      <c r="J37" s="14"/>
      <c r="K37" s="15"/>
      <c r="L37" s="16"/>
    </row>
    <row r="38" spans="10:12" x14ac:dyDescent="0.3">
      <c r="J38" s="17"/>
      <c r="K38" s="18"/>
      <c r="L38"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2" sqref="A2"/>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G139"/>
  <sheetViews>
    <sheetView topLeftCell="A11" zoomScale="58" zoomScaleNormal="115" workbookViewId="0">
      <selection activeCell="A13" sqref="A13"/>
    </sheetView>
  </sheetViews>
  <sheetFormatPr defaultRowHeight="14.4" x14ac:dyDescent="0.3"/>
  <cols>
    <col min="1" max="2" width="23.33203125" customWidth="1"/>
    <col min="3" max="3" width="15.77734375" customWidth="1"/>
    <col min="4" max="4" width="15.44140625" customWidth="1"/>
    <col min="5" max="6" width="15.77734375" customWidth="1"/>
    <col min="7" max="7" width="7" customWidth="1"/>
    <col min="8" max="8" width="13.44140625" customWidth="1"/>
    <col min="9" max="9" width="10.77734375" bestFit="1" customWidth="1"/>
    <col min="11" max="11" width="29.21875" customWidth="1"/>
    <col min="12" max="12" width="23.21875" customWidth="1"/>
    <col min="13" max="13" width="17.77734375" bestFit="1" customWidth="1"/>
    <col min="14" max="14" width="21.21875" customWidth="1"/>
    <col min="15" max="15" width="20" customWidth="1"/>
    <col min="16" max="16" width="27.21875" customWidth="1"/>
    <col min="17" max="17" width="28.88671875" customWidth="1"/>
    <col min="18" max="18" width="20.21875" customWidth="1"/>
    <col min="25" max="25" width="11.44140625" customWidth="1"/>
    <col min="32" max="32" width="22.33203125" customWidth="1"/>
    <col min="33" max="33" width="20" customWidth="1"/>
    <col min="34" max="34" width="16.21875" customWidth="1"/>
  </cols>
  <sheetData>
    <row r="9" spans="1:33" x14ac:dyDescent="0.3">
      <c r="A9" t="s">
        <v>52</v>
      </c>
      <c r="N9" t="s">
        <v>47</v>
      </c>
      <c r="AF9" t="s">
        <v>48</v>
      </c>
    </row>
    <row r="10" spans="1:33" x14ac:dyDescent="0.3">
      <c r="A10" s="22">
        <v>992</v>
      </c>
      <c r="N10" s="22">
        <v>18200856.694999978</v>
      </c>
      <c r="AF10" s="22">
        <v>18200856.694999978</v>
      </c>
    </row>
    <row r="12" spans="1:33" x14ac:dyDescent="0.3">
      <c r="AF12" s="20" t="s">
        <v>35</v>
      </c>
      <c r="AG12" t="s">
        <v>44</v>
      </c>
    </row>
    <row r="13" spans="1:33" x14ac:dyDescent="0.3">
      <c r="A13" s="20" t="s">
        <v>35</v>
      </c>
      <c r="B13" t="s">
        <v>39</v>
      </c>
      <c r="AF13" s="21" t="s">
        <v>33</v>
      </c>
      <c r="AG13" s="22">
        <v>1942583.8899999997</v>
      </c>
    </row>
    <row r="14" spans="1:33" x14ac:dyDescent="0.3">
      <c r="A14" s="21" t="s">
        <v>9</v>
      </c>
      <c r="B14" s="22">
        <v>1</v>
      </c>
      <c r="N14" s="20" t="s">
        <v>35</v>
      </c>
      <c r="O14" t="s">
        <v>46</v>
      </c>
      <c r="AF14" s="21" t="s">
        <v>15</v>
      </c>
      <c r="AG14" s="22">
        <v>1711466.8749999998</v>
      </c>
    </row>
    <row r="15" spans="1:33" x14ac:dyDescent="0.3">
      <c r="A15" s="25" t="s">
        <v>50</v>
      </c>
      <c r="B15" s="22">
        <v>1</v>
      </c>
      <c r="N15" s="21" t="s">
        <v>9</v>
      </c>
      <c r="O15" s="22">
        <v>2962456.4699999997</v>
      </c>
      <c r="AF15" s="21" t="s">
        <v>16</v>
      </c>
      <c r="AG15" s="22">
        <v>1191572.875</v>
      </c>
    </row>
    <row r="16" spans="1:33" x14ac:dyDescent="0.3">
      <c r="A16" s="21" t="s">
        <v>36</v>
      </c>
      <c r="B16" s="22">
        <v>1</v>
      </c>
      <c r="N16" s="21" t="s">
        <v>10</v>
      </c>
      <c r="O16" s="22">
        <v>4949677.4350000005</v>
      </c>
      <c r="AF16" s="21" t="s">
        <v>31</v>
      </c>
      <c r="AG16" s="22">
        <v>946130.11999999953</v>
      </c>
    </row>
    <row r="17" spans="14:33" x14ac:dyDescent="0.3">
      <c r="N17" s="21" t="s">
        <v>13</v>
      </c>
      <c r="O17" s="22">
        <v>54848.429999999993</v>
      </c>
      <c r="AF17" s="21" t="s">
        <v>23</v>
      </c>
      <c r="AG17" s="22">
        <v>752115.32500000019</v>
      </c>
    </row>
    <row r="18" spans="14:33" x14ac:dyDescent="0.3">
      <c r="N18" s="21" t="s">
        <v>36</v>
      </c>
      <c r="O18" s="22">
        <v>7966982.335</v>
      </c>
      <c r="AF18" s="21" t="s">
        <v>18</v>
      </c>
      <c r="AG18" s="22">
        <v>420021.41999999993</v>
      </c>
    </row>
    <row r="19" spans="14:33" x14ac:dyDescent="0.3">
      <c r="AF19" s="21" t="s">
        <v>26</v>
      </c>
      <c r="AG19" s="22">
        <v>385620.03999999992</v>
      </c>
    </row>
    <row r="20" spans="14:33" x14ac:dyDescent="0.3">
      <c r="AF20" s="21" t="s">
        <v>12</v>
      </c>
      <c r="AG20" s="22">
        <v>348742.35500000016</v>
      </c>
    </row>
    <row r="21" spans="14:33" x14ac:dyDescent="0.3">
      <c r="AF21" s="21" t="s">
        <v>21</v>
      </c>
      <c r="AG21" s="22">
        <v>268729.43499999994</v>
      </c>
    </row>
    <row r="22" spans="14:33" x14ac:dyDescent="0.3">
      <c r="AF22" s="21" t="s">
        <v>36</v>
      </c>
      <c r="AG22" s="22">
        <v>7966982.334999999</v>
      </c>
    </row>
    <row r="41" spans="1:33" x14ac:dyDescent="0.3">
      <c r="N41" s="20" t="s">
        <v>35</v>
      </c>
      <c r="O41" t="s">
        <v>44</v>
      </c>
      <c r="AG41" s="22"/>
    </row>
    <row r="42" spans="1:33" x14ac:dyDescent="0.3">
      <c r="N42" s="21" t="s">
        <v>8</v>
      </c>
      <c r="O42" s="22">
        <v>2508570.2849999992</v>
      </c>
    </row>
    <row r="43" spans="1:33" x14ac:dyDescent="0.3">
      <c r="N43" s="21" t="s">
        <v>20</v>
      </c>
      <c r="O43" s="22">
        <v>1409581.0300000003</v>
      </c>
    </row>
    <row r="44" spans="1:33" x14ac:dyDescent="0.3">
      <c r="N44" s="21" t="s">
        <v>19</v>
      </c>
      <c r="O44" s="22">
        <v>1043635.1249999993</v>
      </c>
    </row>
    <row r="45" spans="1:33" x14ac:dyDescent="0.3">
      <c r="N45" s="21" t="s">
        <v>11</v>
      </c>
      <c r="O45" s="22">
        <v>869172.78500000015</v>
      </c>
    </row>
    <row r="46" spans="1:33" x14ac:dyDescent="0.3">
      <c r="A46" s="20" t="s">
        <v>43</v>
      </c>
      <c r="B46" s="20" t="s">
        <v>38</v>
      </c>
      <c r="N46" s="21" t="s">
        <v>17</v>
      </c>
      <c r="O46" s="22">
        <v>733854.35499999975</v>
      </c>
    </row>
    <row r="47" spans="1:33" x14ac:dyDescent="0.3">
      <c r="A47" s="20" t="s">
        <v>35</v>
      </c>
      <c r="B47" t="s">
        <v>9</v>
      </c>
      <c r="C47" t="s">
        <v>36</v>
      </c>
      <c r="N47" s="21" t="s">
        <v>28</v>
      </c>
      <c r="O47" s="22">
        <v>460320.05499999993</v>
      </c>
    </row>
    <row r="48" spans="1:33" x14ac:dyDescent="0.3">
      <c r="A48" s="21" t="s">
        <v>18</v>
      </c>
      <c r="B48" s="22">
        <v>1</v>
      </c>
      <c r="C48" s="22">
        <v>1</v>
      </c>
      <c r="N48" s="21" t="s">
        <v>30</v>
      </c>
      <c r="O48" s="22">
        <v>443587.95000000013</v>
      </c>
    </row>
    <row r="49" spans="1:15" x14ac:dyDescent="0.3">
      <c r="A49" s="21" t="s">
        <v>36</v>
      </c>
      <c r="B49" s="22">
        <v>1</v>
      </c>
      <c r="C49" s="22">
        <v>1</v>
      </c>
      <c r="N49" s="21" t="s">
        <v>14</v>
      </c>
      <c r="O49" s="22">
        <v>213199.15499999991</v>
      </c>
    </row>
    <row r="50" spans="1:15" x14ac:dyDescent="0.3">
      <c r="N50" s="21" t="s">
        <v>27</v>
      </c>
      <c r="O50" s="22">
        <v>207429.10500000004</v>
      </c>
    </row>
    <row r="51" spans="1:15" x14ac:dyDescent="0.3">
      <c r="N51" s="21" t="s">
        <v>25</v>
      </c>
      <c r="O51" s="22">
        <v>32271.654999999999</v>
      </c>
    </row>
    <row r="52" spans="1:15" x14ac:dyDescent="0.3">
      <c r="N52" s="21" t="s">
        <v>22</v>
      </c>
      <c r="O52" s="22">
        <v>22057.034999999996</v>
      </c>
    </row>
    <row r="53" spans="1:15" x14ac:dyDescent="0.3">
      <c r="N53" s="21" t="s">
        <v>29</v>
      </c>
      <c r="O53" s="22">
        <v>14033.499999999993</v>
      </c>
    </row>
    <row r="54" spans="1:15" x14ac:dyDescent="0.3">
      <c r="N54" s="21" t="s">
        <v>24</v>
      </c>
      <c r="O54" s="22">
        <v>9270.2999999999993</v>
      </c>
    </row>
    <row r="55" spans="1:15" x14ac:dyDescent="0.3">
      <c r="N55" s="21" t="s">
        <v>36</v>
      </c>
      <c r="O55" s="22">
        <v>7966982.334999999</v>
      </c>
    </row>
    <row r="69" spans="1:33" x14ac:dyDescent="0.3">
      <c r="AF69" s="20" t="s">
        <v>35</v>
      </c>
      <c r="AG69" t="s">
        <v>49</v>
      </c>
    </row>
    <row r="70" spans="1:33" x14ac:dyDescent="0.3">
      <c r="AF70" s="21" t="s">
        <v>33</v>
      </c>
      <c r="AG70" s="22">
        <v>1057457.8949999998</v>
      </c>
    </row>
    <row r="71" spans="1:33" x14ac:dyDescent="0.3">
      <c r="AF71" s="21" t="s">
        <v>15</v>
      </c>
      <c r="AG71" s="22">
        <v>816027.76499999978</v>
      </c>
    </row>
    <row r="72" spans="1:33" x14ac:dyDescent="0.3">
      <c r="AF72" s="21" t="s">
        <v>16</v>
      </c>
      <c r="AG72" s="22">
        <v>497286.76499999996</v>
      </c>
    </row>
    <row r="73" spans="1:33" x14ac:dyDescent="0.3">
      <c r="AF73" s="21" t="s">
        <v>31</v>
      </c>
      <c r="AG73" s="22">
        <v>411975.23999999993</v>
      </c>
    </row>
    <row r="74" spans="1:33" x14ac:dyDescent="0.3">
      <c r="AF74" s="21" t="s">
        <v>23</v>
      </c>
      <c r="AG74" s="22">
        <v>383471.29499999987</v>
      </c>
    </row>
    <row r="75" spans="1:33" x14ac:dyDescent="0.3">
      <c r="AF75" s="21" t="s">
        <v>18</v>
      </c>
      <c r="AG75" s="22">
        <v>244446.45000000007</v>
      </c>
    </row>
    <row r="76" spans="1:33" x14ac:dyDescent="0.3">
      <c r="A76" t="s">
        <v>45</v>
      </c>
      <c r="AF76" s="21" t="s">
        <v>12</v>
      </c>
      <c r="AG76" s="22">
        <v>244342.28999999992</v>
      </c>
    </row>
    <row r="77" spans="1:33" x14ac:dyDescent="0.3">
      <c r="A77" s="22">
        <v>256551986.29499984</v>
      </c>
      <c r="AF77" s="21" t="s">
        <v>26</v>
      </c>
      <c r="AG77" s="22">
        <v>186642.44999999998</v>
      </c>
    </row>
    <row r="78" spans="1:33" x14ac:dyDescent="0.3">
      <c r="AF78" s="21" t="s">
        <v>21</v>
      </c>
      <c r="AG78" s="22">
        <v>159604.84499999997</v>
      </c>
    </row>
    <row r="79" spans="1:33" x14ac:dyDescent="0.3">
      <c r="AF79" s="21" t="s">
        <v>36</v>
      </c>
      <c r="AG79" s="22">
        <v>4001254.9949999992</v>
      </c>
    </row>
    <row r="80" spans="1:33" x14ac:dyDescent="0.3">
      <c r="A80" s="20" t="s">
        <v>35</v>
      </c>
      <c r="B80" t="s">
        <v>45</v>
      </c>
    </row>
    <row r="81" spans="1:18" x14ac:dyDescent="0.3">
      <c r="A81" s="21" t="s">
        <v>9</v>
      </c>
      <c r="B81" s="22">
        <v>83579343.214999974</v>
      </c>
    </row>
    <row r="82" spans="1:18" x14ac:dyDescent="0.3">
      <c r="A82" s="21" t="s">
        <v>10</v>
      </c>
      <c r="B82" s="22">
        <v>170535931.23000002</v>
      </c>
    </row>
    <row r="83" spans="1:18" x14ac:dyDescent="0.3">
      <c r="A83" s="21" t="s">
        <v>13</v>
      </c>
      <c r="B83" s="22">
        <v>2436711.8499999996</v>
      </c>
    </row>
    <row r="84" spans="1:18" x14ac:dyDescent="0.3">
      <c r="A84" s="21" t="s">
        <v>36</v>
      </c>
      <c r="B84" s="22">
        <v>256551986.29499999</v>
      </c>
      <c r="N84" s="20" t="s">
        <v>44</v>
      </c>
      <c r="O84" s="20" t="s">
        <v>38</v>
      </c>
    </row>
    <row r="85" spans="1:18" x14ac:dyDescent="0.3">
      <c r="N85" s="20" t="s">
        <v>35</v>
      </c>
      <c r="O85" t="s">
        <v>9</v>
      </c>
      <c r="P85" t="s">
        <v>10</v>
      </c>
      <c r="Q85" t="s">
        <v>13</v>
      </c>
      <c r="R85" t="s">
        <v>36</v>
      </c>
    </row>
    <row r="86" spans="1:18" x14ac:dyDescent="0.3">
      <c r="N86" s="21" t="s">
        <v>8</v>
      </c>
      <c r="O86" s="22">
        <v>4103327.1100000003</v>
      </c>
      <c r="P86" s="22">
        <v>1094212.4400000002</v>
      </c>
      <c r="Q86" s="22">
        <v>512.32999999999993</v>
      </c>
      <c r="R86" s="22">
        <v>5198051.8800000008</v>
      </c>
    </row>
    <row r="87" spans="1:18" x14ac:dyDescent="0.3">
      <c r="N87" s="21" t="s">
        <v>20</v>
      </c>
      <c r="O87" s="22"/>
      <c r="P87" s="22">
        <v>3443020.75</v>
      </c>
      <c r="Q87" s="22"/>
      <c r="R87" s="22">
        <v>3443020.75</v>
      </c>
    </row>
    <row r="88" spans="1:18" x14ac:dyDescent="0.3">
      <c r="N88" s="21" t="s">
        <v>19</v>
      </c>
      <c r="O88" s="22">
        <v>25199.525000000001</v>
      </c>
      <c r="P88" s="22">
        <v>2348033.9350000001</v>
      </c>
      <c r="Q88" s="22"/>
      <c r="R88" s="22">
        <v>2373233.46</v>
      </c>
    </row>
    <row r="89" spans="1:18" x14ac:dyDescent="0.3">
      <c r="N89" s="21" t="s">
        <v>11</v>
      </c>
      <c r="O89" s="22"/>
      <c r="P89" s="22">
        <v>2102958.1950000012</v>
      </c>
      <c r="Q89" s="22"/>
      <c r="R89" s="22">
        <v>2102958.1950000012</v>
      </c>
    </row>
    <row r="90" spans="1:18" x14ac:dyDescent="0.3">
      <c r="N90" s="21" t="s">
        <v>17</v>
      </c>
      <c r="O90" s="22"/>
      <c r="P90" s="22">
        <v>1610707.6049999991</v>
      </c>
      <c r="Q90" s="22"/>
      <c r="R90" s="22">
        <v>1610707.6049999991</v>
      </c>
    </row>
    <row r="91" spans="1:18" x14ac:dyDescent="0.3">
      <c r="N91" s="21" t="s">
        <v>28</v>
      </c>
      <c r="O91" s="22"/>
      <c r="P91" s="22">
        <v>1264253.9000000004</v>
      </c>
      <c r="Q91" s="22"/>
      <c r="R91" s="22">
        <v>1264253.9000000004</v>
      </c>
    </row>
    <row r="92" spans="1:18" x14ac:dyDescent="0.3">
      <c r="N92" s="21" t="s">
        <v>30</v>
      </c>
      <c r="O92" s="22">
        <v>943566.19499999995</v>
      </c>
      <c r="P92" s="22"/>
      <c r="Q92" s="22"/>
      <c r="R92" s="22">
        <v>943566.19499999995</v>
      </c>
    </row>
    <row r="93" spans="1:18" x14ac:dyDescent="0.3">
      <c r="N93" s="21" t="s">
        <v>27</v>
      </c>
      <c r="O93" s="22">
        <v>544815.505</v>
      </c>
      <c r="P93" s="22"/>
      <c r="Q93" s="22"/>
      <c r="R93" s="22">
        <v>544815.505</v>
      </c>
    </row>
    <row r="94" spans="1:18" x14ac:dyDescent="0.3">
      <c r="N94" s="21" t="s">
        <v>14</v>
      </c>
      <c r="O94" s="22">
        <v>353105.67500000016</v>
      </c>
      <c r="P94" s="22"/>
      <c r="Q94" s="22">
        <v>96391.294999999984</v>
      </c>
      <c r="R94" s="22">
        <v>449496.97000000015</v>
      </c>
    </row>
    <row r="95" spans="1:18" x14ac:dyDescent="0.3">
      <c r="N95" s="21" t="s">
        <v>25</v>
      </c>
      <c r="O95" s="22">
        <v>104472.81</v>
      </c>
      <c r="P95" s="22"/>
      <c r="Q95" s="22"/>
      <c r="R95" s="22">
        <v>104472.81</v>
      </c>
    </row>
    <row r="96" spans="1:18" x14ac:dyDescent="0.3">
      <c r="N96" s="21" t="s">
        <v>22</v>
      </c>
      <c r="O96" s="22"/>
      <c r="P96" s="22"/>
      <c r="Q96" s="22">
        <v>67227.224999999991</v>
      </c>
      <c r="R96" s="22">
        <v>67227.224999999991</v>
      </c>
    </row>
    <row r="97" spans="14:18" x14ac:dyDescent="0.3">
      <c r="N97" s="21" t="s">
        <v>29</v>
      </c>
      <c r="O97" s="22"/>
      <c r="P97" s="22">
        <v>63313.705000000002</v>
      </c>
      <c r="Q97" s="22"/>
      <c r="R97" s="22">
        <v>63313.705000000002</v>
      </c>
    </row>
    <row r="98" spans="14:18" x14ac:dyDescent="0.3">
      <c r="N98" s="21" t="s">
        <v>24</v>
      </c>
      <c r="O98" s="22">
        <v>35738.495000000003</v>
      </c>
      <c r="P98" s="22"/>
      <c r="Q98" s="22"/>
      <c r="R98" s="22">
        <v>35738.495000000003</v>
      </c>
    </row>
    <row r="99" spans="14:18" x14ac:dyDescent="0.3">
      <c r="N99" s="21" t="s">
        <v>36</v>
      </c>
      <c r="O99" s="22">
        <v>6110225.3150000004</v>
      </c>
      <c r="P99" s="22">
        <v>11926500.530000001</v>
      </c>
      <c r="Q99" s="22">
        <v>164130.84999999998</v>
      </c>
      <c r="R99" s="22">
        <v>18200856.695</v>
      </c>
    </row>
    <row r="112" spans="14:18" x14ac:dyDescent="0.3">
      <c r="O112" s="20" t="s">
        <v>35</v>
      </c>
      <c r="P112" t="s">
        <v>45</v>
      </c>
    </row>
    <row r="113" spans="15:16" x14ac:dyDescent="0.3">
      <c r="O113" s="21" t="s">
        <v>8</v>
      </c>
      <c r="P113" s="22">
        <v>11943425.754999999</v>
      </c>
    </row>
    <row r="114" spans="15:16" x14ac:dyDescent="0.3">
      <c r="O114" s="25" t="s">
        <v>51</v>
      </c>
      <c r="P114" s="22">
        <v>11943425.754999999</v>
      </c>
    </row>
    <row r="115" spans="15:16" x14ac:dyDescent="0.3">
      <c r="O115" s="21" t="s">
        <v>20</v>
      </c>
      <c r="P115" s="22">
        <v>10537167.924999999</v>
      </c>
    </row>
    <row r="116" spans="15:16" x14ac:dyDescent="0.3">
      <c r="O116" s="25" t="s">
        <v>51</v>
      </c>
      <c r="P116" s="22">
        <v>10537167.924999999</v>
      </c>
    </row>
    <row r="117" spans="15:16" x14ac:dyDescent="0.3">
      <c r="O117" s="21" t="s">
        <v>11</v>
      </c>
      <c r="P117" s="22">
        <v>6851137.1599999992</v>
      </c>
    </row>
    <row r="118" spans="15:16" x14ac:dyDescent="0.3">
      <c r="O118" s="25" t="s">
        <v>51</v>
      </c>
      <c r="P118" s="22">
        <v>6851137.1599999992</v>
      </c>
    </row>
    <row r="119" spans="15:16" x14ac:dyDescent="0.3">
      <c r="O119" s="21" t="s">
        <v>17</v>
      </c>
      <c r="P119" s="22">
        <v>5675007.7049999991</v>
      </c>
    </row>
    <row r="120" spans="15:16" x14ac:dyDescent="0.3">
      <c r="O120" s="25" t="s">
        <v>51</v>
      </c>
      <c r="P120" s="22">
        <v>5675007.7049999991</v>
      </c>
    </row>
    <row r="121" spans="15:16" x14ac:dyDescent="0.3">
      <c r="O121" s="21" t="s">
        <v>19</v>
      </c>
      <c r="P121" s="22">
        <v>5091633.3600000003</v>
      </c>
    </row>
    <row r="122" spans="15:16" x14ac:dyDescent="0.3">
      <c r="O122" s="25" t="s">
        <v>51</v>
      </c>
      <c r="P122" s="22">
        <v>5091633.3600000003</v>
      </c>
    </row>
    <row r="123" spans="15:16" x14ac:dyDescent="0.3">
      <c r="O123" s="21" t="s">
        <v>30</v>
      </c>
      <c r="P123" s="22">
        <v>3601600.0200000005</v>
      </c>
    </row>
    <row r="124" spans="15:16" x14ac:dyDescent="0.3">
      <c r="O124" s="25" t="s">
        <v>51</v>
      </c>
      <c r="P124" s="22">
        <v>3601600.0200000005</v>
      </c>
    </row>
    <row r="125" spans="15:16" x14ac:dyDescent="0.3">
      <c r="O125" s="21" t="s">
        <v>28</v>
      </c>
      <c r="P125" s="22">
        <v>1774826.0699999998</v>
      </c>
    </row>
    <row r="126" spans="15:16" x14ac:dyDescent="0.3">
      <c r="O126" s="25" t="s">
        <v>51</v>
      </c>
      <c r="P126" s="22">
        <v>1774826.0699999998</v>
      </c>
    </row>
    <row r="127" spans="15:16" x14ac:dyDescent="0.3">
      <c r="O127" s="21" t="s">
        <v>27</v>
      </c>
      <c r="P127" s="22">
        <v>1376895.7750000001</v>
      </c>
    </row>
    <row r="128" spans="15:16" x14ac:dyDescent="0.3">
      <c r="O128" s="25" t="s">
        <v>51</v>
      </c>
      <c r="P128" s="22">
        <v>1376895.7750000001</v>
      </c>
    </row>
    <row r="129" spans="15:16" x14ac:dyDescent="0.3">
      <c r="O129" s="21" t="s">
        <v>14</v>
      </c>
      <c r="P129" s="22">
        <v>1277715.0049999999</v>
      </c>
    </row>
    <row r="130" spans="15:16" x14ac:dyDescent="0.3">
      <c r="O130" s="25" t="s">
        <v>51</v>
      </c>
      <c r="P130" s="22">
        <v>1277715.0049999999</v>
      </c>
    </row>
    <row r="131" spans="15:16" x14ac:dyDescent="0.3">
      <c r="O131" s="21" t="s">
        <v>29</v>
      </c>
      <c r="P131" s="22">
        <v>431888.64500000002</v>
      </c>
    </row>
    <row r="132" spans="15:16" x14ac:dyDescent="0.3">
      <c r="O132" s="25" t="s">
        <v>51</v>
      </c>
      <c r="P132" s="22">
        <v>431888.64500000002</v>
      </c>
    </row>
    <row r="133" spans="15:16" x14ac:dyDescent="0.3">
      <c r="O133" s="21" t="s">
        <v>25</v>
      </c>
      <c r="P133" s="22">
        <v>349993.92</v>
      </c>
    </row>
    <row r="134" spans="15:16" x14ac:dyDescent="0.3">
      <c r="O134" s="25" t="s">
        <v>51</v>
      </c>
      <c r="P134" s="22">
        <v>349993.92</v>
      </c>
    </row>
    <row r="135" spans="15:16" x14ac:dyDescent="0.3">
      <c r="O135" s="21" t="s">
        <v>22</v>
      </c>
      <c r="P135" s="22">
        <v>218326.42500000002</v>
      </c>
    </row>
    <row r="136" spans="15:16" x14ac:dyDescent="0.3">
      <c r="O136" s="25" t="s">
        <v>51</v>
      </c>
      <c r="P136" s="22">
        <v>218326.42500000002</v>
      </c>
    </row>
    <row r="137" spans="15:16" x14ac:dyDescent="0.3">
      <c r="O137" s="21" t="s">
        <v>24</v>
      </c>
      <c r="P137" s="22">
        <v>125538.78000000001</v>
      </c>
    </row>
    <row r="138" spans="15:16" x14ac:dyDescent="0.3">
      <c r="O138" s="25" t="s">
        <v>51</v>
      </c>
      <c r="P138" s="22">
        <v>125538.78000000001</v>
      </c>
    </row>
    <row r="139" spans="15:16" x14ac:dyDescent="0.3">
      <c r="O139" s="21" t="s">
        <v>36</v>
      </c>
      <c r="P139" s="22">
        <v>49255156.544999994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Data-source</vt:lpstr>
      <vt:lpstr>Data_cleaning</vt:lpstr>
      <vt:lpstr>Q</vt:lpstr>
      <vt:lpstr>dashboard</vt:lpstr>
      <vt:lpstr>Data Analysis</vt:lpstr>
      <vt:lpstr>Sheet1</vt:lpstr>
      <vt:lpstr>vis-data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durra ismail</cp:lastModifiedBy>
  <dcterms:created xsi:type="dcterms:W3CDTF">2015-06-05T18:17:20Z</dcterms:created>
  <dcterms:modified xsi:type="dcterms:W3CDTF">2023-10-29T06:15:41Z</dcterms:modified>
</cp:coreProperties>
</file>