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-A121-25\Desktop\"/>
    </mc:Choice>
  </mc:AlternateContent>
  <xr:revisionPtr revIDLastSave="0" documentId="8_{8B2A175A-4758-4334-ACAA-15C36A371B41}" xr6:coauthVersionLast="47" xr6:coauthVersionMax="47" xr10:uidLastSave="{00000000-0000-0000-0000-000000000000}"/>
  <bookViews>
    <workbookView xWindow="0" yWindow="0" windowWidth="14400" windowHeight="15600" firstSheet="5" activeTab="12" xr2:uid="{00000000-000D-0000-FFFF-FFFF00000000}"/>
  </bookViews>
  <sheets>
    <sheet name="data" sheetId="1" r:id="rId1"/>
    <sheet name="medical-data" sheetId="4" r:id="rId2"/>
    <sheet name="Arkusz1" sheetId="2" r:id="rId3"/>
    <sheet name="2.1" sheetId="7" r:id="rId4"/>
    <sheet name="2.2" sheetId="8" r:id="rId5"/>
    <sheet name="2.3" sheetId="9" r:id="rId6"/>
    <sheet name="2.4" sheetId="10" r:id="rId7"/>
    <sheet name="2.5" sheetId="11" r:id="rId8"/>
    <sheet name="2.6" sheetId="12" r:id="rId9"/>
    <sheet name="2.7" sheetId="13" r:id="rId10"/>
    <sheet name="2.8" sheetId="14" r:id="rId11"/>
    <sheet name="2.9" sheetId="15" r:id="rId12"/>
    <sheet name="2.10" sheetId="16" r:id="rId13"/>
  </sheets>
  <definedNames>
    <definedName name="ExternalData_1" localSheetId="3" hidden="1">'2.1'!$A$1:$H$101</definedName>
    <definedName name="ExternalData_1" localSheetId="12" hidden="1">'2.10'!$A$1:$H$101</definedName>
    <definedName name="ExternalData_1" localSheetId="4" hidden="1">'2.2'!$A$1:$H$101</definedName>
    <definedName name="ExternalData_1" localSheetId="5" hidden="1">'2.3'!$A$1:$H$101</definedName>
    <definedName name="ExternalData_1" localSheetId="6" hidden="1">'2.4'!$A$1:$H$101</definedName>
    <definedName name="ExternalData_1" localSheetId="7" hidden="1">'2.5'!$A$1:$H$101</definedName>
    <definedName name="ExternalData_1" localSheetId="9" hidden="1">'2.7'!$A$1:$H$101</definedName>
    <definedName name="ExternalData_1" localSheetId="10" hidden="1">'2.8'!$A$1:$H$101</definedName>
    <definedName name="ExternalData_1" localSheetId="11" hidden="1">'2.9'!$A$1:$H$101</definedName>
    <definedName name="ExternalData_1" localSheetId="1" hidden="1">'medical-data'!$A$1:$H$101</definedName>
    <definedName name="ExternalData_2" localSheetId="8" hidden="1">'2.6'!$A$1:$H$101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2" i="15" l="1"/>
  <c r="D102" i="9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E58" i="2"/>
  <c r="G5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2D1E7-CE92-480D-840F-683006F64954}" keepAlive="1" name="Zapytanie — medical-data" description="Połączenie z zapytaniem „medical-data” w skoroszycie." type="5" refreshedVersion="8" background="1" saveData="1">
    <dbPr connection="Provider=Microsoft.Mashup.OleDb.1;Data Source=$Workbook$;Location=medical-data;Extended Properties=&quot;&quot;" command="SELECT * FROM [medical-data]"/>
  </connection>
  <connection id="2" xr16:uid="{730DC26C-144E-447C-BC06-95F2D0FE07BB}" keepAlive="1" name="Zapytanie — medical-data (10)" description="Połączenie z zapytaniem „medical-data (10)” w skoroszycie." type="5" refreshedVersion="8" background="1" saveData="1">
    <dbPr connection="Provider=Microsoft.Mashup.OleDb.1;Data Source=$Workbook$;Location=&quot;medical-data (10)&quot;;Extended Properties=&quot;&quot;" command="SELECT * FROM [medical-data (10)]"/>
  </connection>
  <connection id="3" xr16:uid="{61D18ADD-3654-4884-B3E0-7A74F58FA548}" keepAlive="1" name="Zapytanie — medical-data (11)" description="Połączenie z zapytaniem „medical-data (11)” w skoroszycie." type="5" refreshedVersion="8" background="1" saveData="1">
    <dbPr connection="Provider=Microsoft.Mashup.OleDb.1;Data Source=$Workbook$;Location=&quot;medical-data (11)&quot;;Extended Properties=&quot;&quot;" command="SELECT * FROM [medical-data (11)]"/>
  </connection>
  <connection id="4" xr16:uid="{DCBA5EDA-FA0F-4CEA-B18C-90C53EB745BB}" keepAlive="1" name="Zapytanie — medical-data (2)" description="Połączenie z zapytaniem „medical-data (2)” w skoroszycie." type="5" refreshedVersion="8" background="1" saveData="1">
    <dbPr connection="Provider=Microsoft.Mashup.OleDb.1;Data Source=$Workbook$;Location=&quot;medical-data (2)&quot;;Extended Properties=&quot;&quot;" command="SELECT * FROM [medical-data (2)]"/>
  </connection>
  <connection id="5" xr16:uid="{D2EB28F9-D96C-4C57-A46F-587E29BDAA42}" keepAlive="1" name="Zapytanie — medical-data (3)" description="Połączenie z zapytaniem „medical-data (3)” w skoroszycie." type="5" refreshedVersion="8" background="1" saveData="1">
    <dbPr connection="Provider=Microsoft.Mashup.OleDb.1;Data Source=$Workbook$;Location=&quot;medical-data (3)&quot;;Extended Properties=&quot;&quot;" command="SELECT * FROM [medical-data (3)]"/>
  </connection>
  <connection id="6" xr16:uid="{D7F9EDD7-87AD-436C-AC52-76C24641A60C}" keepAlive="1" name="Zapytanie — medical-data (4)" description="Połączenie z zapytaniem „medical-data (4)” w skoroszycie." type="5" refreshedVersion="8" background="1" saveData="1">
    <dbPr connection="Provider=Microsoft.Mashup.OleDb.1;Data Source=$Workbook$;Location=&quot;medical-data (4)&quot;;Extended Properties=&quot;&quot;" command="SELECT * FROM [medical-data (4)]"/>
  </connection>
  <connection id="7" xr16:uid="{312081B2-B752-4862-B731-53E7026D9E07}" keepAlive="1" name="Zapytanie — medical-data (5)" description="Połączenie z zapytaniem „medical-data (5)” w skoroszycie." type="5" refreshedVersion="8" background="1" saveData="1">
    <dbPr connection="Provider=Microsoft.Mashup.OleDb.1;Data Source=$Workbook$;Location=&quot;medical-data (5)&quot;;Extended Properties=&quot;&quot;" command="SELECT * FROM [medical-data (5)]"/>
  </connection>
  <connection id="8" xr16:uid="{C2E32B7D-6E89-478A-A7DB-B354BD487B15}" keepAlive="1" name="Zapytanie — medical-data (6)" description="Połączenie z zapytaniem „medical-data (6)” w skoroszycie." type="5" refreshedVersion="8" background="1" saveData="1">
    <dbPr connection="Provider=Microsoft.Mashup.OleDb.1;Data Source=$Workbook$;Location=&quot;medical-data (6)&quot;;Extended Properties=&quot;&quot;" command="SELECT * FROM [medical-data (6)]"/>
  </connection>
  <connection id="9" xr16:uid="{EFEB30AB-F55B-4510-A3F7-B39788D99059}" keepAlive="1" name="Zapytanie — medical-data (7)" description="Połączenie z zapytaniem „medical-data (7)” w skoroszycie." type="5" refreshedVersion="8" background="1" saveData="1">
    <dbPr connection="Provider=Microsoft.Mashup.OleDb.1;Data Source=$Workbook$;Location=&quot;medical-data (7)&quot;;Extended Properties=&quot;&quot;" command="SELECT * FROM [medical-data (7)]"/>
  </connection>
  <connection id="10" xr16:uid="{93093EAA-0330-4CB0-939D-6E3A28CAB505}" keepAlive="1" name="Zapytanie — medical-data (8)" description="Połączenie z zapytaniem „medical-data (8)” w skoroszycie." type="5" refreshedVersion="8" background="1" saveData="1">
    <dbPr connection="Provider=Microsoft.Mashup.OleDb.1;Data Source=$Workbook$;Location=&quot;medical-data (8)&quot;;Extended Properties=&quot;&quot;" command="SELECT * FROM [medical-data (8)]"/>
  </connection>
  <connection id="11" xr16:uid="{5ABD5D3C-E52E-40BB-9DEC-6763F13B8EAC}" keepAlive="1" name="Zapytanie — medical-data (9)" description="Połączenie z zapytaniem „medical-data (9)” w skoroszycie." type="5" refreshedVersion="8" background="1" saveData="1">
    <dbPr connection="Provider=Microsoft.Mashup.OleDb.1;Data Source=$Workbook$;Location=&quot;medical-data (9)&quot;;Extended Properties=&quot;&quot;" command="SELECT * FROM [medical-data (9)]"/>
  </connection>
</connections>
</file>

<file path=xl/sharedStrings.xml><?xml version="1.0" encoding="utf-8"?>
<sst xmlns="http://schemas.openxmlformats.org/spreadsheetml/2006/main" count="5131" uniqueCount="413">
  <si>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</si>
  <si>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</si>
  <si>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</si>
  <si>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</si>
  <si>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</si>
  <si>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</si>
  <si>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</si>
  <si>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</si>
  <si>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</si>
  <si>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</si>
  <si>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</si>
  <si>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</si>
  <si>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</si>
  <si>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</si>
  <si>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</si>
  <si>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</si>
  <si>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</si>
  <si>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</si>
  <si>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</si>
  <si>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</si>
  <si>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</si>
  <si>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</si>
  <si>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</si>
  <si>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</si>
  <si>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</si>
  <si>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</si>
  <si>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</si>
  <si>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</si>
  <si>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</si>
  <si>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</si>
  <si>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</si>
  <si>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</si>
  <si>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</si>
  <si>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</si>
  <si>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</si>
  <si>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</si>
  <si>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</si>
  <si>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</si>
  <si>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</si>
  <si>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</si>
  <si>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</si>
  <si>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</si>
  <si>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</si>
  <si>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</si>
  <si>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</si>
  <si>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</si>
  <si>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</si>
  <si>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</si>
  <si>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</si>
  <si>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</si>
  <si>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</si>
  <si>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</si>
  <si>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</si>
  <si>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</si>
  <si>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</si>
  <si>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</si>
  <si>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</si>
  <si>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</si>
  <si>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</si>
  <si>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</si>
  <si>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</si>
  <si>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</si>
  <si>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</si>
  <si>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</si>
  <si>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</si>
  <si>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</si>
  <si>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</si>
  <si>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</si>
  <si>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</si>
  <si>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</si>
  <si>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</si>
  <si>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</si>
  <si>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</si>
  <si>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</si>
  <si>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</si>
  <si>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</si>
  <si>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</si>
  <si>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</si>
  <si>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</si>
  <si>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</si>
  <si>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</si>
  <si>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</si>
  <si>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</si>
  <si>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</si>
  <si>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</si>
  <si>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</si>
  <si>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</si>
  <si>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</si>
  <si>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</si>
  <si>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</si>
  <si>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</si>
  <si>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</si>
  <si>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</si>
  <si>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</si>
  <si>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</si>
  <si>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</si>
  <si>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</si>
  <si>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</si>
  <si>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</si>
  <si>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</si>
  <si>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</si>
  <si>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</si>
  <si>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</si>
  <si>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</si>
  <si>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</si>
  <si>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</si>
  <si>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</si>
  <si>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</si>
  <si>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</si>
  <si>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</si>
  <si>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</si>
  <si>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</si>
  <si>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</si>
  <si>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</si>
  <si>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</si>
  <si>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</si>
  <si>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</si>
  <si>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</si>
  <si>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</si>
  <si>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</si>
  <si>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</si>
  <si>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</si>
  <si>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</si>
  <si>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</si>
  <si>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</si>
  <si>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</si>
  <si>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</si>
  <si>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</si>
  <si>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</si>
  <si>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</si>
  <si>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</si>
  <si>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</si>
  <si>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</si>
  <si>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</si>
  <si>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</si>
  <si>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</si>
  <si>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</si>
  <si>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</si>
  <si>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</si>
  <si>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</si>
  <si>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</si>
  <si>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</si>
  <si>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</si>
  <si>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</si>
  <si>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</si>
  <si>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</si>
  <si>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</si>
  <si>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</si>
  <si>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</si>
  <si>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</si>
  <si>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</si>
  <si>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</si>
  <si>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</si>
  <si>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</si>
  <si>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</si>
  <si>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</si>
  <si>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</si>
  <si>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</si>
  <si>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</si>
  <si>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</si>
  <si>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</si>
  <si>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</si>
  <si>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</si>
  <si>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</si>
  <si>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</si>
  <si>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</si>
  <si>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</si>
  <si>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</si>
  <si>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</si>
  <si>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</si>
  <si>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</si>
  <si>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</si>
  <si>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</si>
  <si>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</si>
  <si>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</si>
  <si>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</si>
  <si>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</si>
  <si>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</si>
  <si>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</si>
  <si>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</si>
  <si>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</si>
  <si>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</si>
  <si>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</si>
  <si>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</si>
  <si>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</si>
  <si>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</si>
  <si>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</si>
  <si>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</si>
  <si>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</si>
  <si>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</si>
  <si>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</si>
  <si>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</si>
  <si>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</si>
  <si>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</si>
  <si>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</si>
  <si>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</si>
  <si>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</si>
  <si>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</si>
  <si>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</si>
  <si>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</si>
  <si>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</si>
  <si>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</si>
  <si>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</si>
  <si>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</si>
  <si>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</si>
  <si>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</si>
  <si>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</si>
  <si>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</si>
  <si>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</si>
  <si>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</si>
  <si>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</si>
  <si>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</si>
  <si>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</si>
  <si>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Suma</t>
  </si>
  <si>
    <t>BMI</t>
  </si>
  <si>
    <t>Riordan</t>
  </si>
  <si>
    <t>Ranyard</t>
  </si>
  <si>
    <t>Pauly</t>
  </si>
  <si>
    <t>Luckey</t>
  </si>
  <si>
    <t>Waylen</t>
  </si>
  <si>
    <t>Hast</t>
  </si>
  <si>
    <t>Emmye</t>
  </si>
  <si>
    <t>Kamen</t>
  </si>
  <si>
    <t>Michal</t>
  </si>
  <si>
    <t>Manis</t>
  </si>
  <si>
    <t>Yolane</t>
  </si>
  <si>
    <t>Loadman</t>
  </si>
  <si>
    <t>Sylvester</t>
  </si>
  <si>
    <t>Bark</t>
  </si>
  <si>
    <t>Maurie</t>
  </si>
  <si>
    <t>Tingley</t>
  </si>
  <si>
    <t>Camile</t>
  </si>
  <si>
    <t>McIlwrath</t>
  </si>
  <si>
    <t>Douglass</t>
  </si>
  <si>
    <t>Benettolo</t>
  </si>
  <si>
    <t>Gui</t>
  </si>
  <si>
    <t>Angove</t>
  </si>
  <si>
    <t>Daven</t>
  </si>
  <si>
    <t>Munnery</t>
  </si>
  <si>
    <t>Phyllys</t>
  </si>
  <si>
    <t>Gownge</t>
  </si>
  <si>
    <t>Thomasa</t>
  </si>
  <si>
    <t>Biasioli</t>
  </si>
  <si>
    <t>Hillie</t>
  </si>
  <si>
    <t>Durtnal</t>
  </si>
  <si>
    <t>Cordie</t>
  </si>
  <si>
    <t>Castiglio</t>
  </si>
  <si>
    <t>Kathrine</t>
  </si>
  <si>
    <t>Doxey</t>
  </si>
  <si>
    <t>Rodolphe</t>
  </si>
  <si>
    <t>Ruddin</t>
  </si>
  <si>
    <t>Blanch</t>
  </si>
  <si>
    <t>Vasile</t>
  </si>
  <si>
    <t>Herman</t>
  </si>
  <si>
    <t>Foster</t>
  </si>
  <si>
    <t>Lancelot</t>
  </si>
  <si>
    <t>Borge</t>
  </si>
  <si>
    <t>Xylia</t>
  </si>
  <si>
    <t>Ogden</t>
  </si>
  <si>
    <t>Seth</t>
  </si>
  <si>
    <t>Maiga</t>
  </si>
  <si>
    <t>McKeady</t>
  </si>
  <si>
    <t>Salomi</t>
  </si>
  <si>
    <t>Beneix</t>
  </si>
  <si>
    <t>Diarmid</t>
  </si>
  <si>
    <t>Tabert</t>
  </si>
  <si>
    <t>Salvatore</t>
  </si>
  <si>
    <t>Benoix</t>
  </si>
  <si>
    <t>Yovonnda</t>
  </si>
  <si>
    <t>Rogge</t>
  </si>
  <si>
    <t>Daisy</t>
  </si>
  <si>
    <t>Benian</t>
  </si>
  <si>
    <t>Harris</t>
  </si>
  <si>
    <t>Rihosek</t>
  </si>
  <si>
    <t>Kiel</t>
  </si>
  <si>
    <t>Fidal</t>
  </si>
  <si>
    <t>Basil</t>
  </si>
  <si>
    <t>Guerreiro</t>
  </si>
  <si>
    <t>Jeniece</t>
  </si>
  <si>
    <t>Guisler</t>
  </si>
  <si>
    <t>Roxanne</t>
  </si>
  <si>
    <t>Landrieu</t>
  </si>
  <si>
    <t>Vikki</t>
  </si>
  <si>
    <t>Quelch</t>
  </si>
  <si>
    <t>Luce</t>
  </si>
  <si>
    <t>Lidgate</t>
  </si>
  <si>
    <t>Idette</t>
  </si>
  <si>
    <t>Feldfisher</t>
  </si>
  <si>
    <t>Stearne</t>
  </si>
  <si>
    <t>Learmond</t>
  </si>
  <si>
    <t>Lori</t>
  </si>
  <si>
    <t>De Filippis</t>
  </si>
  <si>
    <t>Langsdon</t>
  </si>
  <si>
    <t>Habard</t>
  </si>
  <si>
    <t>Huey</t>
  </si>
  <si>
    <t>Sloane</t>
  </si>
  <si>
    <t>Cicely</t>
  </si>
  <si>
    <t>Branscombe</t>
  </si>
  <si>
    <t>Hakeem</t>
  </si>
  <si>
    <t>Filip</t>
  </si>
  <si>
    <t>Beverlie</t>
  </si>
  <si>
    <t>Babe</t>
  </si>
  <si>
    <t>Muhammad</t>
  </si>
  <si>
    <t>Wade</t>
  </si>
  <si>
    <t>Cathryn</t>
  </si>
  <si>
    <t>Glynn</t>
  </si>
  <si>
    <t>Dianne</t>
  </si>
  <si>
    <t>Dightham</t>
  </si>
  <si>
    <t>Garfield</t>
  </si>
  <si>
    <t>Folds</t>
  </si>
  <si>
    <t>Emily</t>
  </si>
  <si>
    <t>Winterton</t>
  </si>
  <si>
    <t>Lanette</t>
  </si>
  <si>
    <t>Barfield</t>
  </si>
  <si>
    <t>Fairlie</t>
  </si>
  <si>
    <t>Tromans</t>
  </si>
  <si>
    <t>Brigg</t>
  </si>
  <si>
    <t>Luney</t>
  </si>
  <si>
    <t>Kathe</t>
  </si>
  <si>
    <t>Burriss</t>
  </si>
  <si>
    <t>Shea</t>
  </si>
  <si>
    <t>Byles</t>
  </si>
  <si>
    <t>Piggy</t>
  </si>
  <si>
    <t>Pryer</t>
  </si>
  <si>
    <t>Humberto</t>
  </si>
  <si>
    <t>Vernalls</t>
  </si>
  <si>
    <t>Cary</t>
  </si>
  <si>
    <t>Fittis</t>
  </si>
  <si>
    <t>Janice</t>
  </si>
  <si>
    <t>Holburn</t>
  </si>
  <si>
    <t>Trefor</t>
  </si>
  <si>
    <t>Dallon</t>
  </si>
  <si>
    <t>Isadora</t>
  </si>
  <si>
    <t>Narbett</t>
  </si>
  <si>
    <t>Zeke</t>
  </si>
  <si>
    <t>MacGhee</t>
  </si>
  <si>
    <t>Chiquia</t>
  </si>
  <si>
    <t>Hattoe</t>
  </si>
  <si>
    <t>Henri</t>
  </si>
  <si>
    <t>Bason</t>
  </si>
  <si>
    <t>Michaela</t>
  </si>
  <si>
    <t>Bigglestone</t>
  </si>
  <si>
    <t>Star</t>
  </si>
  <si>
    <t>Dieton</t>
  </si>
  <si>
    <t>Ronna</t>
  </si>
  <si>
    <t>Baraja</t>
  </si>
  <si>
    <t>Hazlett</t>
  </si>
  <si>
    <t>Coultar</t>
  </si>
  <si>
    <t>Morganne</t>
  </si>
  <si>
    <t>Boller</t>
  </si>
  <si>
    <t>Francis</t>
  </si>
  <si>
    <t>Josefer</t>
  </si>
  <si>
    <t>Woodie</t>
  </si>
  <si>
    <t>Spraberry</t>
  </si>
  <si>
    <t>Letitia</t>
  </si>
  <si>
    <t>Koba</t>
  </si>
  <si>
    <t>Ross</t>
  </si>
  <si>
    <t>Warner</t>
  </si>
  <si>
    <t>Iorgo</t>
  </si>
  <si>
    <t>Roistone</t>
  </si>
  <si>
    <t>Melva</t>
  </si>
  <si>
    <t>McKibbin</t>
  </si>
  <si>
    <t>Sky</t>
  </si>
  <si>
    <t>Copping</t>
  </si>
  <si>
    <t>Rooney</t>
  </si>
  <si>
    <t>Will</t>
  </si>
  <si>
    <t>Doralia</t>
  </si>
  <si>
    <t>Parmiter</t>
  </si>
  <si>
    <t>Cory</t>
  </si>
  <si>
    <t>Grzelczyk</t>
  </si>
  <si>
    <t>Law</t>
  </si>
  <si>
    <t>Cohen</t>
  </si>
  <si>
    <t>Farly</t>
  </si>
  <si>
    <t>Dorant</t>
  </si>
  <si>
    <t>Dietrich</t>
  </si>
  <si>
    <t>Stoyle</t>
  </si>
  <si>
    <t>Bealle</t>
  </si>
  <si>
    <t>Enric</t>
  </si>
  <si>
    <t>Horatius</t>
  </si>
  <si>
    <t>Juana</t>
  </si>
  <si>
    <t>Prest</t>
  </si>
  <si>
    <t>Mattheus</t>
  </si>
  <si>
    <t>Leither</t>
  </si>
  <si>
    <t>Starlene</t>
  </si>
  <si>
    <t>Habbema</t>
  </si>
  <si>
    <t>Lalo</t>
  </si>
  <si>
    <t>Slowly</t>
  </si>
  <si>
    <t>Clive</t>
  </si>
  <si>
    <t>Pepin</t>
  </si>
  <si>
    <t>Orson</t>
  </si>
  <si>
    <t>Dykas</t>
  </si>
  <si>
    <t>Lorette</t>
  </si>
  <si>
    <t>Crain</t>
  </si>
  <si>
    <t>Janean</t>
  </si>
  <si>
    <t>Linn</t>
  </si>
  <si>
    <t>Selena</t>
  </si>
  <si>
    <t>Gilkes</t>
  </si>
  <si>
    <t>Doria</t>
  </si>
  <si>
    <t>Prangley</t>
  </si>
  <si>
    <t>Thorvald</t>
  </si>
  <si>
    <t>Darinton</t>
  </si>
  <si>
    <t>Lorry</t>
  </si>
  <si>
    <t>Burles</t>
  </si>
  <si>
    <t>Masha</t>
  </si>
  <si>
    <t>Camble</t>
  </si>
  <si>
    <t>Kaylyn</t>
  </si>
  <si>
    <t>Simmings</t>
  </si>
  <si>
    <t>Heddi</t>
  </si>
  <si>
    <t>Wanklin</t>
  </si>
  <si>
    <t>Osbourn</t>
  </si>
  <si>
    <t>Conman</t>
  </si>
  <si>
    <t>Hi</t>
  </si>
  <si>
    <t>Peaseman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</si>
</sst>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NumberFormat="1"/>
  </cellXfs>
  <cellStyles count="2">
    <cellStyle name="Normal" xfId="1" xr:uid="{00000000-0005-0000-0000-000000000000}"/>
    <cellStyle name="Normalny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50DE22-BC66-444A-B658-0B1C04B29533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223537-0011-45EC-AFD8-20DBBDCB6E6F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29B3BB-4C21-49D4-ACAF-938C7A40B643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249F7A5-6567-4CC7-8D81-C3176FE44E2C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8F59FA2-7F1A-4BE1-8A90-2F2E268856DC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F78CA7E-D1D7-4A22-8E7D-E5D1D78789BF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1539957-371B-4332-B4C8-C3D24B8DC91C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269E4BD-B0BA-4928-9974-1F31BDBE00FC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68AC074-EE05-49DE-845A-76696C710548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1E2D9603-6E24-441E-936D-00E75DFA1F7E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2275440-C16F-426E-B8B0-2F4CFF04AAF9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1A365-91B5-4558-B12D-881AB066AC17}" name="Tabela1" displayName="Tabela1" ref="A1:G102" totalsRowCount="1">
  <autoFilter ref="A1:G101" xr:uid="{0D01A365-91B5-4558-B12D-881AB066AC17}">
    <filterColumn colId="2">
      <filters>
        <filter val="Male"/>
      </filters>
    </filterColumn>
  </autoFilter>
  <tableColumns count="7">
    <tableColumn id="1" xr3:uid="{15396488-5057-4605-A5F3-22700C382700}" name="first_name" totalsRowLabel="Suma"/>
    <tableColumn id="2" xr3:uid="{2AACE943-6205-4D11-9B2F-231C090A8B3D}" name="last_name"/>
    <tableColumn id="3" xr3:uid="{F8825F46-46B1-49DC-80E8-758703CD7A8F}" name="gender"/>
    <tableColumn id="4" xr3:uid="{98114CBC-1EF9-4AD2-8BF2-3D8050A67974}" name="age"/>
    <tableColumn id="5" xr3:uid="{C7CAD130-5E10-4575-AF88-2FEAF94903D2}" name="height"/>
    <tableColumn id="6" xr3:uid="{A50EECAA-D866-4D6E-A28A-D3573DD7EFF0}" name="wage"/>
    <tableColumn id="7" xr3:uid="{2ED50242-9A45-4FBA-B428-83765D61764D}" name="country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093DFF-4766-43BD-8A7B-6EA7542583D6}" name="medical_data12" displayName="medical_data12" ref="A1:H101" tableType="queryTable" totalsRowShown="0">
  <autoFilter ref="A1:H101" xr:uid="{65093DFF-4766-43BD-8A7B-6EA7542583D6}">
    <filterColumn colId="7">
      <customFilters and="1">
        <customFilter operator="greaterThanOrEqual" val="18.5"/>
        <customFilter operator="lessThanOrEqual" val="24.9"/>
      </customFilters>
    </filterColumn>
  </autoFilter>
  <tableColumns count="8">
    <tableColumn id="1" xr3:uid="{4FB69F86-92AF-4397-8C13-641BD3326AFC}" uniqueName="1" name="first_name" queryTableFieldId="1" dataDxfId="15"/>
    <tableColumn id="2" xr3:uid="{3AB2FBC7-91AE-4B40-AAB1-F865755D7882}" uniqueName="2" name="last_name" queryTableFieldId="2" dataDxfId="14"/>
    <tableColumn id="3" xr3:uid="{AB9F0BAB-C17B-4990-9A15-CC52F5669E16}" uniqueName="3" name="gender" queryTableFieldId="3" dataDxfId="13"/>
    <tableColumn id="4" xr3:uid="{DAECC565-E2E3-488D-A301-D09C627BF0D7}" uniqueName="4" name="age" queryTableFieldId="4"/>
    <tableColumn id="5" xr3:uid="{1F396320-E3B5-442D-9FBA-DD27D716388A}" uniqueName="5" name="height" queryTableFieldId="5"/>
    <tableColumn id="6" xr3:uid="{4C8853DE-A885-4A8B-8AD2-632D20D8D909}" uniqueName="6" name="wage" queryTableFieldId="6"/>
    <tableColumn id="7" xr3:uid="{3921B65D-EB23-4BE0-9474-9D93CAC3FA04}" uniqueName="7" name="country" queryTableFieldId="7" dataDxfId="12"/>
    <tableColumn id="8" xr3:uid="{60F73BE3-F2E5-457F-A285-881D4B924934}" uniqueName="8" name="BMI" queryTableField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297622-C166-42FE-9809-326E0D0A0C18}" name="medical_data13" displayName="medical_data13" ref="A1:H101" tableType="queryTable" totalsRowShown="0">
  <autoFilter ref="A1:H101" xr:uid="{B2297622-C166-42FE-9809-326E0D0A0C18}">
    <filterColumn colId="6">
      <filters>
        <filter val="Slovakia"/>
      </filters>
    </filterColumn>
    <filterColumn colId="7">
      <customFilters>
        <customFilter operator="greaterThan" val="24.9"/>
      </customFilters>
    </filterColumn>
  </autoFilter>
  <tableColumns count="8">
    <tableColumn id="1" xr3:uid="{C6BCADF5-DB60-4A75-800B-C805CA0C458F}" uniqueName="1" name="first_name" queryTableFieldId="1" dataDxfId="11"/>
    <tableColumn id="2" xr3:uid="{93FC2E86-3F1C-44ED-8F6A-7C33E6DC3439}" uniqueName="2" name="last_name" queryTableFieldId="2" dataDxfId="10"/>
    <tableColumn id="3" xr3:uid="{C99FB787-BD6B-4B57-B6B6-1004D977231C}" uniqueName="3" name="gender" queryTableFieldId="3" dataDxfId="9"/>
    <tableColumn id="4" xr3:uid="{B73F2DE1-C008-4ECE-AEBC-649C0CAE5854}" uniqueName="4" name="age" queryTableFieldId="4"/>
    <tableColumn id="5" xr3:uid="{558250AC-0040-4D82-8475-F2AAA382127D}" uniqueName="5" name="height" queryTableFieldId="5"/>
    <tableColumn id="6" xr3:uid="{845C7AC6-9AA8-4BC8-8F51-FCE44B8ADA11}" uniqueName="6" name="wage" queryTableFieldId="6"/>
    <tableColumn id="7" xr3:uid="{6A034FFC-AE26-4C67-8896-9907E90AB43E}" uniqueName="7" name="country" queryTableFieldId="7" dataDxfId="8"/>
    <tableColumn id="8" xr3:uid="{5ECFEF44-CF92-4C6B-BE65-BE56FFFCA234}" uniqueName="8" name="BMI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CD59F78-A46D-4206-9F3F-226EC29C837E}" name="medical_data14" displayName="medical_data14" ref="A1:H102" tableType="queryTable" totalsRowCount="1">
  <autoFilter ref="A1:H101" xr:uid="{ACD59F78-A46D-4206-9F3F-226EC29C837E}">
    <filterColumn colId="6">
      <filters>
        <filter val="Hungary"/>
      </filters>
    </filterColumn>
  </autoFilter>
  <tableColumns count="8">
    <tableColumn id="1" xr3:uid="{E2476A1E-66F0-41C3-AB12-226976A52BFC}" uniqueName="1" name="first_name" totalsRowLabel="Suma" queryTableFieldId="1" dataDxfId="7"/>
    <tableColumn id="2" xr3:uid="{2677CCC3-92BE-4CF2-B45C-A5C9D235E049}" uniqueName="2" name="last_name" queryTableFieldId="2" dataDxfId="6"/>
    <tableColumn id="3" xr3:uid="{DF296F2A-E925-493F-B484-D9F87C716098}" uniqueName="3" name="gender" queryTableFieldId="3" dataDxfId="5"/>
    <tableColumn id="4" xr3:uid="{AE251126-90EE-48F6-8914-999D04CA013A}" uniqueName="4" name="age" queryTableFieldId="4"/>
    <tableColumn id="5" xr3:uid="{EAB439FA-839C-456D-8EDA-917F80D63E69}" uniqueName="5" name="height" queryTableFieldId="5"/>
    <tableColumn id="6" xr3:uid="{25099FFF-B558-4ED3-8B57-22C26F05B76C}" uniqueName="6" name="wage" queryTableFieldId="6"/>
    <tableColumn id="7" xr3:uid="{BE754DBA-BEA0-477E-9531-B3A77FC4468C}" uniqueName="7" name="country" queryTableFieldId="7" dataDxfId="4"/>
    <tableColumn id="8" xr3:uid="{4352A8BA-9B4F-4206-9828-159AC456F023}" uniqueName="8" name="BMI" totalsRowFunction="min" queryTableField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8A6476-286B-4329-98B3-DCB7577018C1}" name="medical_data15" displayName="medical_data15" ref="A1:H101" tableType="queryTable" totalsRowShown="0">
  <autoFilter ref="A1:H101" xr:uid="{148A6476-286B-4329-98B3-DCB7577018C1}">
    <filterColumn colId="6">
      <filters>
        <filter val="Germany"/>
      </filters>
    </filterColumn>
  </autoFilter>
  <sortState xmlns:xlrd2="http://schemas.microsoft.com/office/spreadsheetml/2017/richdata2" ref="A3:H100">
    <sortCondition descending="1" ref="E1:E101"/>
  </sortState>
  <tableColumns count="8">
    <tableColumn id="1" xr3:uid="{0FED3187-BBA0-44F3-9C81-DE3CCEC8B098}" uniqueName="1" name="first_name" queryTableFieldId="1" dataDxfId="3"/>
    <tableColumn id="2" xr3:uid="{6BDC7C79-459F-4AEC-9AF2-83ADEED69CFA}" uniqueName="2" name="last_name" queryTableFieldId="2" dataDxfId="2"/>
    <tableColumn id="3" xr3:uid="{17804789-0FDB-4482-B691-84076D8BA94A}" uniqueName="3" name="gender" queryTableFieldId="3" dataDxfId="1"/>
    <tableColumn id="4" xr3:uid="{445C7E30-9E8A-4A08-B42C-1176B1DE2D71}" uniqueName="4" name="age" queryTableFieldId="4"/>
    <tableColumn id="5" xr3:uid="{B920268A-21AD-4A62-8048-6F268576AD96}" uniqueName="5" name="height" queryTableFieldId="5"/>
    <tableColumn id="6" xr3:uid="{A911FB20-BE4B-4CB4-9FCE-ED0F6CF37F16}" uniqueName="6" name="wage" queryTableFieldId="6"/>
    <tableColumn id="7" xr3:uid="{38EFF4A1-D29A-4A0A-89FC-53CC7C4409FA}" uniqueName="7" name="country" queryTableFieldId="7" dataDxfId="0"/>
    <tableColumn id="8" xr3:uid="{73626DD8-CC73-4BD2-ABA1-D2CBDFA51BD0}" uniqueName="8" name="BMI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05FEC-0074-4919-AF62-7163B4BE5FA2}" name="medical_data" displayName="medical_data" ref="A1:H101" tableType="queryTable" totalsRowShown="0">
  <autoFilter ref="A1:H101" xr:uid="{3D405FEC-0074-4919-AF62-7163B4BE5FA2}"/>
  <tableColumns count="8">
    <tableColumn id="1" xr3:uid="{E339FA6F-6CE3-4FD0-88C7-FDA73AAA67DA}" uniqueName="1" name="first_name" queryTableFieldId="1" dataDxfId="44"/>
    <tableColumn id="2" xr3:uid="{0DA4D8BC-09B8-42A6-91F8-DF2FCC08C827}" uniqueName="2" name="last_name" queryTableFieldId="2" dataDxfId="43"/>
    <tableColumn id="3" xr3:uid="{D4612272-425C-466E-B762-3A6AAFAB2152}" uniqueName="3" name="gender" queryTableFieldId="3" dataDxfId="42"/>
    <tableColumn id="4" xr3:uid="{A1BFC218-DD0B-44E3-975B-8B8650702E98}" uniqueName="4" name="age" queryTableFieldId="4"/>
    <tableColumn id="5" xr3:uid="{56A6B6BC-A24F-499E-8C30-EACF99C52B04}" uniqueName="5" name="height" queryTableFieldId="5"/>
    <tableColumn id="6" xr3:uid="{0D24B0B2-89A6-4C0B-8490-8DE7F9B75BF9}" uniqueName="6" name="wage" queryTableFieldId="6"/>
    <tableColumn id="7" xr3:uid="{8BDBC77B-7BA9-4CC6-90B1-01171FD4E6DB}" uniqueName="7" name="country" queryTableFieldId="7" dataDxfId="41"/>
    <tableColumn id="8" xr3:uid="{352FD14C-9E3E-4835-AF99-14D65C0B4AB4}" uniqueName="8" name="BMI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AA4ACD-11EC-498C-AA2C-2119EA9A0D54}" name="Tabela2" displayName="Tabela2" ref="A1:H58" totalsRowCount="1">
  <autoFilter ref="A1:H57" xr:uid="{BDAA4ACD-11EC-498C-AA2C-2119EA9A0D54}"/>
  <tableColumns count="8">
    <tableColumn id="1" xr3:uid="{ABC1F84D-4980-4308-83C2-40945F3027DC}" name="first_name" totalsRowLabel="Suma"/>
    <tableColumn id="2" xr3:uid="{2EC63A30-3CAF-404A-84A0-16A5D4098506}" name="last_name"/>
    <tableColumn id="3" xr3:uid="{9D35FD57-5E7F-4F17-AA77-91CB71EC4DD8}" name="gender"/>
    <tableColumn id="4" xr3:uid="{9404E781-D51F-48B3-9BE2-FD56F37AD447}" name="age"/>
    <tableColumn id="5" xr3:uid="{FDF0F4DF-CC66-40B4-966E-CB7774122A87}" name="height" totalsRowFunction="average"/>
    <tableColumn id="6" xr3:uid="{DCF6CE23-462A-4531-ADE2-3397EC33051E}" name="wage"/>
    <tableColumn id="7" xr3:uid="{9A07CD1E-688F-440A-8404-0EDC84040C87}" name="country" totalsRowFunction="count"/>
    <tableColumn id="8" xr3:uid="{440F2766-A423-4931-83AA-2DFA6EC89C76}" name="BMI" dataDxfId="40">
      <calculatedColumnFormula>Tabela2[[#This Row],[wage]]/(Tabela2[[#This Row],[height]]/100*Tabela2[[#This Row],[height]]/100)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058772-22ED-4933-8D28-FB5CB918C6F0}" name="medical_data5" displayName="medical_data5" ref="A1:H101" tableType="queryTable" totalsRowShown="0">
  <autoFilter ref="A1:H101" xr:uid="{4D058772-22ED-4933-8D28-FB5CB918C6F0}">
    <filterColumn colId="2">
      <filters>
        <filter val="Female"/>
      </filters>
    </filterColumn>
  </autoFilter>
  <tableColumns count="8">
    <tableColumn id="1" xr3:uid="{8AE951A4-8D2C-420F-9511-F00648AF3A20}" uniqueName="1" name="first_name" queryTableFieldId="1" dataDxfId="39"/>
    <tableColumn id="2" xr3:uid="{01F879D5-ABF3-498D-83E5-F92B5D1404DF}" uniqueName="2" name="last_name" queryTableFieldId="2" dataDxfId="38"/>
    <tableColumn id="3" xr3:uid="{EE1E3268-4B94-48DE-945A-DC741AD64743}" uniqueName="3" name="gender" queryTableFieldId="3" dataDxfId="37"/>
    <tableColumn id="4" xr3:uid="{259B114D-CC35-46BA-BA71-EDBAA78B686F}" uniqueName="4" name="age" queryTableFieldId="4"/>
    <tableColumn id="5" xr3:uid="{8DD07F84-91DC-4C6A-94C2-FF537121BFEE}" uniqueName="5" name="height" queryTableFieldId="5"/>
    <tableColumn id="6" xr3:uid="{B9F906E1-A2B3-4AD2-96DF-CAEC101FDA10}" uniqueName="6" name="wage" queryTableFieldId="6"/>
    <tableColumn id="7" xr3:uid="{B265E056-778E-46CA-A751-529F84A793E2}" uniqueName="7" name="country" queryTableFieldId="7" dataDxfId="36"/>
    <tableColumn id="8" xr3:uid="{DAB57F83-2DBC-4727-973E-BC46B476B062}" uniqueName="8" name="BMI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86002D-C6A9-44E1-A144-3CB630CE51CB}" name="medical_data6" displayName="medical_data6" ref="A1:H101" tableType="queryTable" totalsRowShown="0">
  <autoFilter ref="A1:H101" xr:uid="{6686002D-C6A9-44E1-A144-3CB630CE51CB}">
    <filterColumn colId="6">
      <filters>
        <filter val="Germany"/>
        <filter val="Poland"/>
      </filters>
    </filterColumn>
  </autoFilter>
  <tableColumns count="8">
    <tableColumn id="1" xr3:uid="{B2B41B70-CCC9-4366-BA9C-A726BA23A6B2}" uniqueName="1" name="first_name" queryTableFieldId="1" dataDxfId="35"/>
    <tableColumn id="2" xr3:uid="{7BAEBA72-5583-4E49-AC9E-4CB8FD426BBA}" uniqueName="2" name="last_name" queryTableFieldId="2" dataDxfId="34"/>
    <tableColumn id="3" xr3:uid="{36CB32F5-C5DC-4806-BFCC-224BBAB29BF9}" uniqueName="3" name="gender" queryTableFieldId="3" dataDxfId="33"/>
    <tableColumn id="4" xr3:uid="{1A030604-F1A0-4E89-ACDA-E22F18C1D710}" uniqueName="4" name="age" queryTableFieldId="4"/>
    <tableColumn id="5" xr3:uid="{E9117678-AAD5-4160-A4C5-57A0743B806C}" uniqueName="5" name="height" queryTableFieldId="5"/>
    <tableColumn id="6" xr3:uid="{FD3C820E-A5AF-4FA3-A964-BCD87B609D9A}" uniqueName="6" name="wage" queryTableFieldId="6"/>
    <tableColumn id="7" xr3:uid="{BCB81C73-516F-4A62-ACFE-34795FF35F74}" uniqueName="7" name="country" queryTableFieldId="7" dataDxfId="32"/>
    <tableColumn id="8" xr3:uid="{7CD485B0-3313-4252-BEED-1A268F2FE4BC}" uniqueName="8" name="BMI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A84924-DFE8-4E4A-9DB0-DFD61544206A}" name="medical_data7" displayName="medical_data7" ref="A1:H102" tableType="queryTable" totalsRowCount="1">
  <autoFilter ref="A1:H101" xr:uid="{73A84924-DFE8-4E4A-9DB0-DFD61544206A}">
    <filterColumn colId="2">
      <filters>
        <filter val="Female"/>
      </filters>
    </filterColumn>
    <filterColumn colId="6">
      <filters>
        <filter val="Slovakia"/>
      </filters>
    </filterColumn>
  </autoFilter>
  <tableColumns count="8">
    <tableColumn id="1" xr3:uid="{8DE0C17C-52F7-4532-9A7B-12BDE7E52EB8}" uniqueName="1" name="first_name" totalsRowLabel="Suma" queryTableFieldId="1" dataDxfId="31"/>
    <tableColumn id="2" xr3:uid="{872C6847-93EE-4027-990E-F582EF8D4DD9}" uniqueName="2" name="last_name" queryTableFieldId="2" dataDxfId="30"/>
    <tableColumn id="3" xr3:uid="{7834EC37-FD01-4997-A643-C581C09AB652}" uniqueName="3" name="gender" queryTableFieldId="3" dataDxfId="29"/>
    <tableColumn id="4" xr3:uid="{94F4B248-3B0E-4073-B021-6DFF212BB370}" uniqueName="4" name="age" totalsRowFunction="count" queryTableFieldId="4"/>
    <tableColumn id="5" xr3:uid="{754C6536-54C3-46D4-BD34-C71E8A3207E4}" uniqueName="5" name="height" queryTableFieldId="5"/>
    <tableColumn id="6" xr3:uid="{C68AB4C7-6A15-430D-B5AF-80421E59FE78}" uniqueName="6" name="wage" queryTableFieldId="6"/>
    <tableColumn id="7" xr3:uid="{B36C7F49-1A6B-46AA-8E67-D501D6AD5305}" uniqueName="7" name="country" queryTableFieldId="7" dataDxfId="28"/>
    <tableColumn id="8" xr3:uid="{F4244F02-1CFA-46F4-8EF9-F4970BA00E43}" uniqueName="8" name="BMI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4013E6-20F4-43CF-8A57-A4B3711B7FFB}" name="medical_data8" displayName="medical_data8" ref="A1:H101" tableType="queryTable" totalsRowShown="0">
  <autoFilter ref="A1:H101" xr:uid="{274013E6-20F4-43CF-8A57-A4B3711B7FFB}">
    <filterColumn colId="3">
      <filters>
        <filter val="18"/>
        <filter val="19"/>
        <filter val="20"/>
        <filter val="21"/>
        <filter val="22"/>
        <filter val="23"/>
        <filter val="24"/>
        <filter val="25"/>
      </filters>
    </filterColumn>
  </autoFilter>
  <tableColumns count="8">
    <tableColumn id="1" xr3:uid="{BDEE3DC3-4466-4C73-94F7-ED3EAD96F431}" uniqueName="1" name="first_name" queryTableFieldId="1" dataDxfId="27"/>
    <tableColumn id="2" xr3:uid="{A238FDEE-1993-40FA-B441-0F82312748F4}" uniqueName="2" name="last_name" queryTableFieldId="2" dataDxfId="26"/>
    <tableColumn id="3" xr3:uid="{A9A80DEC-4F81-4058-8380-835889D74A5B}" uniqueName="3" name="gender" queryTableFieldId="3" dataDxfId="25"/>
    <tableColumn id="4" xr3:uid="{4D9601F6-2CE5-4914-892A-E45D18C86400}" uniqueName="4" name="age" queryTableFieldId="4"/>
    <tableColumn id="5" xr3:uid="{4822DD74-E50A-4A98-82BF-B6AD03E3284E}" uniqueName="5" name="height" queryTableFieldId="5"/>
    <tableColumn id="6" xr3:uid="{817C11FA-CB55-417D-9C2B-7ABCFC7278EF}" uniqueName="6" name="wage" queryTableFieldId="6"/>
    <tableColumn id="7" xr3:uid="{5CBA736E-FE7B-47B7-85CC-55E6BFACB59D}" uniqueName="7" name="country" queryTableFieldId="7" dataDxfId="24"/>
    <tableColumn id="8" xr3:uid="{B8391860-59F0-40EE-904E-81FDD96A4522}" uniqueName="8" name="BMI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39D954-BEEB-4433-8B54-84678A2B5114}" name="medical_data9" displayName="medical_data9" ref="A1:H101" tableType="queryTable" totalsRowShown="0">
  <autoFilter ref="A1:H101" xr:uid="{4439D954-BEEB-4433-8B54-84678A2B5114}">
    <filterColumn colId="4">
      <filters>
        <filter val="160"/>
        <filter val="161"/>
        <filter val="162"/>
        <filter val="163"/>
        <filter val="164"/>
        <filter val="165"/>
        <filter val="167"/>
        <filter val="168"/>
        <filter val="169"/>
        <filter val="171"/>
        <filter val="173"/>
        <filter val="175"/>
        <filter val="176"/>
        <filter val="177"/>
        <filter val="178"/>
        <filter val="179"/>
      </filters>
    </filterColumn>
    <filterColumn colId="5">
      <customFilters and="1">
        <customFilter operator="greaterThanOrEqual" val="55"/>
        <customFilter operator="lessThanOrEqual" val="90"/>
      </customFilters>
    </filterColumn>
  </autoFilter>
  <tableColumns count="8">
    <tableColumn id="1" xr3:uid="{86E7BB96-01E8-4C44-8C7C-F33764B37022}" uniqueName="1" name="first_name" queryTableFieldId="1" dataDxfId="23"/>
    <tableColumn id="2" xr3:uid="{6446C9F3-D158-48EF-8F45-0AEDB02BBA14}" uniqueName="2" name="last_name" queryTableFieldId="2" dataDxfId="22"/>
    <tableColumn id="3" xr3:uid="{DE3D7D64-34EC-447D-BC9E-63A9F9370FE2}" uniqueName="3" name="gender" queryTableFieldId="3" dataDxfId="21"/>
    <tableColumn id="4" xr3:uid="{10C5BB3A-6E7A-4AC0-B7FE-AAC3D3B35632}" uniqueName="4" name="age" queryTableFieldId="4"/>
    <tableColumn id="5" xr3:uid="{7F3ED481-EC01-4612-9816-28E4E6529E8B}" uniqueName="5" name="height" queryTableFieldId="5"/>
    <tableColumn id="6" xr3:uid="{64F9B9C0-4B69-44F7-9200-A3506E5DFB76}" uniqueName="6" name="wage" queryTableFieldId="6"/>
    <tableColumn id="7" xr3:uid="{A9E7DD8B-B6E8-4B63-948A-1FDE513C7966}" uniqueName="7" name="country" queryTableFieldId="7" dataDxfId="20"/>
    <tableColumn id="8" xr3:uid="{F7BAB73F-CBCF-47B7-82B7-B288503F27E8}" uniqueName="8" name="BMI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36D71E-A719-4F8B-8BFA-7C5D2E379CDF}" name="medical_data11" displayName="medical_data11" ref="A1:H101" tableType="queryTable" totalsRowShown="0">
  <autoFilter ref="A1:H101" xr:uid="{8D36D71E-A719-4F8B-8BFA-7C5D2E379CDF}">
    <filterColumn colId="5">
      <customFilters>
        <customFilter operator="greaterThanOrEqual" val="75"/>
      </customFilters>
    </filterColumn>
    <filterColumn colId="7">
      <customFilters and="1">
        <customFilter operator="greaterThanOrEqual" val="18.5"/>
        <customFilter operator="lessThanOrEqual" val="24.9"/>
      </customFilters>
    </filterColumn>
  </autoFilter>
  <tableColumns count="8">
    <tableColumn id="1" xr3:uid="{321CAABC-FEA3-48E8-A3E7-91135326CDFD}" uniqueName="1" name="first_name" queryTableFieldId="1" dataDxfId="19"/>
    <tableColumn id="2" xr3:uid="{9C5AA07F-EF53-474A-989A-F46C6BFE0E0F}" uniqueName="2" name="last_name" queryTableFieldId="2" dataDxfId="18"/>
    <tableColumn id="3" xr3:uid="{020D4990-EC9E-46EF-AEA6-F40DF58D149F}" uniqueName="3" name="gender" queryTableFieldId="3" dataDxfId="17"/>
    <tableColumn id="4" xr3:uid="{F055E610-F83F-417A-B27D-5AA572D1A254}" uniqueName="4" name="age" queryTableFieldId="4"/>
    <tableColumn id="5" xr3:uid="{FBB41D0F-DC28-4432-9E85-B6BEEA8A1ACE}" uniqueName="5" name="height" queryTableFieldId="5"/>
    <tableColumn id="6" xr3:uid="{C3AED866-FD31-47F4-8375-F821F43DD38F}" uniqueName="6" name="wage" queryTableFieldId="6"/>
    <tableColumn id="7" xr3:uid="{E1A42845-37E1-4E0D-B0A0-8C6878061A20}" uniqueName="7" name="country" queryTableFieldId="7" dataDxfId="16"/>
    <tableColumn id="8" xr3:uid="{27A345DE-9775-4C06-9DD2-963D98C75316}" uniqueName="8" name="BMI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showOutlineSymbols="0" showWhiteSpace="0" workbookViewId="0">
      <selection activeCell="G102" sqref="A1:G102"/>
    </sheetView>
  </sheetViews>
  <sheetFormatPr defaultRowHeight="14.25" x14ac:dyDescent="0.2"/>
  <cols>
    <col min="1" max="1" width="11" customWidth="1"/>
    <col min="2" max="2" width="14.125" bestFit="1" customWidth="1"/>
    <col min="3" max="3" width="8.625" bestFit="1" customWidth="1"/>
    <col min="4" max="4" width="5.625" customWidth="1"/>
    <col min="5" max="5" width="7.5" bestFit="1" customWidth="1"/>
    <col min="6" max="6" width="6.875" customWidth="1"/>
    <col min="7" max="7" width="8.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</row>
    <row r="3" spans="1:7" hidden="1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</row>
    <row r="4" spans="1:7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</row>
    <row r="5" spans="1:7" hidden="1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</row>
    <row r="6" spans="1:7" hidden="1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</row>
    <row r="7" spans="1:7" hidden="1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</row>
    <row r="8" spans="1:7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</row>
    <row r="9" spans="1:7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</row>
    <row r="10" spans="1:7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</row>
    <row r="11" spans="1:7" hidden="1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</row>
    <row r="12" spans="1:7" hidden="1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</row>
    <row r="13" spans="1:7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</row>
    <row r="14" spans="1:7" hidden="1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</row>
    <row r="15" spans="1:7" hidden="1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</row>
    <row r="16" spans="1:7" hidden="1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</row>
    <row r="17" spans="1:7" hidden="1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</row>
    <row r="18" spans="1:7" hidden="1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</row>
    <row r="19" spans="1:7" hidden="1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</row>
    <row r="20" spans="1:7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</row>
    <row r="21" spans="1:7" hidden="1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</row>
    <row r="22" spans="1:7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</row>
    <row r="23" spans="1:7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</row>
    <row r="24" spans="1:7" hidden="1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</row>
    <row r="25" spans="1:7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</row>
    <row r="26" spans="1:7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</row>
    <row r="27" spans="1:7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</row>
    <row r="28" spans="1:7" hidden="1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</row>
    <row r="29" spans="1:7" hidden="1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</row>
    <row r="30" spans="1:7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</row>
    <row r="31" spans="1:7" hidden="1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</row>
    <row r="32" spans="1:7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</row>
    <row r="33" spans="1:7" hidden="1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</row>
    <row r="34" spans="1:7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</row>
    <row r="35" spans="1:7" hidden="1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</row>
    <row r="36" spans="1:7" hidden="1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</row>
    <row r="37" spans="1:7" hidden="1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</row>
    <row r="38" spans="1:7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</row>
    <row r="39" spans="1:7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</row>
    <row r="40" spans="1:7" hidden="1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</row>
    <row r="41" spans="1:7" hidden="1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</row>
    <row r="42" spans="1:7" hidden="1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</row>
    <row r="43" spans="1:7" hidden="1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</row>
    <row r="44" spans="1:7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</row>
    <row r="45" spans="1:7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</row>
    <row r="46" spans="1:7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</row>
    <row r="47" spans="1:7" hidden="1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</row>
    <row r="48" spans="1:7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</row>
    <row r="49" spans="1:7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</row>
    <row r="50" spans="1:7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</row>
    <row r="51" spans="1:7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</row>
    <row r="52" spans="1:7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</row>
    <row r="53" spans="1:7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</row>
    <row r="54" spans="1:7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</row>
    <row r="55" spans="1:7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</row>
    <row r="56" spans="1:7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</row>
    <row r="57" spans="1:7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</row>
    <row r="58" spans="1:7" hidden="1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</row>
    <row r="59" spans="1:7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</row>
    <row r="60" spans="1:7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</row>
    <row r="61" spans="1:7" hidden="1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</row>
    <row r="62" spans="1:7" hidden="1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</row>
    <row r="63" spans="1:7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</row>
    <row r="64" spans="1:7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</row>
    <row r="65" spans="1:7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</row>
    <row r="66" spans="1:7" hidden="1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</row>
    <row r="67" spans="1:7" hidden="1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</row>
    <row r="68" spans="1:7" hidden="1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</row>
    <row r="69" spans="1:7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</row>
    <row r="70" spans="1:7" hidden="1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</row>
    <row r="71" spans="1:7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</row>
    <row r="72" spans="1:7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</row>
    <row r="73" spans="1:7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</row>
    <row r="74" spans="1:7" hidden="1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</row>
    <row r="75" spans="1:7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</row>
    <row r="76" spans="1:7" hidden="1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</row>
    <row r="77" spans="1:7" hidden="1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</row>
    <row r="78" spans="1:7" hidden="1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</row>
    <row r="79" spans="1:7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</row>
    <row r="80" spans="1:7" hidden="1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</row>
    <row r="81" spans="1:7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</row>
    <row r="82" spans="1:7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</row>
    <row r="83" spans="1:7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</row>
    <row r="84" spans="1:7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</row>
    <row r="85" spans="1:7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</row>
    <row r="86" spans="1:7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</row>
    <row r="87" spans="1:7" hidden="1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</row>
    <row r="88" spans="1:7" hidden="1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</row>
    <row r="89" spans="1:7" hidden="1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</row>
    <row r="90" spans="1:7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</row>
    <row r="91" spans="1:7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</row>
    <row r="92" spans="1:7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</row>
    <row r="93" spans="1:7" hidden="1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</row>
    <row r="94" spans="1:7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</row>
    <row r="95" spans="1:7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</row>
    <row r="96" spans="1:7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</row>
    <row r="97" spans="1:7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</row>
    <row r="98" spans="1:7" hidden="1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</row>
    <row r="99" spans="1:7" hidden="1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</row>
    <row r="100" spans="1:7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</row>
    <row r="101" spans="1:7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</row>
    <row r="102" spans="1:7" x14ac:dyDescent="0.2">
      <c r="A102" t="s">
        <v>213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5F41-D46B-426E-A96C-B15DFBA01806}">
  <dimension ref="A1:H101"/>
  <sheetViews>
    <sheetView workbookViewId="0">
      <selection activeCell="H7" sqref="H7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hidden="1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hidden="1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hidden="1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hidden="1" x14ac:dyDescent="0.2">
      <c r="A5" s="1" t="s">
        <v>221</v>
      </c>
      <c r="B5" s="1" t="s">
        <v>222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v>25.344352617079888</v>
      </c>
    </row>
    <row r="6" spans="1:8" hidden="1" x14ac:dyDescent="0.2">
      <c r="A6" s="1" t="s">
        <v>223</v>
      </c>
      <c r="B6" s="1" t="s">
        <v>224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v>15.677052714089752</v>
      </c>
    </row>
    <row r="7" spans="1:8" hidden="1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hidden="1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hidden="1" x14ac:dyDescent="0.2">
      <c r="A9" s="1" t="s">
        <v>229</v>
      </c>
      <c r="B9" s="1" t="s">
        <v>230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v>32.211757291411367</v>
      </c>
    </row>
    <row r="10" spans="1:8" hidden="1" x14ac:dyDescent="0.2">
      <c r="A10" s="1" t="s">
        <v>231</v>
      </c>
      <c r="B10" s="1" t="s">
        <v>232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v>30.094959824689557</v>
      </c>
    </row>
    <row r="11" spans="1:8" hidden="1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hidden="1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hidden="1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hidden="1" x14ac:dyDescent="0.2">
      <c r="A16" s="1" t="s">
        <v>243</v>
      </c>
      <c r="B16" s="1" t="s">
        <v>244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v>38.163929834389549</v>
      </c>
    </row>
    <row r="17" spans="1:8" x14ac:dyDescent="0.2">
      <c r="A17" s="1" t="s">
        <v>245</v>
      </c>
      <c r="B17" s="1" t="s">
        <v>246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v>19.110752784496402</v>
      </c>
    </row>
    <row r="18" spans="1:8" hidden="1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hidden="1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hidden="1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hidden="1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hidden="1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hidden="1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hidden="1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hidden="1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hidden="1" x14ac:dyDescent="0.2">
      <c r="A28" s="1" t="s">
        <v>266</v>
      </c>
      <c r="B28" s="1" t="s">
        <v>267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v>37.460978147762752</v>
      </c>
    </row>
    <row r="29" spans="1:8" hidden="1" x14ac:dyDescent="0.2">
      <c r="A29" s="1" t="s">
        <v>268</v>
      </c>
      <c r="B29" s="1" t="s">
        <v>269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v>38.964546120905823</v>
      </c>
    </row>
    <row r="30" spans="1:8" hidden="1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hidden="1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hidden="1" x14ac:dyDescent="0.2">
      <c r="A32" s="1" t="s">
        <v>274</v>
      </c>
      <c r="B32" s="1" t="s">
        <v>275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v>33.669081032141243</v>
      </c>
    </row>
    <row r="33" spans="1:8" hidden="1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hidden="1" x14ac:dyDescent="0.2">
      <c r="A34" s="1" t="s">
        <v>278</v>
      </c>
      <c r="B34" s="1" t="s">
        <v>279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v>26.861206922865602</v>
      </c>
    </row>
    <row r="35" spans="1:8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hidden="1" x14ac:dyDescent="0.2">
      <c r="A36" s="1" t="s">
        <v>282</v>
      </c>
      <c r="B36" s="1" t="s">
        <v>283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v>31.615792841281195</v>
      </c>
    </row>
    <row r="37" spans="1:8" x14ac:dyDescent="0.2">
      <c r="A37" s="1" t="s">
        <v>284</v>
      </c>
      <c r="B37" s="1" t="s">
        <v>285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v>24.151672503320853</v>
      </c>
    </row>
    <row r="38" spans="1:8" hidden="1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hidden="1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hidden="1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hidden="1" x14ac:dyDescent="0.2">
      <c r="A41" s="1" t="s">
        <v>292</v>
      </c>
      <c r="B41" s="1" t="s">
        <v>293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v>17.53640131788713</v>
      </c>
    </row>
    <row r="42" spans="1:8" x14ac:dyDescent="0.2">
      <c r="A42" s="1" t="s">
        <v>294</v>
      </c>
      <c r="B42" s="1" t="s">
        <v>295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v>21.386791723569278</v>
      </c>
    </row>
    <row r="43" spans="1:8" hidden="1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hidden="1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x14ac:dyDescent="0.2">
      <c r="A46" s="1" t="s">
        <v>302</v>
      </c>
      <c r="B46" s="1" t="s">
        <v>303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v>19.667590027700832</v>
      </c>
    </row>
    <row r="47" spans="1:8" hidden="1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hidden="1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hidden="1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hidden="1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hidden="1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hidden="1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hidden="1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hidden="1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x14ac:dyDescent="0.2">
      <c r="A56" s="1" t="s">
        <v>322</v>
      </c>
      <c r="B56" s="1" t="s">
        <v>323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v>21.678806798473808</v>
      </c>
    </row>
    <row r="57" spans="1:8" x14ac:dyDescent="0.2">
      <c r="A57" s="1" t="s">
        <v>324</v>
      </c>
      <c r="B57" s="1" t="s">
        <v>325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v>22.159108642052367</v>
      </c>
    </row>
    <row r="58" spans="1:8" hidden="1" x14ac:dyDescent="0.2">
      <c r="A58" s="1" t="s">
        <v>326</v>
      </c>
      <c r="B58" s="1" t="s">
        <v>327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v>37.771177685950413</v>
      </c>
    </row>
    <row r="59" spans="1:8" x14ac:dyDescent="0.2">
      <c r="A59" s="1" t="s">
        <v>328</v>
      </c>
      <c r="B59" s="1" t="s">
        <v>329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v>19.198960302457465</v>
      </c>
    </row>
    <row r="60" spans="1:8" hidden="1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hidden="1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hidden="1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hidden="1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hidden="1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hidden="1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hidden="1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hidden="1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hidden="1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hidden="1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hidden="1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hidden="1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hidden="1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hidden="1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hidden="1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hidden="1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hidden="1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hidden="1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hidden="1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hidden="1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hidden="1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hidden="1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hidden="1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hidden="1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hidden="1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hidden="1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hidden="1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hidden="1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hidden="1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hidden="1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F90E-6B4D-402E-BF03-365C1FA98EA6}">
  <dimension ref="A1:H101"/>
  <sheetViews>
    <sheetView workbookViewId="0">
      <selection activeCell="J31" sqref="J3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hidden="1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hidden="1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hidden="1" x14ac:dyDescent="0.2">
      <c r="A5" s="1" t="s">
        <v>221</v>
      </c>
      <c r="B5" s="1" t="s">
        <v>222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v>25.344352617079888</v>
      </c>
    </row>
    <row r="6" spans="1:8" hidden="1" x14ac:dyDescent="0.2">
      <c r="A6" s="1" t="s">
        <v>223</v>
      </c>
      <c r="B6" s="1" t="s">
        <v>224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v>15.677052714089752</v>
      </c>
    </row>
    <row r="7" spans="1:8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hidden="1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hidden="1" x14ac:dyDescent="0.2">
      <c r="A9" s="1" t="s">
        <v>229</v>
      </c>
      <c r="B9" s="1" t="s">
        <v>230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v>32.211757291411367</v>
      </c>
    </row>
    <row r="10" spans="1:8" hidden="1" x14ac:dyDescent="0.2">
      <c r="A10" s="1" t="s">
        <v>231</v>
      </c>
      <c r="B10" s="1" t="s">
        <v>232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v>30.094959824689557</v>
      </c>
    </row>
    <row r="11" spans="1:8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hidden="1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hidden="1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hidden="1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hidden="1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hidden="1" x14ac:dyDescent="0.2">
      <c r="A16" s="1" t="s">
        <v>243</v>
      </c>
      <c r="B16" s="1" t="s">
        <v>244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v>38.163929834389549</v>
      </c>
    </row>
    <row r="17" spans="1:8" hidden="1" x14ac:dyDescent="0.2">
      <c r="A17" s="1" t="s">
        <v>245</v>
      </c>
      <c r="B17" s="1" t="s">
        <v>246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v>19.110752784496402</v>
      </c>
    </row>
    <row r="18" spans="1:8" hidden="1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hidden="1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hidden="1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hidden="1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hidden="1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hidden="1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hidden="1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hidden="1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hidden="1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hidden="1" x14ac:dyDescent="0.2">
      <c r="A28" s="1" t="s">
        <v>266</v>
      </c>
      <c r="B28" s="1" t="s">
        <v>267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v>37.460978147762752</v>
      </c>
    </row>
    <row r="29" spans="1:8" hidden="1" x14ac:dyDescent="0.2">
      <c r="A29" s="1" t="s">
        <v>268</v>
      </c>
      <c r="B29" s="1" t="s">
        <v>269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v>38.964546120905823</v>
      </c>
    </row>
    <row r="30" spans="1:8" hidden="1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hidden="1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hidden="1" x14ac:dyDescent="0.2">
      <c r="A32" s="1" t="s">
        <v>274</v>
      </c>
      <c r="B32" s="1" t="s">
        <v>275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v>33.669081032141243</v>
      </c>
    </row>
    <row r="33" spans="1:8" hidden="1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hidden="1" x14ac:dyDescent="0.2">
      <c r="A34" s="1" t="s">
        <v>278</v>
      </c>
      <c r="B34" s="1" t="s">
        <v>279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v>26.861206922865602</v>
      </c>
    </row>
    <row r="35" spans="1:8" hidden="1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hidden="1" x14ac:dyDescent="0.2">
      <c r="A36" s="1" t="s">
        <v>282</v>
      </c>
      <c r="B36" s="1" t="s">
        <v>283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v>31.615792841281195</v>
      </c>
    </row>
    <row r="37" spans="1:8" hidden="1" x14ac:dyDescent="0.2">
      <c r="A37" s="1" t="s">
        <v>284</v>
      </c>
      <c r="B37" s="1" t="s">
        <v>285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v>24.151672503320853</v>
      </c>
    </row>
    <row r="38" spans="1:8" hidden="1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hidden="1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hidden="1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hidden="1" x14ac:dyDescent="0.2">
      <c r="A41" s="1" t="s">
        <v>292</v>
      </c>
      <c r="B41" s="1" t="s">
        <v>293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v>17.53640131788713</v>
      </c>
    </row>
    <row r="42" spans="1:8" hidden="1" x14ac:dyDescent="0.2">
      <c r="A42" s="1" t="s">
        <v>294</v>
      </c>
      <c r="B42" s="1" t="s">
        <v>295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v>21.386791723569278</v>
      </c>
    </row>
    <row r="43" spans="1:8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hidden="1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hidden="1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hidden="1" x14ac:dyDescent="0.2">
      <c r="A46" s="1" t="s">
        <v>302</v>
      </c>
      <c r="B46" s="1" t="s">
        <v>303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v>19.667590027700832</v>
      </c>
    </row>
    <row r="47" spans="1:8" hidden="1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hidden="1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hidden="1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hidden="1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hidden="1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hidden="1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hidden="1" x14ac:dyDescent="0.2">
      <c r="A56" s="1" t="s">
        <v>322</v>
      </c>
      <c r="B56" s="1" t="s">
        <v>323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v>21.678806798473808</v>
      </c>
    </row>
    <row r="57" spans="1:8" hidden="1" x14ac:dyDescent="0.2">
      <c r="A57" s="1" t="s">
        <v>324</v>
      </c>
      <c r="B57" s="1" t="s">
        <v>325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v>22.159108642052367</v>
      </c>
    </row>
    <row r="58" spans="1:8" hidden="1" x14ac:dyDescent="0.2">
      <c r="A58" s="1" t="s">
        <v>326</v>
      </c>
      <c r="B58" s="1" t="s">
        <v>327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v>37.771177685950413</v>
      </c>
    </row>
    <row r="59" spans="1:8" hidden="1" x14ac:dyDescent="0.2">
      <c r="A59" s="1" t="s">
        <v>328</v>
      </c>
      <c r="B59" s="1" t="s">
        <v>329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v>19.198960302457465</v>
      </c>
    </row>
    <row r="60" spans="1:8" hidden="1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hidden="1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hidden="1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hidden="1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hidden="1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hidden="1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hidden="1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hidden="1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hidden="1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hidden="1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hidden="1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hidden="1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hidden="1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hidden="1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hidden="1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hidden="1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hidden="1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hidden="1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hidden="1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hidden="1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hidden="1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hidden="1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hidden="1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hidden="1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hidden="1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hidden="1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hidden="1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hidden="1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hidden="1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hidden="1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hidden="1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hidden="1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hidden="1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hidden="1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EBF5-188F-4AF9-B4D3-3158DAB01206}">
  <dimension ref="A1:H102"/>
  <sheetViews>
    <sheetView workbookViewId="0">
      <selection activeCell="E104" sqref="E104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hidden="1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hidden="1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hidden="1" x14ac:dyDescent="0.2">
      <c r="A4" s="1" t="s">
        <v>221</v>
      </c>
      <c r="B4" s="1" t="s">
        <v>222</v>
      </c>
      <c r="C4" s="1" t="s">
        <v>13</v>
      </c>
      <c r="D4">
        <v>18</v>
      </c>
      <c r="E4">
        <v>165</v>
      </c>
      <c r="F4">
        <v>69</v>
      </c>
      <c r="G4" s="1" t="s">
        <v>10</v>
      </c>
      <c r="H4">
        <v>25.344352617079888</v>
      </c>
    </row>
    <row r="5" spans="1:8" hidden="1" x14ac:dyDescent="0.2">
      <c r="A5" s="1" t="s">
        <v>225</v>
      </c>
      <c r="B5" s="1" t="s">
        <v>226</v>
      </c>
      <c r="C5" s="1" t="s">
        <v>13</v>
      </c>
      <c r="D5">
        <v>43</v>
      </c>
      <c r="E5">
        <v>190</v>
      </c>
      <c r="F5">
        <v>106</v>
      </c>
      <c r="G5" s="1" t="s">
        <v>22</v>
      </c>
      <c r="H5">
        <v>29.362880886426595</v>
      </c>
    </row>
    <row r="6" spans="1:8" x14ac:dyDescent="0.2">
      <c r="A6" s="1" t="s">
        <v>227</v>
      </c>
      <c r="B6" s="1" t="s">
        <v>228</v>
      </c>
      <c r="C6" s="1" t="s">
        <v>9</v>
      </c>
      <c r="D6">
        <v>50</v>
      </c>
      <c r="E6">
        <v>195</v>
      </c>
      <c r="F6">
        <v>119</v>
      </c>
      <c r="G6" s="1" t="s">
        <v>17</v>
      </c>
      <c r="H6">
        <v>31.295200525969754</v>
      </c>
    </row>
    <row r="7" spans="1:8" hidden="1" x14ac:dyDescent="0.2">
      <c r="A7" s="1" t="s">
        <v>229</v>
      </c>
      <c r="B7" s="1" t="s">
        <v>230</v>
      </c>
      <c r="C7" s="1" t="s">
        <v>9</v>
      </c>
      <c r="D7">
        <v>58</v>
      </c>
      <c r="E7">
        <v>169</v>
      </c>
      <c r="F7">
        <v>92</v>
      </c>
      <c r="G7" s="1" t="s">
        <v>10</v>
      </c>
      <c r="H7">
        <v>32.211757291411367</v>
      </c>
    </row>
    <row r="8" spans="1:8" hidden="1" x14ac:dyDescent="0.2">
      <c r="A8" s="1" t="s">
        <v>231</v>
      </c>
      <c r="B8" s="1" t="s">
        <v>232</v>
      </c>
      <c r="C8" s="1" t="s">
        <v>13</v>
      </c>
      <c r="D8">
        <v>48</v>
      </c>
      <c r="E8">
        <v>185</v>
      </c>
      <c r="F8">
        <v>103</v>
      </c>
      <c r="G8" s="1" t="s">
        <v>10</v>
      </c>
      <c r="H8">
        <v>30.094959824689557</v>
      </c>
    </row>
    <row r="9" spans="1:8" hidden="1" x14ac:dyDescent="0.2">
      <c r="A9" s="1" t="s">
        <v>233</v>
      </c>
      <c r="B9" s="1" t="s">
        <v>234</v>
      </c>
      <c r="C9" s="1" t="s">
        <v>9</v>
      </c>
      <c r="D9">
        <v>46</v>
      </c>
      <c r="E9">
        <v>157</v>
      </c>
      <c r="F9">
        <v>95</v>
      </c>
      <c r="G9" s="1" t="s">
        <v>22</v>
      </c>
      <c r="H9">
        <v>38.541117286705344</v>
      </c>
    </row>
    <row r="10" spans="1:8" x14ac:dyDescent="0.2">
      <c r="A10" s="1" t="s">
        <v>239</v>
      </c>
      <c r="B10" s="1" t="s">
        <v>240</v>
      </c>
      <c r="C10" s="1" t="s">
        <v>13</v>
      </c>
      <c r="D10">
        <v>34</v>
      </c>
      <c r="E10">
        <v>182</v>
      </c>
      <c r="F10">
        <v>91</v>
      </c>
      <c r="G10" s="1" t="s">
        <v>17</v>
      </c>
      <c r="H10">
        <v>27.472527472527471</v>
      </c>
    </row>
    <row r="11" spans="1:8" hidden="1" x14ac:dyDescent="0.2">
      <c r="A11" s="1" t="s">
        <v>243</v>
      </c>
      <c r="B11" s="1" t="s">
        <v>244</v>
      </c>
      <c r="C11" s="1" t="s">
        <v>9</v>
      </c>
      <c r="D11">
        <v>21</v>
      </c>
      <c r="E11">
        <v>169</v>
      </c>
      <c r="F11">
        <v>109</v>
      </c>
      <c r="G11" s="1" t="s">
        <v>10</v>
      </c>
      <c r="H11">
        <v>38.163929834389549</v>
      </c>
    </row>
    <row r="12" spans="1:8" hidden="1" x14ac:dyDescent="0.2">
      <c r="A12" s="1" t="s">
        <v>251</v>
      </c>
      <c r="B12" s="1" t="s">
        <v>252</v>
      </c>
      <c r="C12" s="1" t="s">
        <v>13</v>
      </c>
      <c r="D12">
        <v>54</v>
      </c>
      <c r="E12">
        <v>165</v>
      </c>
      <c r="F12">
        <v>75</v>
      </c>
      <c r="G12" s="1" t="s">
        <v>22</v>
      </c>
      <c r="H12">
        <v>27.548209366391184</v>
      </c>
    </row>
    <row r="13" spans="1:8" hidden="1" x14ac:dyDescent="0.2">
      <c r="A13" s="1" t="s">
        <v>253</v>
      </c>
      <c r="B13" s="1" t="s">
        <v>254</v>
      </c>
      <c r="C13" s="1" t="s">
        <v>9</v>
      </c>
      <c r="D13">
        <v>42</v>
      </c>
      <c r="E13">
        <v>159</v>
      </c>
      <c r="F13">
        <v>73</v>
      </c>
      <c r="G13" s="1" t="s">
        <v>14</v>
      </c>
      <c r="H13">
        <v>28.875440053795337</v>
      </c>
    </row>
    <row r="14" spans="1:8" hidden="1" x14ac:dyDescent="0.2">
      <c r="A14" s="1" t="s">
        <v>255</v>
      </c>
      <c r="B14" s="1" t="s">
        <v>256</v>
      </c>
      <c r="C14" s="1" t="s">
        <v>9</v>
      </c>
      <c r="D14">
        <v>33</v>
      </c>
      <c r="E14">
        <v>155</v>
      </c>
      <c r="F14">
        <v>114</v>
      </c>
      <c r="G14" s="1" t="s">
        <v>14</v>
      </c>
      <c r="H14">
        <v>47.450572320499482</v>
      </c>
    </row>
    <row r="15" spans="1:8" x14ac:dyDescent="0.2">
      <c r="A15" s="1" t="s">
        <v>262</v>
      </c>
      <c r="B15" s="1" t="s">
        <v>263</v>
      </c>
      <c r="C15" s="1" t="s">
        <v>13</v>
      </c>
      <c r="D15">
        <v>53</v>
      </c>
      <c r="E15">
        <v>185</v>
      </c>
      <c r="F15">
        <v>113</v>
      </c>
      <c r="G15" s="1" t="s">
        <v>17</v>
      </c>
      <c r="H15">
        <v>33.016800584368156</v>
      </c>
    </row>
    <row r="16" spans="1:8" hidden="1" x14ac:dyDescent="0.2">
      <c r="A16" s="1" t="s">
        <v>264</v>
      </c>
      <c r="B16" s="1" t="s">
        <v>265</v>
      </c>
      <c r="C16" s="1" t="s">
        <v>9</v>
      </c>
      <c r="D16">
        <v>34</v>
      </c>
      <c r="E16">
        <v>186</v>
      </c>
      <c r="F16">
        <v>106</v>
      </c>
      <c r="G16" s="1" t="s">
        <v>14</v>
      </c>
      <c r="H16">
        <v>30.639380275176318</v>
      </c>
    </row>
    <row r="17" spans="1:8" hidden="1" x14ac:dyDescent="0.2">
      <c r="A17" s="1" t="s">
        <v>266</v>
      </c>
      <c r="B17" s="1" t="s">
        <v>267</v>
      </c>
      <c r="C17" s="1" t="s">
        <v>9</v>
      </c>
      <c r="D17">
        <v>46</v>
      </c>
      <c r="E17">
        <v>155</v>
      </c>
      <c r="F17">
        <v>90</v>
      </c>
      <c r="G17" s="1" t="s">
        <v>10</v>
      </c>
      <c r="H17">
        <v>37.460978147762752</v>
      </c>
    </row>
    <row r="18" spans="1:8" hidden="1" x14ac:dyDescent="0.2">
      <c r="A18" s="1" t="s">
        <v>268</v>
      </c>
      <c r="B18" s="1" t="s">
        <v>269</v>
      </c>
      <c r="C18" s="1" t="s">
        <v>13</v>
      </c>
      <c r="D18">
        <v>35</v>
      </c>
      <c r="E18">
        <v>161</v>
      </c>
      <c r="F18">
        <v>101</v>
      </c>
      <c r="G18" s="1" t="s">
        <v>10</v>
      </c>
      <c r="H18">
        <v>38.964546120905823</v>
      </c>
    </row>
    <row r="19" spans="1:8" hidden="1" x14ac:dyDescent="0.2">
      <c r="A19" s="1" t="s">
        <v>270</v>
      </c>
      <c r="B19" s="1" t="s">
        <v>271</v>
      </c>
      <c r="C19" s="1" t="s">
        <v>13</v>
      </c>
      <c r="D19">
        <v>25</v>
      </c>
      <c r="E19">
        <v>159</v>
      </c>
      <c r="F19">
        <v>63</v>
      </c>
      <c r="G19" s="1" t="s">
        <v>14</v>
      </c>
      <c r="H19">
        <v>24.919900320398717</v>
      </c>
    </row>
    <row r="20" spans="1:8" x14ac:dyDescent="0.2">
      <c r="A20" s="1" t="s">
        <v>272</v>
      </c>
      <c r="B20" s="1" t="s">
        <v>273</v>
      </c>
      <c r="C20" s="1" t="s">
        <v>9</v>
      </c>
      <c r="D20">
        <v>25</v>
      </c>
      <c r="E20">
        <v>155</v>
      </c>
      <c r="F20">
        <v>107</v>
      </c>
      <c r="G20" s="1" t="s">
        <v>17</v>
      </c>
      <c r="H20">
        <v>44.536940686784604</v>
      </c>
    </row>
    <row r="21" spans="1:8" hidden="1" x14ac:dyDescent="0.2">
      <c r="A21" s="1" t="s">
        <v>274</v>
      </c>
      <c r="B21" s="1" t="s">
        <v>275</v>
      </c>
      <c r="C21" s="1" t="s">
        <v>9</v>
      </c>
      <c r="D21">
        <v>49</v>
      </c>
      <c r="E21">
        <v>188</v>
      </c>
      <c r="F21">
        <v>119</v>
      </c>
      <c r="G21" s="1" t="s">
        <v>10</v>
      </c>
      <c r="H21">
        <v>33.669081032141243</v>
      </c>
    </row>
    <row r="22" spans="1:8" x14ac:dyDescent="0.2">
      <c r="A22" s="1" t="s">
        <v>276</v>
      </c>
      <c r="B22" s="1" t="s">
        <v>277</v>
      </c>
      <c r="C22" s="1" t="s">
        <v>9</v>
      </c>
      <c r="D22">
        <v>43</v>
      </c>
      <c r="E22">
        <v>188</v>
      </c>
      <c r="F22">
        <v>104</v>
      </c>
      <c r="G22" s="1" t="s">
        <v>17</v>
      </c>
      <c r="H22">
        <v>29.425079221367138</v>
      </c>
    </row>
    <row r="23" spans="1:8" hidden="1" x14ac:dyDescent="0.2">
      <c r="A23" s="1" t="s">
        <v>278</v>
      </c>
      <c r="B23" s="1" t="s">
        <v>279</v>
      </c>
      <c r="C23" s="1" t="s">
        <v>13</v>
      </c>
      <c r="D23">
        <v>27</v>
      </c>
      <c r="E23">
        <v>181</v>
      </c>
      <c r="F23">
        <v>88</v>
      </c>
      <c r="G23" s="1" t="s">
        <v>10</v>
      </c>
      <c r="H23">
        <v>26.861206922865602</v>
      </c>
    </row>
    <row r="24" spans="1:8" hidden="1" x14ac:dyDescent="0.2">
      <c r="A24" s="1" t="s">
        <v>282</v>
      </c>
      <c r="B24" s="1" t="s">
        <v>283</v>
      </c>
      <c r="C24" s="1" t="s">
        <v>13</v>
      </c>
      <c r="D24">
        <v>54</v>
      </c>
      <c r="E24">
        <v>163</v>
      </c>
      <c r="F24">
        <v>84</v>
      </c>
      <c r="G24" s="1" t="s">
        <v>10</v>
      </c>
      <c r="H24">
        <v>31.615792841281195</v>
      </c>
    </row>
    <row r="25" spans="1:8" x14ac:dyDescent="0.2">
      <c r="A25" s="1" t="s">
        <v>286</v>
      </c>
      <c r="B25" s="1" t="s">
        <v>287</v>
      </c>
      <c r="C25" s="1" t="s">
        <v>13</v>
      </c>
      <c r="D25">
        <v>58</v>
      </c>
      <c r="E25">
        <v>197</v>
      </c>
      <c r="F25">
        <v>97</v>
      </c>
      <c r="G25" s="1" t="s">
        <v>17</v>
      </c>
      <c r="H25">
        <v>24.99420237573759</v>
      </c>
    </row>
    <row r="26" spans="1:8" x14ac:dyDescent="0.2">
      <c r="A26" s="1" t="s">
        <v>288</v>
      </c>
      <c r="B26" s="1" t="s">
        <v>289</v>
      </c>
      <c r="C26" s="1" t="s">
        <v>9</v>
      </c>
      <c r="D26">
        <v>23</v>
      </c>
      <c r="E26">
        <v>193</v>
      </c>
      <c r="F26">
        <v>114</v>
      </c>
      <c r="G26" s="1" t="s">
        <v>17</v>
      </c>
      <c r="H26">
        <v>30.604848452307447</v>
      </c>
    </row>
    <row r="27" spans="1:8" hidden="1" x14ac:dyDescent="0.2">
      <c r="A27" s="1" t="s">
        <v>290</v>
      </c>
      <c r="B27" s="1" t="s">
        <v>291</v>
      </c>
      <c r="C27" s="1" t="s">
        <v>13</v>
      </c>
      <c r="D27">
        <v>49</v>
      </c>
      <c r="E27">
        <v>187</v>
      </c>
      <c r="F27">
        <v>95</v>
      </c>
      <c r="G27" s="1" t="s">
        <v>14</v>
      </c>
      <c r="H27">
        <v>27.166919271354626</v>
      </c>
    </row>
    <row r="28" spans="1:8" hidden="1" x14ac:dyDescent="0.2">
      <c r="A28" s="1" t="s">
        <v>296</v>
      </c>
      <c r="B28" s="1" t="s">
        <v>297</v>
      </c>
      <c r="C28" s="1" t="s">
        <v>13</v>
      </c>
      <c r="D28">
        <v>43</v>
      </c>
      <c r="E28">
        <v>187</v>
      </c>
      <c r="F28">
        <v>93</v>
      </c>
      <c r="G28" s="1" t="s">
        <v>22</v>
      </c>
      <c r="H28">
        <v>26.594984128799794</v>
      </c>
    </row>
    <row r="29" spans="1:8" hidden="1" x14ac:dyDescent="0.2">
      <c r="A29" s="1" t="s">
        <v>304</v>
      </c>
      <c r="B29" s="1" t="s">
        <v>305</v>
      </c>
      <c r="C29" s="1" t="s">
        <v>13</v>
      </c>
      <c r="D29">
        <v>18</v>
      </c>
      <c r="E29">
        <v>178</v>
      </c>
      <c r="F29">
        <v>116</v>
      </c>
      <c r="G29" s="1" t="s">
        <v>14</v>
      </c>
      <c r="H29">
        <v>36.611538947102638</v>
      </c>
    </row>
    <row r="30" spans="1:8" hidden="1" x14ac:dyDescent="0.2">
      <c r="A30" s="1" t="s">
        <v>312</v>
      </c>
      <c r="B30" s="1" t="s">
        <v>313</v>
      </c>
      <c r="C30" s="1" t="s">
        <v>13</v>
      </c>
      <c r="D30">
        <v>40</v>
      </c>
      <c r="E30">
        <v>193</v>
      </c>
      <c r="F30">
        <v>99</v>
      </c>
      <c r="G30" s="1" t="s">
        <v>22</v>
      </c>
      <c r="H30">
        <v>26.577894708582782</v>
      </c>
    </row>
    <row r="31" spans="1:8" hidden="1" x14ac:dyDescent="0.2">
      <c r="A31" s="1" t="s">
        <v>314</v>
      </c>
      <c r="B31" s="1" t="s">
        <v>315</v>
      </c>
      <c r="C31" s="1" t="s">
        <v>9</v>
      </c>
      <c r="D31">
        <v>43</v>
      </c>
      <c r="E31">
        <v>161</v>
      </c>
      <c r="F31">
        <v>66</v>
      </c>
      <c r="G31" s="1" t="s">
        <v>22</v>
      </c>
      <c r="H31">
        <v>25.461980633463213</v>
      </c>
    </row>
    <row r="32" spans="1:8" hidden="1" x14ac:dyDescent="0.2">
      <c r="A32" s="1" t="s">
        <v>318</v>
      </c>
      <c r="B32" s="1" t="s">
        <v>319</v>
      </c>
      <c r="C32" s="1" t="s">
        <v>13</v>
      </c>
      <c r="D32">
        <v>47</v>
      </c>
      <c r="E32">
        <v>182</v>
      </c>
      <c r="F32">
        <v>97</v>
      </c>
      <c r="G32" s="1" t="s">
        <v>22</v>
      </c>
      <c r="H32">
        <v>29.283902910276534</v>
      </c>
    </row>
    <row r="33" spans="1:8" hidden="1" x14ac:dyDescent="0.2">
      <c r="A33" s="1" t="s">
        <v>320</v>
      </c>
      <c r="B33" s="1" t="s">
        <v>321</v>
      </c>
      <c r="C33" s="1" t="s">
        <v>13</v>
      </c>
      <c r="D33">
        <v>46</v>
      </c>
      <c r="E33">
        <v>186</v>
      </c>
      <c r="F33">
        <v>117</v>
      </c>
      <c r="G33" s="1" t="s">
        <v>14</v>
      </c>
      <c r="H33">
        <v>33.818938605619145</v>
      </c>
    </row>
    <row r="34" spans="1:8" hidden="1" x14ac:dyDescent="0.2">
      <c r="A34" s="1" t="s">
        <v>326</v>
      </c>
      <c r="B34" s="1" t="s">
        <v>327</v>
      </c>
      <c r="C34" s="1" t="s">
        <v>9</v>
      </c>
      <c r="D34">
        <v>31</v>
      </c>
      <c r="E34">
        <v>176</v>
      </c>
      <c r="F34">
        <v>117</v>
      </c>
      <c r="G34" s="1" t="s">
        <v>10</v>
      </c>
      <c r="H34">
        <v>37.771177685950413</v>
      </c>
    </row>
    <row r="35" spans="1:8" hidden="1" x14ac:dyDescent="0.2">
      <c r="A35" s="1" t="s">
        <v>330</v>
      </c>
      <c r="B35" s="1" t="s">
        <v>331</v>
      </c>
      <c r="C35" s="1" t="s">
        <v>9</v>
      </c>
      <c r="D35">
        <v>50</v>
      </c>
      <c r="E35">
        <v>190</v>
      </c>
      <c r="F35">
        <v>117</v>
      </c>
      <c r="G35" s="1" t="s">
        <v>14</v>
      </c>
      <c r="H35">
        <v>32.409972299168977</v>
      </c>
    </row>
    <row r="36" spans="1:8" hidden="1" x14ac:dyDescent="0.2">
      <c r="A36" s="1" t="s">
        <v>334</v>
      </c>
      <c r="B36" s="1" t="s">
        <v>335</v>
      </c>
      <c r="C36" s="1" t="s">
        <v>9</v>
      </c>
      <c r="D36">
        <v>49</v>
      </c>
      <c r="E36">
        <v>156</v>
      </c>
      <c r="F36">
        <v>66</v>
      </c>
      <c r="G36" s="1" t="s">
        <v>22</v>
      </c>
      <c r="H36">
        <v>27.12031558185404</v>
      </c>
    </row>
    <row r="37" spans="1:8" hidden="1" x14ac:dyDescent="0.2">
      <c r="A37" s="1" t="s">
        <v>338</v>
      </c>
      <c r="B37" s="1" t="s">
        <v>339</v>
      </c>
      <c r="C37" s="1" t="s">
        <v>9</v>
      </c>
      <c r="D37">
        <v>29</v>
      </c>
      <c r="E37">
        <v>167</v>
      </c>
      <c r="F37">
        <v>109</v>
      </c>
      <c r="G37" s="1" t="s">
        <v>10</v>
      </c>
      <c r="H37">
        <v>39.083509627451683</v>
      </c>
    </row>
    <row r="38" spans="1:8" hidden="1" x14ac:dyDescent="0.2">
      <c r="A38" s="1" t="s">
        <v>340</v>
      </c>
      <c r="B38" s="1" t="s">
        <v>341</v>
      </c>
      <c r="C38" s="1" t="s">
        <v>13</v>
      </c>
      <c r="D38">
        <v>23</v>
      </c>
      <c r="E38">
        <v>178</v>
      </c>
      <c r="F38">
        <v>88</v>
      </c>
      <c r="G38" s="1" t="s">
        <v>10</v>
      </c>
      <c r="H38">
        <v>27.774270925388208</v>
      </c>
    </row>
    <row r="39" spans="1:8" x14ac:dyDescent="0.2">
      <c r="A39" s="1" t="s">
        <v>342</v>
      </c>
      <c r="B39" s="1" t="s">
        <v>343</v>
      </c>
      <c r="C39" s="1" t="s">
        <v>13</v>
      </c>
      <c r="D39">
        <v>59</v>
      </c>
      <c r="E39">
        <v>163</v>
      </c>
      <c r="F39">
        <v>100</v>
      </c>
      <c r="G39" s="1" t="s">
        <v>17</v>
      </c>
      <c r="H39">
        <v>37.637848620572854</v>
      </c>
    </row>
    <row r="40" spans="1:8" x14ac:dyDescent="0.2">
      <c r="A40" s="1" t="s">
        <v>344</v>
      </c>
      <c r="B40" s="1" t="s">
        <v>345</v>
      </c>
      <c r="C40" s="1" t="s">
        <v>13</v>
      </c>
      <c r="D40">
        <v>48</v>
      </c>
      <c r="E40">
        <v>186</v>
      </c>
      <c r="F40">
        <v>91</v>
      </c>
      <c r="G40" s="1" t="s">
        <v>17</v>
      </c>
      <c r="H40">
        <v>26.303618915481554</v>
      </c>
    </row>
    <row r="41" spans="1:8" hidden="1" x14ac:dyDescent="0.2">
      <c r="A41" s="1" t="s">
        <v>346</v>
      </c>
      <c r="B41" s="1" t="s">
        <v>347</v>
      </c>
      <c r="C41" s="1" t="s">
        <v>9</v>
      </c>
      <c r="D41">
        <v>31</v>
      </c>
      <c r="E41">
        <v>183</v>
      </c>
      <c r="F41">
        <v>99</v>
      </c>
      <c r="G41" s="1" t="s">
        <v>14</v>
      </c>
      <c r="H41">
        <v>29.561945713517872</v>
      </c>
    </row>
    <row r="42" spans="1:8" hidden="1" x14ac:dyDescent="0.2">
      <c r="A42" s="1" t="s">
        <v>354</v>
      </c>
      <c r="B42" s="1" t="s">
        <v>355</v>
      </c>
      <c r="C42" s="1" t="s">
        <v>13</v>
      </c>
      <c r="D42">
        <v>42</v>
      </c>
      <c r="E42">
        <v>164</v>
      </c>
      <c r="F42">
        <v>70</v>
      </c>
      <c r="G42" s="1" t="s">
        <v>22</v>
      </c>
      <c r="H42">
        <v>26.026174895895302</v>
      </c>
    </row>
    <row r="43" spans="1:8" x14ac:dyDescent="0.2">
      <c r="A43" s="1" t="s">
        <v>356</v>
      </c>
      <c r="B43" s="1" t="s">
        <v>357</v>
      </c>
      <c r="C43" s="1" t="s">
        <v>9</v>
      </c>
      <c r="D43">
        <v>56</v>
      </c>
      <c r="E43">
        <v>187</v>
      </c>
      <c r="F43">
        <v>94</v>
      </c>
      <c r="G43" s="1" t="s">
        <v>17</v>
      </c>
      <c r="H43">
        <v>26.880951700077212</v>
      </c>
    </row>
    <row r="44" spans="1:8" hidden="1" x14ac:dyDescent="0.2">
      <c r="A44" s="1" t="s">
        <v>358</v>
      </c>
      <c r="B44" s="1" t="s">
        <v>359</v>
      </c>
      <c r="C44" s="1" t="s">
        <v>9</v>
      </c>
      <c r="D44">
        <v>40</v>
      </c>
      <c r="E44">
        <v>173</v>
      </c>
      <c r="F44">
        <v>76</v>
      </c>
      <c r="G44" s="1" t="s">
        <v>14</v>
      </c>
      <c r="H44">
        <v>25.393431120318084</v>
      </c>
    </row>
    <row r="45" spans="1:8" x14ac:dyDescent="0.2">
      <c r="A45" s="1" t="s">
        <v>360</v>
      </c>
      <c r="B45" s="1" t="s">
        <v>361</v>
      </c>
      <c r="C45" s="1" t="s">
        <v>13</v>
      </c>
      <c r="D45">
        <v>19</v>
      </c>
      <c r="E45">
        <v>192</v>
      </c>
      <c r="F45">
        <v>110</v>
      </c>
      <c r="G45" s="1" t="s">
        <v>17</v>
      </c>
      <c r="H45">
        <v>29.839409722222221</v>
      </c>
    </row>
    <row r="46" spans="1:8" hidden="1" x14ac:dyDescent="0.2">
      <c r="A46" s="1" t="s">
        <v>364</v>
      </c>
      <c r="B46" s="1" t="s">
        <v>365</v>
      </c>
      <c r="C46" s="1" t="s">
        <v>9</v>
      </c>
      <c r="D46">
        <v>60</v>
      </c>
      <c r="E46">
        <v>162</v>
      </c>
      <c r="F46">
        <v>115</v>
      </c>
      <c r="G46" s="1" t="s">
        <v>22</v>
      </c>
      <c r="H46">
        <v>43.819539704313364</v>
      </c>
    </row>
    <row r="47" spans="1:8" x14ac:dyDescent="0.2">
      <c r="A47" s="1" t="s">
        <v>366</v>
      </c>
      <c r="B47" s="1" t="s">
        <v>367</v>
      </c>
      <c r="C47" s="1" t="s">
        <v>13</v>
      </c>
      <c r="D47">
        <v>19</v>
      </c>
      <c r="E47">
        <v>160</v>
      </c>
      <c r="F47">
        <v>82</v>
      </c>
      <c r="G47" s="1" t="s">
        <v>17</v>
      </c>
      <c r="H47">
        <v>32.03125</v>
      </c>
    </row>
    <row r="48" spans="1:8" hidden="1" x14ac:dyDescent="0.2">
      <c r="A48" s="1" t="s">
        <v>368</v>
      </c>
      <c r="B48" s="1" t="s">
        <v>369</v>
      </c>
      <c r="C48" s="1" t="s">
        <v>13</v>
      </c>
      <c r="D48">
        <v>27</v>
      </c>
      <c r="E48">
        <v>168</v>
      </c>
      <c r="F48">
        <v>101</v>
      </c>
      <c r="G48" s="1" t="s">
        <v>22</v>
      </c>
      <c r="H48">
        <v>35.785147392290249</v>
      </c>
    </row>
    <row r="49" spans="1:8" x14ac:dyDescent="0.2">
      <c r="A49" s="1" t="s">
        <v>370</v>
      </c>
      <c r="B49" s="1" t="s">
        <v>371</v>
      </c>
      <c r="C49" s="1" t="s">
        <v>9</v>
      </c>
      <c r="D49">
        <v>42</v>
      </c>
      <c r="E49">
        <v>197</v>
      </c>
      <c r="F49">
        <v>113</v>
      </c>
      <c r="G49" s="1" t="s">
        <v>17</v>
      </c>
      <c r="H49">
        <v>29.11695740678709</v>
      </c>
    </row>
    <row r="50" spans="1:8" x14ac:dyDescent="0.2">
      <c r="A50" s="1" t="s">
        <v>372</v>
      </c>
      <c r="B50" s="1" t="s">
        <v>373</v>
      </c>
      <c r="C50" s="1" t="s">
        <v>9</v>
      </c>
      <c r="D50">
        <v>27</v>
      </c>
      <c r="E50">
        <v>182</v>
      </c>
      <c r="F50">
        <v>94</v>
      </c>
      <c r="G50" s="1" t="s">
        <v>17</v>
      </c>
      <c r="H50">
        <v>28.378215191402003</v>
      </c>
    </row>
    <row r="51" spans="1:8" x14ac:dyDescent="0.2">
      <c r="A51" s="1" t="s">
        <v>374</v>
      </c>
      <c r="B51" s="1" t="s">
        <v>375</v>
      </c>
      <c r="C51" s="1" t="s">
        <v>9</v>
      </c>
      <c r="D51">
        <v>54</v>
      </c>
      <c r="E51">
        <v>171</v>
      </c>
      <c r="F51">
        <v>96</v>
      </c>
      <c r="G51" s="1" t="s">
        <v>17</v>
      </c>
      <c r="H51">
        <v>32.830614548066073</v>
      </c>
    </row>
    <row r="52" spans="1:8" hidden="1" x14ac:dyDescent="0.2">
      <c r="A52" s="1" t="s">
        <v>378</v>
      </c>
      <c r="B52" s="1" t="s">
        <v>373</v>
      </c>
      <c r="C52" s="1" t="s">
        <v>9</v>
      </c>
      <c r="D52">
        <v>52</v>
      </c>
      <c r="E52">
        <v>157</v>
      </c>
      <c r="F52">
        <v>112</v>
      </c>
      <c r="G52" s="1" t="s">
        <v>14</v>
      </c>
      <c r="H52">
        <v>45.437948801168403</v>
      </c>
    </row>
    <row r="53" spans="1:8" hidden="1" x14ac:dyDescent="0.2">
      <c r="A53" s="1" t="s">
        <v>383</v>
      </c>
      <c r="B53" s="1" t="s">
        <v>384</v>
      </c>
      <c r="C53" s="1" t="s">
        <v>13</v>
      </c>
      <c r="D53">
        <v>52</v>
      </c>
      <c r="E53">
        <v>159</v>
      </c>
      <c r="F53">
        <v>78</v>
      </c>
      <c r="G53" s="1" t="s">
        <v>10</v>
      </c>
      <c r="H53">
        <v>30.853209920493647</v>
      </c>
    </row>
    <row r="54" spans="1:8" hidden="1" x14ac:dyDescent="0.2">
      <c r="A54" s="1" t="s">
        <v>385</v>
      </c>
      <c r="B54" s="1" t="s">
        <v>386</v>
      </c>
      <c r="C54" s="1" t="s">
        <v>9</v>
      </c>
      <c r="D54">
        <v>49</v>
      </c>
      <c r="E54">
        <v>189</v>
      </c>
      <c r="F54">
        <v>107</v>
      </c>
      <c r="G54" s="1" t="s">
        <v>22</v>
      </c>
      <c r="H54">
        <v>29.954368578707204</v>
      </c>
    </row>
    <row r="55" spans="1:8" hidden="1" x14ac:dyDescent="0.2">
      <c r="A55" s="1" t="s">
        <v>389</v>
      </c>
      <c r="B55" s="1" t="s">
        <v>390</v>
      </c>
      <c r="C55" s="1" t="s">
        <v>9</v>
      </c>
      <c r="D55">
        <v>22</v>
      </c>
      <c r="E55">
        <v>175</v>
      </c>
      <c r="F55">
        <v>120</v>
      </c>
      <c r="G55" s="1" t="s">
        <v>10</v>
      </c>
      <c r="H55">
        <v>39.183673469387756</v>
      </c>
    </row>
    <row r="56" spans="1:8" hidden="1" x14ac:dyDescent="0.2">
      <c r="A56" s="1" t="s">
        <v>391</v>
      </c>
      <c r="B56" s="1" t="s">
        <v>392</v>
      </c>
      <c r="C56" s="1" t="s">
        <v>13</v>
      </c>
      <c r="D56">
        <v>28</v>
      </c>
      <c r="E56">
        <v>177</v>
      </c>
      <c r="F56">
        <v>94</v>
      </c>
      <c r="G56" s="1" t="s">
        <v>10</v>
      </c>
      <c r="H56">
        <v>30.004149510038619</v>
      </c>
    </row>
    <row r="57" spans="1:8" x14ac:dyDescent="0.2">
      <c r="A57" s="1" t="s">
        <v>395</v>
      </c>
      <c r="B57" s="1" t="s">
        <v>396</v>
      </c>
      <c r="C57" s="1" t="s">
        <v>13</v>
      </c>
      <c r="D57">
        <v>24</v>
      </c>
      <c r="E57">
        <v>191</v>
      </c>
      <c r="F57">
        <v>117</v>
      </c>
      <c r="G57" s="1" t="s">
        <v>17</v>
      </c>
      <c r="H57">
        <v>32.071489268386287</v>
      </c>
    </row>
    <row r="58" spans="1:8" x14ac:dyDescent="0.2">
      <c r="A58" s="1" t="s">
        <v>401</v>
      </c>
      <c r="B58" s="1" t="s">
        <v>402</v>
      </c>
      <c r="C58" s="1" t="s">
        <v>9</v>
      </c>
      <c r="D58">
        <v>45</v>
      </c>
      <c r="E58">
        <v>163</v>
      </c>
      <c r="F58">
        <v>80</v>
      </c>
      <c r="G58" s="1" t="s">
        <v>17</v>
      </c>
      <c r="H58">
        <v>30.110278896458279</v>
      </c>
    </row>
    <row r="59" spans="1:8" hidden="1" x14ac:dyDescent="0.2">
      <c r="A59" s="1" t="s">
        <v>403</v>
      </c>
      <c r="B59" s="1" t="s">
        <v>404</v>
      </c>
      <c r="C59" s="1" t="s">
        <v>13</v>
      </c>
      <c r="D59">
        <v>31</v>
      </c>
      <c r="E59">
        <v>178</v>
      </c>
      <c r="F59">
        <v>104</v>
      </c>
      <c r="G59" s="1" t="s">
        <v>10</v>
      </c>
      <c r="H59">
        <v>32.824138366367883</v>
      </c>
    </row>
    <row r="60" spans="1:8" hidden="1" x14ac:dyDescent="0.2">
      <c r="A60" s="1" t="s">
        <v>405</v>
      </c>
      <c r="B60" s="1" t="s">
        <v>406</v>
      </c>
      <c r="C60" s="1" t="s">
        <v>13</v>
      </c>
      <c r="D60">
        <v>44</v>
      </c>
      <c r="E60">
        <v>175</v>
      </c>
      <c r="F60">
        <v>99</v>
      </c>
      <c r="G60" s="1" t="s">
        <v>22</v>
      </c>
      <c r="H60">
        <v>32.326530612244895</v>
      </c>
    </row>
    <row r="61" spans="1:8" hidden="1" x14ac:dyDescent="0.2">
      <c r="A61" s="1" t="s">
        <v>407</v>
      </c>
      <c r="B61" s="1" t="s">
        <v>408</v>
      </c>
      <c r="C61" s="1" t="s">
        <v>13</v>
      </c>
      <c r="D61">
        <v>34</v>
      </c>
      <c r="E61">
        <v>185</v>
      </c>
      <c r="F61">
        <v>115</v>
      </c>
      <c r="G61" s="1" t="s">
        <v>10</v>
      </c>
      <c r="H61">
        <v>33.601168736303876</v>
      </c>
    </row>
    <row r="62" spans="1:8" hidden="1" x14ac:dyDescent="0.2">
      <c r="A62" s="1" t="s">
        <v>409</v>
      </c>
      <c r="B62" s="1" t="s">
        <v>410</v>
      </c>
      <c r="C62" s="1" t="s">
        <v>9</v>
      </c>
      <c r="D62">
        <v>34</v>
      </c>
      <c r="E62">
        <v>197</v>
      </c>
      <c r="F62">
        <v>117</v>
      </c>
      <c r="G62" s="1" t="s">
        <v>10</v>
      </c>
      <c r="H62">
        <v>30.147646164549464</v>
      </c>
    </row>
    <row r="63" spans="1:8" hidden="1" x14ac:dyDescent="0.2">
      <c r="A63" s="1" t="s">
        <v>411</v>
      </c>
      <c r="B63" s="1" t="s">
        <v>412</v>
      </c>
      <c r="C63" s="1" t="s">
        <v>9</v>
      </c>
      <c r="D63">
        <v>49</v>
      </c>
      <c r="E63">
        <v>164</v>
      </c>
      <c r="F63">
        <v>103</v>
      </c>
      <c r="G63" s="1" t="s">
        <v>22</v>
      </c>
      <c r="H63">
        <v>38.295657346817372</v>
      </c>
    </row>
    <row r="64" spans="1:8" hidden="1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hidden="1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hidden="1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hidden="1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hidden="1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hidden="1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hidden="1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hidden="1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hidden="1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hidden="1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hidden="1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hidden="1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hidden="1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hidden="1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hidden="1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hidden="1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hidden="1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hidden="1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hidden="1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hidden="1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hidden="1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hidden="1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hidden="1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  <row r="102" spans="1:8" x14ac:dyDescent="0.2">
      <c r="A102" t="s">
        <v>213</v>
      </c>
      <c r="H102">
        <f>SUBTOTAL(105,medical_data14[BMI])</f>
        <v>18.645344042454013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7037-D599-41CD-8D0A-BD3B03A51695}">
  <dimension ref="A1:H101"/>
  <sheetViews>
    <sheetView tabSelected="1" workbookViewId="0">
      <selection activeCell="E12" sqref="E12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hidden="1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x14ac:dyDescent="0.2">
      <c r="A3" s="1" t="s">
        <v>294</v>
      </c>
      <c r="B3" s="1" t="s">
        <v>295</v>
      </c>
      <c r="C3" s="1" t="s">
        <v>9</v>
      </c>
      <c r="D3">
        <v>51</v>
      </c>
      <c r="E3">
        <v>197</v>
      </c>
      <c r="F3">
        <v>83</v>
      </c>
      <c r="G3" s="1" t="s">
        <v>10</v>
      </c>
      <c r="H3">
        <v>21.386791723569278</v>
      </c>
    </row>
    <row r="4" spans="1:8" hidden="1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x14ac:dyDescent="0.2">
      <c r="A5" s="1" t="s">
        <v>362</v>
      </c>
      <c r="B5" s="1" t="s">
        <v>363</v>
      </c>
      <c r="C5" s="1" t="s">
        <v>9</v>
      </c>
      <c r="D5">
        <v>29</v>
      </c>
      <c r="E5">
        <v>197</v>
      </c>
      <c r="F5">
        <v>92</v>
      </c>
      <c r="G5" s="1" t="s">
        <v>10</v>
      </c>
      <c r="H5">
        <v>23.705841428534622</v>
      </c>
    </row>
    <row r="6" spans="1:8" x14ac:dyDescent="0.2">
      <c r="A6" s="1" t="s">
        <v>409</v>
      </c>
      <c r="B6" s="1" t="s">
        <v>410</v>
      </c>
      <c r="C6" s="1" t="s">
        <v>9</v>
      </c>
      <c r="D6">
        <v>34</v>
      </c>
      <c r="E6">
        <v>197</v>
      </c>
      <c r="F6">
        <v>117</v>
      </c>
      <c r="G6" s="1" t="s">
        <v>10</v>
      </c>
      <c r="H6">
        <v>30.147646164549464</v>
      </c>
    </row>
    <row r="7" spans="1:8" hidden="1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hidden="1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x14ac:dyDescent="0.2">
      <c r="A9" s="1" t="s">
        <v>399</v>
      </c>
      <c r="B9" s="1" t="s">
        <v>400</v>
      </c>
      <c r="C9" s="1" t="s">
        <v>9</v>
      </c>
      <c r="D9">
        <v>20</v>
      </c>
      <c r="E9">
        <v>196</v>
      </c>
      <c r="F9">
        <v>77</v>
      </c>
      <c r="G9" s="1" t="s">
        <v>10</v>
      </c>
      <c r="H9">
        <v>20.043731778425659</v>
      </c>
    </row>
    <row r="10" spans="1:8" x14ac:dyDescent="0.2">
      <c r="A10" s="1" t="s">
        <v>292</v>
      </c>
      <c r="B10" s="1" t="s">
        <v>293</v>
      </c>
      <c r="C10" s="1" t="s">
        <v>9</v>
      </c>
      <c r="D10">
        <v>52</v>
      </c>
      <c r="E10">
        <v>194</v>
      </c>
      <c r="F10">
        <v>66</v>
      </c>
      <c r="G10" s="1" t="s">
        <v>10</v>
      </c>
      <c r="H10">
        <v>17.53640131788713</v>
      </c>
    </row>
    <row r="11" spans="1:8" hidden="1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hidden="1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hidden="1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hidden="1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hidden="1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x14ac:dyDescent="0.2">
      <c r="A16" s="1" t="s">
        <v>302</v>
      </c>
      <c r="B16" s="1" t="s">
        <v>303</v>
      </c>
      <c r="C16" s="1" t="s">
        <v>9</v>
      </c>
      <c r="D16">
        <v>27</v>
      </c>
      <c r="E16">
        <v>190</v>
      </c>
      <c r="F16">
        <v>71</v>
      </c>
      <c r="G16" s="1" t="s">
        <v>10</v>
      </c>
      <c r="H16">
        <v>19.667590027700832</v>
      </c>
    </row>
    <row r="17" spans="1:8" x14ac:dyDescent="0.2">
      <c r="A17" s="1" t="s">
        <v>223</v>
      </c>
      <c r="B17" s="1" t="s">
        <v>224</v>
      </c>
      <c r="C17" s="1" t="s">
        <v>13</v>
      </c>
      <c r="D17">
        <v>26</v>
      </c>
      <c r="E17">
        <v>189</v>
      </c>
      <c r="F17">
        <v>56</v>
      </c>
      <c r="G17" s="1" t="s">
        <v>10</v>
      </c>
      <c r="H17">
        <v>15.677052714089752</v>
      </c>
    </row>
    <row r="18" spans="1:8" hidden="1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hidden="1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hidden="1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hidden="1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hidden="1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hidden="1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hidden="1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hidden="1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hidden="1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hidden="1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x14ac:dyDescent="0.2">
      <c r="A28" s="1" t="s">
        <v>274</v>
      </c>
      <c r="B28" s="1" t="s">
        <v>275</v>
      </c>
      <c r="C28" s="1" t="s">
        <v>9</v>
      </c>
      <c r="D28">
        <v>49</v>
      </c>
      <c r="E28">
        <v>188</v>
      </c>
      <c r="F28">
        <v>119</v>
      </c>
      <c r="G28" s="1" t="s">
        <v>10</v>
      </c>
      <c r="H28">
        <v>33.669081032141243</v>
      </c>
    </row>
    <row r="29" spans="1:8" x14ac:dyDescent="0.2">
      <c r="A29" s="1" t="s">
        <v>322</v>
      </c>
      <c r="B29" s="1" t="s">
        <v>323</v>
      </c>
      <c r="C29" s="1" t="s">
        <v>9</v>
      </c>
      <c r="D29">
        <v>55</v>
      </c>
      <c r="E29">
        <v>186</v>
      </c>
      <c r="F29">
        <v>75</v>
      </c>
      <c r="G29" s="1" t="s">
        <v>10</v>
      </c>
      <c r="H29">
        <v>21.678806798473808</v>
      </c>
    </row>
    <row r="30" spans="1:8" hidden="1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hidden="1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x14ac:dyDescent="0.2">
      <c r="A32" s="1" t="s">
        <v>231</v>
      </c>
      <c r="B32" s="1" t="s">
        <v>232</v>
      </c>
      <c r="C32" s="1" t="s">
        <v>13</v>
      </c>
      <c r="D32">
        <v>48</v>
      </c>
      <c r="E32">
        <v>185</v>
      </c>
      <c r="F32">
        <v>103</v>
      </c>
      <c r="G32" s="1" t="s">
        <v>10</v>
      </c>
      <c r="H32">
        <v>30.094959824689557</v>
      </c>
    </row>
    <row r="33" spans="1:8" hidden="1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x14ac:dyDescent="0.2">
      <c r="A34" s="1" t="s">
        <v>407</v>
      </c>
      <c r="B34" s="1" t="s">
        <v>408</v>
      </c>
      <c r="C34" s="1" t="s">
        <v>13</v>
      </c>
      <c r="D34">
        <v>34</v>
      </c>
      <c r="E34">
        <v>185</v>
      </c>
      <c r="F34">
        <v>115</v>
      </c>
      <c r="G34" s="1" t="s">
        <v>10</v>
      </c>
      <c r="H34">
        <v>33.601168736303876</v>
      </c>
    </row>
    <row r="35" spans="1:8" hidden="1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x14ac:dyDescent="0.2">
      <c r="A36" s="1" t="s">
        <v>328</v>
      </c>
      <c r="B36" s="1" t="s">
        <v>329</v>
      </c>
      <c r="C36" s="1" t="s">
        <v>13</v>
      </c>
      <c r="D36">
        <v>50</v>
      </c>
      <c r="E36">
        <v>184</v>
      </c>
      <c r="F36">
        <v>65</v>
      </c>
      <c r="G36" s="1" t="s">
        <v>10</v>
      </c>
      <c r="H36">
        <v>19.198960302457465</v>
      </c>
    </row>
    <row r="37" spans="1:8" x14ac:dyDescent="0.2">
      <c r="A37" s="1" t="s">
        <v>245</v>
      </c>
      <c r="B37" s="1" t="s">
        <v>246</v>
      </c>
      <c r="C37" s="1" t="s">
        <v>9</v>
      </c>
      <c r="D37">
        <v>37</v>
      </c>
      <c r="E37">
        <v>183</v>
      </c>
      <c r="F37">
        <v>64</v>
      </c>
      <c r="G37" s="1" t="s">
        <v>10</v>
      </c>
      <c r="H37">
        <v>19.110752784496402</v>
      </c>
    </row>
    <row r="38" spans="1:8" hidden="1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hidden="1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hidden="1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x14ac:dyDescent="0.2">
      <c r="A41" s="1" t="s">
        <v>284</v>
      </c>
      <c r="B41" s="1" t="s">
        <v>285</v>
      </c>
      <c r="C41" s="1" t="s">
        <v>9</v>
      </c>
      <c r="D41">
        <v>20</v>
      </c>
      <c r="E41">
        <v>182</v>
      </c>
      <c r="F41">
        <v>80</v>
      </c>
      <c r="G41" s="1" t="s">
        <v>10</v>
      </c>
      <c r="H41">
        <v>24.151672503320853</v>
      </c>
    </row>
    <row r="42" spans="1:8" x14ac:dyDescent="0.2">
      <c r="A42" s="1" t="s">
        <v>381</v>
      </c>
      <c r="B42" s="1" t="s">
        <v>382</v>
      </c>
      <c r="C42" s="1" t="s">
        <v>9</v>
      </c>
      <c r="D42">
        <v>35</v>
      </c>
      <c r="E42">
        <v>182</v>
      </c>
      <c r="F42">
        <v>65</v>
      </c>
      <c r="G42" s="1" t="s">
        <v>10</v>
      </c>
      <c r="H42">
        <v>19.623233908948194</v>
      </c>
    </row>
    <row r="43" spans="1:8" hidden="1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hidden="1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hidden="1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x14ac:dyDescent="0.2">
      <c r="A46" s="1" t="s">
        <v>278</v>
      </c>
      <c r="B46" s="1" t="s">
        <v>279</v>
      </c>
      <c r="C46" s="1" t="s">
        <v>13</v>
      </c>
      <c r="D46">
        <v>27</v>
      </c>
      <c r="E46">
        <v>181</v>
      </c>
      <c r="F46">
        <v>88</v>
      </c>
      <c r="G46" s="1" t="s">
        <v>10</v>
      </c>
      <c r="H46">
        <v>26.861206922865602</v>
      </c>
    </row>
    <row r="47" spans="1:8" hidden="1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hidden="1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hidden="1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hidden="1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hidden="1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hidden="1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hidden="1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hidden="1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hidden="1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x14ac:dyDescent="0.2">
      <c r="A56" s="1" t="s">
        <v>324</v>
      </c>
      <c r="B56" s="1" t="s">
        <v>325</v>
      </c>
      <c r="C56" s="1" t="s">
        <v>9</v>
      </c>
      <c r="D56">
        <v>34</v>
      </c>
      <c r="E56">
        <v>179</v>
      </c>
      <c r="F56">
        <v>71</v>
      </c>
      <c r="G56" s="1" t="s">
        <v>10</v>
      </c>
      <c r="H56">
        <v>22.159108642052367</v>
      </c>
    </row>
    <row r="57" spans="1:8" x14ac:dyDescent="0.2">
      <c r="A57" s="1" t="s">
        <v>340</v>
      </c>
      <c r="B57" s="1" t="s">
        <v>341</v>
      </c>
      <c r="C57" s="1" t="s">
        <v>13</v>
      </c>
      <c r="D57">
        <v>23</v>
      </c>
      <c r="E57">
        <v>178</v>
      </c>
      <c r="F57">
        <v>88</v>
      </c>
      <c r="G57" s="1" t="s">
        <v>10</v>
      </c>
      <c r="H57">
        <v>27.774270925388208</v>
      </c>
    </row>
    <row r="58" spans="1:8" x14ac:dyDescent="0.2">
      <c r="A58" s="1" t="s">
        <v>403</v>
      </c>
      <c r="B58" s="1" t="s">
        <v>404</v>
      </c>
      <c r="C58" s="1" t="s">
        <v>13</v>
      </c>
      <c r="D58">
        <v>31</v>
      </c>
      <c r="E58">
        <v>178</v>
      </c>
      <c r="F58">
        <v>104</v>
      </c>
      <c r="G58" s="1" t="s">
        <v>10</v>
      </c>
      <c r="H58">
        <v>32.824138366367883</v>
      </c>
    </row>
    <row r="59" spans="1:8" x14ac:dyDescent="0.2">
      <c r="A59" s="1" t="s">
        <v>391</v>
      </c>
      <c r="B59" s="1" t="s">
        <v>392</v>
      </c>
      <c r="C59" s="1" t="s">
        <v>13</v>
      </c>
      <c r="D59">
        <v>28</v>
      </c>
      <c r="E59">
        <v>177</v>
      </c>
      <c r="F59">
        <v>94</v>
      </c>
      <c r="G59" s="1" t="s">
        <v>10</v>
      </c>
      <c r="H59">
        <v>30.004149510038619</v>
      </c>
    </row>
    <row r="60" spans="1:8" hidden="1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hidden="1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hidden="1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hidden="1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x14ac:dyDescent="0.2">
      <c r="A64" s="1" t="s">
        <v>326</v>
      </c>
      <c r="B64" s="1" t="s">
        <v>327</v>
      </c>
      <c r="C64" s="1" t="s">
        <v>9</v>
      </c>
      <c r="D64">
        <v>31</v>
      </c>
      <c r="E64">
        <v>176</v>
      </c>
      <c r="F64">
        <v>117</v>
      </c>
      <c r="G64" s="1" t="s">
        <v>10</v>
      </c>
      <c r="H64">
        <v>37.771177685950413</v>
      </c>
    </row>
    <row r="65" spans="1:8" x14ac:dyDescent="0.2">
      <c r="A65" s="1" t="s">
        <v>217</v>
      </c>
      <c r="B65" s="1" t="s">
        <v>218</v>
      </c>
      <c r="C65" s="1" t="s">
        <v>9</v>
      </c>
      <c r="D65">
        <v>31</v>
      </c>
      <c r="E65">
        <v>175</v>
      </c>
      <c r="F65">
        <v>81</v>
      </c>
      <c r="G65" s="1" t="s">
        <v>10</v>
      </c>
      <c r="H65">
        <v>26.448979591836736</v>
      </c>
    </row>
    <row r="66" spans="1:8" hidden="1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hidden="1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hidden="1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x14ac:dyDescent="0.2">
      <c r="A69" s="1" t="s">
        <v>389</v>
      </c>
      <c r="B69" s="1" t="s">
        <v>390</v>
      </c>
      <c r="C69" s="1" t="s">
        <v>9</v>
      </c>
      <c r="D69">
        <v>22</v>
      </c>
      <c r="E69">
        <v>175</v>
      </c>
      <c r="F69">
        <v>120</v>
      </c>
      <c r="G69" s="1" t="s">
        <v>10</v>
      </c>
      <c r="H69">
        <v>39.183673469387756</v>
      </c>
    </row>
    <row r="70" spans="1:8" hidden="1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hidden="1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hidden="1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hidden="1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hidden="1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x14ac:dyDescent="0.2">
      <c r="A76" s="1" t="s">
        <v>348</v>
      </c>
      <c r="B76" s="1" t="s">
        <v>349</v>
      </c>
      <c r="C76" s="1" t="s">
        <v>13</v>
      </c>
      <c r="D76">
        <v>29</v>
      </c>
      <c r="E76">
        <v>171</v>
      </c>
      <c r="F76">
        <v>72</v>
      </c>
      <c r="G76" s="1" t="s">
        <v>10</v>
      </c>
      <c r="H76">
        <v>24.622960911049557</v>
      </c>
    </row>
    <row r="77" spans="1:8" hidden="1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hidden="1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hidden="1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hidden="1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hidden="1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hidden="1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hidden="1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hidden="1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hidden="1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x14ac:dyDescent="0.2">
      <c r="A86" s="1" t="s">
        <v>229</v>
      </c>
      <c r="B86" s="1" t="s">
        <v>230</v>
      </c>
      <c r="C86" s="1" t="s">
        <v>9</v>
      </c>
      <c r="D86">
        <v>58</v>
      </c>
      <c r="E86">
        <v>169</v>
      </c>
      <c r="F86">
        <v>92</v>
      </c>
      <c r="G86" s="1" t="s">
        <v>10</v>
      </c>
      <c r="H86">
        <v>32.211757291411367</v>
      </c>
    </row>
    <row r="87" spans="1:8" x14ac:dyDescent="0.2">
      <c r="A87" s="1" t="s">
        <v>243</v>
      </c>
      <c r="B87" s="1" t="s">
        <v>244</v>
      </c>
      <c r="C87" s="1" t="s">
        <v>9</v>
      </c>
      <c r="D87">
        <v>21</v>
      </c>
      <c r="E87">
        <v>169</v>
      </c>
      <c r="F87">
        <v>109</v>
      </c>
      <c r="G87" s="1" t="s">
        <v>10</v>
      </c>
      <c r="H87">
        <v>38.163929834389549</v>
      </c>
    </row>
    <row r="88" spans="1:8" hidden="1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hidden="1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x14ac:dyDescent="0.2">
      <c r="A90" s="1" t="s">
        <v>338</v>
      </c>
      <c r="B90" s="1" t="s">
        <v>339</v>
      </c>
      <c r="C90" s="1" t="s">
        <v>9</v>
      </c>
      <c r="D90">
        <v>29</v>
      </c>
      <c r="E90">
        <v>167</v>
      </c>
      <c r="F90">
        <v>109</v>
      </c>
      <c r="G90" s="1" t="s">
        <v>10</v>
      </c>
      <c r="H90">
        <v>39.083509627451683</v>
      </c>
    </row>
    <row r="91" spans="1:8" x14ac:dyDescent="0.2">
      <c r="A91" s="1" t="s">
        <v>221</v>
      </c>
      <c r="B91" s="1" t="s">
        <v>222</v>
      </c>
      <c r="C91" s="1" t="s">
        <v>13</v>
      </c>
      <c r="D91">
        <v>18</v>
      </c>
      <c r="E91">
        <v>165</v>
      </c>
      <c r="F91">
        <v>69</v>
      </c>
      <c r="G91" s="1" t="s">
        <v>10</v>
      </c>
      <c r="H91">
        <v>25.344352617079888</v>
      </c>
    </row>
    <row r="92" spans="1:8" hidden="1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hidden="1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hidden="1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x14ac:dyDescent="0.2">
      <c r="A95" s="1" t="s">
        <v>282</v>
      </c>
      <c r="B95" s="1" t="s">
        <v>283</v>
      </c>
      <c r="C95" s="1" t="s">
        <v>13</v>
      </c>
      <c r="D95">
        <v>54</v>
      </c>
      <c r="E95">
        <v>163</v>
      </c>
      <c r="F95">
        <v>84</v>
      </c>
      <c r="G95" s="1" t="s">
        <v>10</v>
      </c>
      <c r="H95">
        <v>31.615792841281195</v>
      </c>
    </row>
    <row r="96" spans="1:8" hidden="1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x14ac:dyDescent="0.2">
      <c r="A97" s="1" t="s">
        <v>268</v>
      </c>
      <c r="B97" s="1" t="s">
        <v>269</v>
      </c>
      <c r="C97" s="1" t="s">
        <v>13</v>
      </c>
      <c r="D97">
        <v>35</v>
      </c>
      <c r="E97">
        <v>161</v>
      </c>
      <c r="F97">
        <v>101</v>
      </c>
      <c r="G97" s="1" t="s">
        <v>10</v>
      </c>
      <c r="H97">
        <v>38.964546120905823</v>
      </c>
    </row>
    <row r="98" spans="1:8" hidden="1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x14ac:dyDescent="0.2">
      <c r="A99" s="1" t="s">
        <v>383</v>
      </c>
      <c r="B99" s="1" t="s">
        <v>384</v>
      </c>
      <c r="C99" s="1" t="s">
        <v>13</v>
      </c>
      <c r="D99">
        <v>52</v>
      </c>
      <c r="E99">
        <v>159</v>
      </c>
      <c r="F99">
        <v>78</v>
      </c>
      <c r="G99" s="1" t="s">
        <v>10</v>
      </c>
      <c r="H99">
        <v>30.853209920493647</v>
      </c>
    </row>
    <row r="100" spans="1:8" x14ac:dyDescent="0.2">
      <c r="A100" s="1" t="s">
        <v>266</v>
      </c>
      <c r="B100" s="1" t="s">
        <v>267</v>
      </c>
      <c r="C100" s="1" t="s">
        <v>9</v>
      </c>
      <c r="D100">
        <v>46</v>
      </c>
      <c r="E100">
        <v>155</v>
      </c>
      <c r="F100">
        <v>90</v>
      </c>
      <c r="G100" s="1" t="s">
        <v>10</v>
      </c>
      <c r="H100">
        <v>37.460978147762752</v>
      </c>
    </row>
    <row r="101" spans="1:8" hidden="1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D845-34D2-4A8A-BB73-1FDEE84B8387}">
  <dimension ref="A1:H101"/>
  <sheetViews>
    <sheetView workbookViewId="0">
      <selection activeCell="J17" sqref="J17"/>
    </sheetView>
  </sheetViews>
  <sheetFormatPr defaultRowHeight="14.25" x14ac:dyDescent="0.2"/>
  <cols>
    <col min="1" max="1" width="12.125" bestFit="1" customWidth="1"/>
    <col min="2" max="2" width="11.75" bestFit="1" customWidth="1"/>
    <col min="3" max="3" width="9.25" bestFit="1" customWidth="1"/>
    <col min="4" max="4" width="6.125" bestFit="1" customWidth="1"/>
    <col min="5" max="5" width="8.5" bestFit="1" customWidth="1"/>
    <col min="6" max="6" width="7.5" bestFit="1" customWidth="1"/>
    <col min="7" max="7" width="9.5" bestFit="1" customWidth="1"/>
    <col min="8" max="8" width="11.8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x14ac:dyDescent="0.2">
      <c r="A5" s="1" t="s">
        <v>221</v>
      </c>
      <c r="B5" s="1" t="s">
        <v>222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v>25.344352617079888</v>
      </c>
    </row>
    <row r="6" spans="1:8" x14ac:dyDescent="0.2">
      <c r="A6" s="1" t="s">
        <v>223</v>
      </c>
      <c r="B6" s="1" t="s">
        <v>224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v>15.677052714089752</v>
      </c>
    </row>
    <row r="7" spans="1:8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x14ac:dyDescent="0.2">
      <c r="A9" s="1" t="s">
        <v>229</v>
      </c>
      <c r="B9" s="1" t="s">
        <v>230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v>32.211757291411367</v>
      </c>
    </row>
    <row r="10" spans="1:8" x14ac:dyDescent="0.2">
      <c r="A10" s="1" t="s">
        <v>231</v>
      </c>
      <c r="B10" s="1" t="s">
        <v>232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v>30.094959824689557</v>
      </c>
    </row>
    <row r="11" spans="1:8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x14ac:dyDescent="0.2">
      <c r="A16" s="1" t="s">
        <v>243</v>
      </c>
      <c r="B16" s="1" t="s">
        <v>244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v>38.163929834389549</v>
      </c>
    </row>
    <row r="17" spans="1:8" x14ac:dyDescent="0.2">
      <c r="A17" s="1" t="s">
        <v>245</v>
      </c>
      <c r="B17" s="1" t="s">
        <v>246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v>19.110752784496402</v>
      </c>
    </row>
    <row r="18" spans="1:8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x14ac:dyDescent="0.2">
      <c r="A28" s="1" t="s">
        <v>266</v>
      </c>
      <c r="B28" s="1" t="s">
        <v>267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v>37.460978147762752</v>
      </c>
    </row>
    <row r="29" spans="1:8" x14ac:dyDescent="0.2">
      <c r="A29" s="1" t="s">
        <v>268</v>
      </c>
      <c r="B29" s="1" t="s">
        <v>269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v>38.964546120905823</v>
      </c>
    </row>
    <row r="30" spans="1:8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x14ac:dyDescent="0.2">
      <c r="A32" s="1" t="s">
        <v>274</v>
      </c>
      <c r="B32" s="1" t="s">
        <v>275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v>33.669081032141243</v>
      </c>
    </row>
    <row r="33" spans="1:8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x14ac:dyDescent="0.2">
      <c r="A34" s="1" t="s">
        <v>278</v>
      </c>
      <c r="B34" s="1" t="s">
        <v>279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v>26.861206922865602</v>
      </c>
    </row>
    <row r="35" spans="1:8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x14ac:dyDescent="0.2">
      <c r="A36" s="1" t="s">
        <v>282</v>
      </c>
      <c r="B36" s="1" t="s">
        <v>283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v>31.615792841281195</v>
      </c>
    </row>
    <row r="37" spans="1:8" x14ac:dyDescent="0.2">
      <c r="A37" s="1" t="s">
        <v>284</v>
      </c>
      <c r="B37" s="1" t="s">
        <v>285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v>24.151672503320853</v>
      </c>
    </row>
    <row r="38" spans="1:8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x14ac:dyDescent="0.2">
      <c r="A41" s="1" t="s">
        <v>292</v>
      </c>
      <c r="B41" s="1" t="s">
        <v>293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v>17.53640131788713</v>
      </c>
    </row>
    <row r="42" spans="1:8" x14ac:dyDescent="0.2">
      <c r="A42" s="1" t="s">
        <v>294</v>
      </c>
      <c r="B42" s="1" t="s">
        <v>295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v>21.386791723569278</v>
      </c>
    </row>
    <row r="43" spans="1:8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x14ac:dyDescent="0.2">
      <c r="A46" s="1" t="s">
        <v>302</v>
      </c>
      <c r="B46" s="1" t="s">
        <v>303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v>19.667590027700832</v>
      </c>
    </row>
    <row r="47" spans="1:8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x14ac:dyDescent="0.2">
      <c r="A56" s="1" t="s">
        <v>322</v>
      </c>
      <c r="B56" s="1" t="s">
        <v>323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v>21.678806798473808</v>
      </c>
    </row>
    <row r="57" spans="1:8" x14ac:dyDescent="0.2">
      <c r="A57" s="1" t="s">
        <v>324</v>
      </c>
      <c r="B57" s="1" t="s">
        <v>325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v>22.159108642052367</v>
      </c>
    </row>
    <row r="58" spans="1:8" x14ac:dyDescent="0.2">
      <c r="A58" s="1" t="s">
        <v>326</v>
      </c>
      <c r="B58" s="1" t="s">
        <v>327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v>37.771177685950413</v>
      </c>
    </row>
    <row r="59" spans="1:8" x14ac:dyDescent="0.2">
      <c r="A59" s="1" t="s">
        <v>328</v>
      </c>
      <c r="B59" s="1" t="s">
        <v>329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v>19.198960302457465</v>
      </c>
    </row>
    <row r="60" spans="1:8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5335-A112-4F6F-BF68-3D7C7DA8C0CB}">
  <dimension ref="A1:H58"/>
  <sheetViews>
    <sheetView topLeftCell="A32" workbookViewId="0">
      <selection activeCell="B32" sqref="B32"/>
    </sheetView>
  </sheetViews>
  <sheetFormatPr defaultRowHeight="14.25" x14ac:dyDescent="0.2"/>
  <cols>
    <col min="1" max="1" width="11.375" customWidth="1"/>
    <col min="2" max="2" width="11.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f>Tabela2[[#This Row],[wage]]/(Tabela2[[#This Row],[height]]/100*Tabela2[[#This Row],[height]]/100)</f>
        <v>35.701245486632317</v>
      </c>
    </row>
    <row r="3" spans="1:8" x14ac:dyDescent="0.2">
      <c r="A3" t="s">
        <v>15</v>
      </c>
      <c r="B3" t="s">
        <v>16</v>
      </c>
      <c r="C3" t="s">
        <v>9</v>
      </c>
      <c r="D3">
        <v>21</v>
      </c>
      <c r="E3">
        <v>155</v>
      </c>
      <c r="F3">
        <v>50</v>
      </c>
      <c r="G3" t="s">
        <v>17</v>
      </c>
      <c r="H3">
        <f>Tabela2[[#This Row],[wage]]/(Tabela2[[#This Row],[height]]/100*Tabela2[[#This Row],[height]]/100)</f>
        <v>20.811654526534859</v>
      </c>
    </row>
    <row r="4" spans="1:8" x14ac:dyDescent="0.2">
      <c r="A4" t="s">
        <v>25</v>
      </c>
      <c r="B4" t="s">
        <v>26</v>
      </c>
      <c r="C4" t="s">
        <v>9</v>
      </c>
      <c r="D4">
        <v>31</v>
      </c>
      <c r="E4">
        <v>183</v>
      </c>
      <c r="F4">
        <v>78</v>
      </c>
      <c r="G4" t="s">
        <v>10</v>
      </c>
      <c r="H4">
        <f>Tabela2[[#This Row],[wage]]/(Tabela2[[#This Row],[height]]/100*Tabela2[[#This Row],[height]]/100)</f>
        <v>23.291229956104988</v>
      </c>
    </row>
    <row r="5" spans="1:8" x14ac:dyDescent="0.2">
      <c r="A5" t="s">
        <v>27</v>
      </c>
      <c r="B5" t="s">
        <v>28</v>
      </c>
      <c r="C5" t="s">
        <v>9</v>
      </c>
      <c r="D5">
        <v>59</v>
      </c>
      <c r="E5">
        <v>171</v>
      </c>
      <c r="F5">
        <v>54</v>
      </c>
      <c r="G5" t="s">
        <v>14</v>
      </c>
      <c r="H5">
        <f>Tabela2[[#This Row],[wage]]/(Tabela2[[#This Row],[height]]/100*Tabela2[[#This Row],[height]]/100)</f>
        <v>18.467220683287167</v>
      </c>
    </row>
    <row r="6" spans="1:8" x14ac:dyDescent="0.2">
      <c r="A6" t="s">
        <v>29</v>
      </c>
      <c r="B6" t="s">
        <v>30</v>
      </c>
      <c r="C6" t="s">
        <v>9</v>
      </c>
      <c r="D6">
        <v>46</v>
      </c>
      <c r="E6">
        <v>164</v>
      </c>
      <c r="F6">
        <v>117</v>
      </c>
      <c r="G6" t="s">
        <v>22</v>
      </c>
      <c r="H6">
        <f>Tabela2[[#This Row],[wage]]/(Tabela2[[#This Row],[height]]/100*Tabela2[[#This Row],[height]]/100)</f>
        <v>43.500892325996432</v>
      </c>
    </row>
    <row r="7" spans="1:8" x14ac:dyDescent="0.2">
      <c r="A7" t="s">
        <v>35</v>
      </c>
      <c r="B7" t="s">
        <v>36</v>
      </c>
      <c r="C7" t="s">
        <v>9</v>
      </c>
      <c r="D7">
        <v>40</v>
      </c>
      <c r="E7">
        <v>168</v>
      </c>
      <c r="F7">
        <v>78</v>
      </c>
      <c r="G7" t="s">
        <v>22</v>
      </c>
      <c r="H7">
        <f>Tabela2[[#This Row],[wage]]/(Tabela2[[#This Row],[height]]/100*Tabela2[[#This Row],[height]]/100)</f>
        <v>27.636054421768709</v>
      </c>
    </row>
    <row r="8" spans="1:8" x14ac:dyDescent="0.2">
      <c r="A8" t="s">
        <v>49</v>
      </c>
      <c r="B8" t="s">
        <v>50</v>
      </c>
      <c r="C8" t="s">
        <v>9</v>
      </c>
      <c r="D8">
        <v>50</v>
      </c>
      <c r="E8">
        <v>185</v>
      </c>
      <c r="F8">
        <v>86</v>
      </c>
      <c r="G8" t="s">
        <v>10</v>
      </c>
      <c r="H8">
        <f>Tabela2[[#This Row],[wage]]/(Tabela2[[#This Row],[height]]/100*Tabela2[[#This Row],[height]]/100)</f>
        <v>25.12783053323594</v>
      </c>
    </row>
    <row r="9" spans="1:8" x14ac:dyDescent="0.2">
      <c r="A9" t="s">
        <v>53</v>
      </c>
      <c r="B9" t="s">
        <v>54</v>
      </c>
      <c r="C9" t="s">
        <v>9</v>
      </c>
      <c r="D9">
        <v>20</v>
      </c>
      <c r="E9">
        <v>169</v>
      </c>
      <c r="F9">
        <v>90</v>
      </c>
      <c r="G9" t="s">
        <v>10</v>
      </c>
      <c r="H9">
        <f>Tabela2[[#This Row],[wage]]/(Tabela2[[#This Row],[height]]/100*Tabela2[[#This Row],[height]]/100)</f>
        <v>31.511501698119812</v>
      </c>
    </row>
    <row r="10" spans="1:8" x14ac:dyDescent="0.2">
      <c r="A10" t="s">
        <v>55</v>
      </c>
      <c r="B10" t="s">
        <v>56</v>
      </c>
      <c r="C10" t="s">
        <v>9</v>
      </c>
      <c r="D10">
        <v>52</v>
      </c>
      <c r="E10">
        <v>186</v>
      </c>
      <c r="F10">
        <v>104</v>
      </c>
      <c r="G10" t="s">
        <v>10</v>
      </c>
      <c r="H10">
        <f>Tabela2[[#This Row],[wage]]/(Tabela2[[#This Row],[height]]/100*Tabela2[[#This Row],[height]]/100)</f>
        <v>30.061278760550348</v>
      </c>
    </row>
    <row r="11" spans="1:8" x14ac:dyDescent="0.2">
      <c r="A11" t="s">
        <v>59</v>
      </c>
      <c r="B11" t="s">
        <v>60</v>
      </c>
      <c r="C11" t="s">
        <v>9</v>
      </c>
      <c r="D11">
        <v>45</v>
      </c>
      <c r="E11">
        <v>160</v>
      </c>
      <c r="F11">
        <v>113</v>
      </c>
      <c r="G11" t="s">
        <v>17</v>
      </c>
      <c r="H11">
        <f>Tabela2[[#This Row],[wage]]/(Tabela2[[#This Row],[height]]/100*Tabela2[[#This Row],[height]]/100)</f>
        <v>44.140625</v>
      </c>
    </row>
    <row r="12" spans="1:8" x14ac:dyDescent="0.2">
      <c r="A12" t="s">
        <v>61</v>
      </c>
      <c r="B12" t="s">
        <v>62</v>
      </c>
      <c r="C12" t="s">
        <v>9</v>
      </c>
      <c r="D12">
        <v>45</v>
      </c>
      <c r="E12">
        <v>158</v>
      </c>
      <c r="F12">
        <v>93</v>
      </c>
      <c r="G12" t="s">
        <v>10</v>
      </c>
      <c r="H12">
        <f>Tabela2[[#This Row],[wage]]/(Tabela2[[#This Row],[height]]/100*Tabela2[[#This Row],[height]]/100)</f>
        <v>37.253645249158787</v>
      </c>
    </row>
    <row r="13" spans="1:8" x14ac:dyDescent="0.2">
      <c r="A13" t="s">
        <v>63</v>
      </c>
      <c r="B13" t="s">
        <v>64</v>
      </c>
      <c r="C13" t="s">
        <v>9</v>
      </c>
      <c r="D13">
        <v>53</v>
      </c>
      <c r="E13">
        <v>158</v>
      </c>
      <c r="F13">
        <v>105</v>
      </c>
      <c r="G13" t="s">
        <v>14</v>
      </c>
      <c r="H13">
        <f>Tabela2[[#This Row],[wage]]/(Tabela2[[#This Row],[height]]/100*Tabela2[[#This Row],[height]]/100)</f>
        <v>42.06056721679218</v>
      </c>
    </row>
    <row r="14" spans="1:8" x14ac:dyDescent="0.2">
      <c r="A14" t="s">
        <v>69</v>
      </c>
      <c r="B14" t="s">
        <v>70</v>
      </c>
      <c r="C14" t="s">
        <v>9</v>
      </c>
      <c r="D14">
        <v>39</v>
      </c>
      <c r="E14">
        <v>197</v>
      </c>
      <c r="F14">
        <v>109</v>
      </c>
      <c r="G14" t="s">
        <v>10</v>
      </c>
      <c r="H14">
        <f>Tabela2[[#This Row],[wage]]/(Tabela2[[#This Row],[height]]/100*Tabela2[[#This Row],[height]]/100)</f>
        <v>28.086268649024714</v>
      </c>
    </row>
    <row r="15" spans="1:8" x14ac:dyDescent="0.2">
      <c r="A15" t="s">
        <v>73</v>
      </c>
      <c r="B15" t="s">
        <v>74</v>
      </c>
      <c r="C15" t="s">
        <v>9</v>
      </c>
      <c r="D15">
        <v>44</v>
      </c>
      <c r="E15">
        <v>196</v>
      </c>
      <c r="F15">
        <v>54</v>
      </c>
      <c r="G15" t="s">
        <v>17</v>
      </c>
      <c r="H15">
        <f>Tabela2[[#This Row],[wage]]/(Tabela2[[#This Row],[height]]/100*Tabela2[[#This Row],[height]]/100)</f>
        <v>14.056643065389423</v>
      </c>
    </row>
    <row r="16" spans="1:8" x14ac:dyDescent="0.2">
      <c r="A16" t="s">
        <v>77</v>
      </c>
      <c r="B16" t="s">
        <v>78</v>
      </c>
      <c r="C16" t="s">
        <v>9</v>
      </c>
      <c r="D16">
        <v>50</v>
      </c>
      <c r="E16">
        <v>188</v>
      </c>
      <c r="F16">
        <v>82</v>
      </c>
      <c r="G16" t="s">
        <v>22</v>
      </c>
      <c r="H16">
        <f>Tabela2[[#This Row],[wage]]/(Tabela2[[#This Row],[height]]/100*Tabela2[[#This Row],[height]]/100)</f>
        <v>23.20054323223178</v>
      </c>
    </row>
    <row r="17" spans="1:8" x14ac:dyDescent="0.2">
      <c r="A17" t="s">
        <v>85</v>
      </c>
      <c r="B17" t="s">
        <v>86</v>
      </c>
      <c r="C17" t="s">
        <v>9</v>
      </c>
      <c r="D17">
        <v>29</v>
      </c>
      <c r="E17">
        <v>158</v>
      </c>
      <c r="F17">
        <v>73</v>
      </c>
      <c r="G17" t="s">
        <v>22</v>
      </c>
      <c r="H17">
        <f>Tabela2[[#This Row],[wage]]/(Tabela2[[#This Row],[height]]/100*Tabela2[[#This Row],[height]]/100)</f>
        <v>29.24210863643647</v>
      </c>
    </row>
    <row r="18" spans="1:8" x14ac:dyDescent="0.2">
      <c r="A18" t="s">
        <v>87</v>
      </c>
      <c r="B18" t="s">
        <v>88</v>
      </c>
      <c r="C18" t="s">
        <v>9</v>
      </c>
      <c r="D18">
        <v>27</v>
      </c>
      <c r="E18">
        <v>195</v>
      </c>
      <c r="F18">
        <v>113</v>
      </c>
      <c r="G18" t="s">
        <v>14</v>
      </c>
      <c r="H18">
        <f>Tabela2[[#This Row],[wage]]/(Tabela2[[#This Row],[height]]/100*Tabela2[[#This Row],[height]]/100)</f>
        <v>29.717291255752791</v>
      </c>
    </row>
    <row r="19" spans="1:8" x14ac:dyDescent="0.2">
      <c r="A19" t="s">
        <v>97</v>
      </c>
      <c r="B19" t="s">
        <v>98</v>
      </c>
      <c r="C19" t="s">
        <v>9</v>
      </c>
      <c r="D19">
        <v>35</v>
      </c>
      <c r="E19">
        <v>184</v>
      </c>
      <c r="F19">
        <v>95</v>
      </c>
      <c r="G19" t="s">
        <v>17</v>
      </c>
      <c r="H19">
        <f>Tabela2[[#This Row],[wage]]/(Tabela2[[#This Row],[height]]/100*Tabela2[[#This Row],[height]]/100)</f>
        <v>28.060018903591683</v>
      </c>
    </row>
    <row r="20" spans="1:8" x14ac:dyDescent="0.2">
      <c r="A20" t="s">
        <v>99</v>
      </c>
      <c r="B20" t="s">
        <v>100</v>
      </c>
      <c r="C20" t="s">
        <v>9</v>
      </c>
      <c r="D20">
        <v>47</v>
      </c>
      <c r="E20">
        <v>171</v>
      </c>
      <c r="F20">
        <v>51</v>
      </c>
      <c r="G20" t="s">
        <v>14</v>
      </c>
      <c r="H20">
        <f>Tabela2[[#This Row],[wage]]/(Tabela2[[#This Row],[height]]/100*Tabela2[[#This Row],[height]]/100)</f>
        <v>17.441263978660103</v>
      </c>
    </row>
    <row r="21" spans="1:8" x14ac:dyDescent="0.2">
      <c r="A21" t="s">
        <v>101</v>
      </c>
      <c r="B21" t="s">
        <v>102</v>
      </c>
      <c r="C21" t="s">
        <v>9</v>
      </c>
      <c r="D21">
        <v>39</v>
      </c>
      <c r="E21">
        <v>172</v>
      </c>
      <c r="F21">
        <v>58</v>
      </c>
      <c r="G21" t="s">
        <v>22</v>
      </c>
      <c r="H21">
        <f>Tabela2[[#This Row],[wage]]/(Tabela2[[#This Row],[height]]/100*Tabela2[[#This Row],[height]]/100)</f>
        <v>19.605191995673341</v>
      </c>
    </row>
    <row r="22" spans="1:8" x14ac:dyDescent="0.2">
      <c r="A22" t="s">
        <v>105</v>
      </c>
      <c r="B22" t="s">
        <v>106</v>
      </c>
      <c r="C22" t="s">
        <v>9</v>
      </c>
      <c r="D22">
        <v>60</v>
      </c>
      <c r="E22">
        <v>196</v>
      </c>
      <c r="F22">
        <v>51</v>
      </c>
      <c r="G22" t="s">
        <v>14</v>
      </c>
      <c r="H22">
        <f>Tabela2[[#This Row],[wage]]/(Tabela2[[#This Row],[height]]/100*Tabela2[[#This Row],[height]]/100)</f>
        <v>13.275718450645565</v>
      </c>
    </row>
    <row r="23" spans="1:8" x14ac:dyDescent="0.2">
      <c r="A23" t="s">
        <v>107</v>
      </c>
      <c r="B23" t="s">
        <v>108</v>
      </c>
      <c r="C23" t="s">
        <v>9</v>
      </c>
      <c r="D23">
        <v>23</v>
      </c>
      <c r="E23">
        <v>176</v>
      </c>
      <c r="F23">
        <v>108</v>
      </c>
      <c r="G23" t="s">
        <v>14</v>
      </c>
      <c r="H23">
        <f>Tabela2[[#This Row],[wage]]/(Tabela2[[#This Row],[height]]/100*Tabela2[[#This Row],[height]]/100)</f>
        <v>34.865702479338843</v>
      </c>
    </row>
    <row r="24" spans="1:8" x14ac:dyDescent="0.2">
      <c r="A24" t="s">
        <v>109</v>
      </c>
      <c r="B24" t="s">
        <v>110</v>
      </c>
      <c r="C24" t="s">
        <v>9</v>
      </c>
      <c r="D24">
        <v>32</v>
      </c>
      <c r="E24">
        <v>173</v>
      </c>
      <c r="F24">
        <v>104</v>
      </c>
      <c r="G24" t="s">
        <v>22</v>
      </c>
      <c r="H24">
        <f>Tabela2[[#This Row],[wage]]/(Tabela2[[#This Row],[height]]/100*Tabela2[[#This Row],[height]]/100)</f>
        <v>34.74890574359317</v>
      </c>
    </row>
    <row r="25" spans="1:8" x14ac:dyDescent="0.2">
      <c r="A25" t="s">
        <v>111</v>
      </c>
      <c r="B25" t="s">
        <v>112</v>
      </c>
      <c r="C25" t="s">
        <v>9</v>
      </c>
      <c r="D25">
        <v>48</v>
      </c>
      <c r="E25">
        <v>165</v>
      </c>
      <c r="F25">
        <v>114</v>
      </c>
      <c r="G25" t="s">
        <v>22</v>
      </c>
      <c r="H25">
        <f>Tabela2[[#This Row],[wage]]/(Tabela2[[#This Row],[height]]/100*Tabela2[[#This Row],[height]]/100)</f>
        <v>41.873278236914601</v>
      </c>
    </row>
    <row r="26" spans="1:8" x14ac:dyDescent="0.2">
      <c r="A26" t="s">
        <v>113</v>
      </c>
      <c r="B26" t="s">
        <v>114</v>
      </c>
      <c r="C26" t="s">
        <v>9</v>
      </c>
      <c r="D26">
        <v>18</v>
      </c>
      <c r="E26">
        <v>179</v>
      </c>
      <c r="F26">
        <v>91</v>
      </c>
      <c r="G26" t="s">
        <v>10</v>
      </c>
      <c r="H26">
        <f>Tabela2[[#This Row],[wage]]/(Tabela2[[#This Row],[height]]/100*Tabela2[[#This Row],[height]]/100)</f>
        <v>28.401111076433317</v>
      </c>
    </row>
    <row r="27" spans="1:8" x14ac:dyDescent="0.2">
      <c r="A27" t="s">
        <v>115</v>
      </c>
      <c r="B27" t="s">
        <v>116</v>
      </c>
      <c r="C27" t="s">
        <v>9</v>
      </c>
      <c r="D27">
        <v>54</v>
      </c>
      <c r="E27">
        <v>165</v>
      </c>
      <c r="F27">
        <v>65</v>
      </c>
      <c r="G27" t="s">
        <v>14</v>
      </c>
      <c r="H27">
        <f>Tabela2[[#This Row],[wage]]/(Tabela2[[#This Row],[height]]/100*Tabela2[[#This Row],[height]]/100)</f>
        <v>23.875114784205692</v>
      </c>
    </row>
    <row r="28" spans="1:8" x14ac:dyDescent="0.2">
      <c r="A28" t="s">
        <v>117</v>
      </c>
      <c r="B28" t="s">
        <v>118</v>
      </c>
      <c r="C28" t="s">
        <v>9</v>
      </c>
      <c r="D28">
        <v>18</v>
      </c>
      <c r="E28">
        <v>165</v>
      </c>
      <c r="F28">
        <v>89</v>
      </c>
      <c r="G28" t="s">
        <v>14</v>
      </c>
      <c r="H28">
        <f>Tabela2[[#This Row],[wage]]/(Tabela2[[#This Row],[height]]/100*Tabela2[[#This Row],[height]]/100)</f>
        <v>32.690541781450868</v>
      </c>
    </row>
    <row r="29" spans="1:8" x14ac:dyDescent="0.2">
      <c r="A29" t="s">
        <v>119</v>
      </c>
      <c r="B29" t="s">
        <v>120</v>
      </c>
      <c r="C29" t="s">
        <v>9</v>
      </c>
      <c r="D29">
        <v>51</v>
      </c>
      <c r="E29">
        <v>157</v>
      </c>
      <c r="F29">
        <v>111</v>
      </c>
      <c r="G29" t="s">
        <v>17</v>
      </c>
      <c r="H29">
        <f>Tabela2[[#This Row],[wage]]/(Tabela2[[#This Row],[height]]/100*Tabela2[[#This Row],[height]]/100)</f>
        <v>45.032252829729401</v>
      </c>
    </row>
    <row r="30" spans="1:8" x14ac:dyDescent="0.2">
      <c r="A30" t="s">
        <v>121</v>
      </c>
      <c r="B30" t="s">
        <v>122</v>
      </c>
      <c r="C30" t="s">
        <v>9</v>
      </c>
      <c r="D30">
        <v>29</v>
      </c>
      <c r="E30">
        <v>168</v>
      </c>
      <c r="F30">
        <v>88</v>
      </c>
      <c r="G30" t="s">
        <v>22</v>
      </c>
      <c r="H30">
        <f>Tabela2[[#This Row],[wage]]/(Tabela2[[#This Row],[height]]/100*Tabela2[[#This Row],[height]]/100)</f>
        <v>31.179138321995463</v>
      </c>
    </row>
    <row r="31" spans="1:8" x14ac:dyDescent="0.2">
      <c r="A31" t="s">
        <v>123</v>
      </c>
      <c r="B31" t="s">
        <v>124</v>
      </c>
      <c r="C31" t="s">
        <v>9</v>
      </c>
      <c r="D31">
        <v>34</v>
      </c>
      <c r="E31">
        <v>156</v>
      </c>
      <c r="F31">
        <v>78</v>
      </c>
      <c r="G31" t="s">
        <v>17</v>
      </c>
      <c r="H31">
        <f>Tabela2[[#This Row],[wage]]/(Tabela2[[#This Row],[height]]/100*Tabela2[[#This Row],[height]]/100)</f>
        <v>32.051282051282051</v>
      </c>
    </row>
    <row r="32" spans="1:8" x14ac:dyDescent="0.2">
      <c r="A32" t="s">
        <v>127</v>
      </c>
      <c r="B32" t="s">
        <v>128</v>
      </c>
      <c r="C32" t="s">
        <v>9</v>
      </c>
      <c r="D32">
        <v>26</v>
      </c>
      <c r="E32">
        <v>180</v>
      </c>
      <c r="F32">
        <v>82</v>
      </c>
      <c r="G32" t="s">
        <v>17</v>
      </c>
      <c r="H32">
        <f>Tabela2[[#This Row],[wage]]/(Tabela2[[#This Row],[height]]/100*Tabela2[[#This Row],[height]]/100)</f>
        <v>25.308641975308639</v>
      </c>
    </row>
    <row r="33" spans="1:8" x14ac:dyDescent="0.2">
      <c r="A33" t="s">
        <v>129</v>
      </c>
      <c r="B33" t="s">
        <v>130</v>
      </c>
      <c r="C33" t="s">
        <v>9</v>
      </c>
      <c r="D33">
        <v>29</v>
      </c>
      <c r="E33">
        <v>194</v>
      </c>
      <c r="F33">
        <v>80</v>
      </c>
      <c r="G33" t="s">
        <v>14</v>
      </c>
      <c r="H33">
        <f>Tabela2[[#This Row],[wage]]/(Tabela2[[#This Row],[height]]/100*Tabela2[[#This Row],[height]]/100)</f>
        <v>21.256244021681368</v>
      </c>
    </row>
    <row r="34" spans="1:8" x14ac:dyDescent="0.2">
      <c r="A34" t="s">
        <v>135</v>
      </c>
      <c r="B34" t="s">
        <v>136</v>
      </c>
      <c r="C34" t="s">
        <v>9</v>
      </c>
      <c r="D34">
        <v>52</v>
      </c>
      <c r="E34">
        <v>174</v>
      </c>
      <c r="F34">
        <v>77</v>
      </c>
      <c r="G34" t="s">
        <v>17</v>
      </c>
      <c r="H34">
        <f>Tabela2[[#This Row],[wage]]/(Tabela2[[#This Row],[height]]/100*Tabela2[[#This Row],[height]]/100)</f>
        <v>25.432685955872639</v>
      </c>
    </row>
    <row r="35" spans="1:8" x14ac:dyDescent="0.2">
      <c r="A35" t="s">
        <v>137</v>
      </c>
      <c r="B35" t="s">
        <v>138</v>
      </c>
      <c r="C35" t="s">
        <v>9</v>
      </c>
      <c r="D35">
        <v>42</v>
      </c>
      <c r="E35">
        <v>160</v>
      </c>
      <c r="F35">
        <v>76</v>
      </c>
      <c r="G35" t="s">
        <v>10</v>
      </c>
      <c r="H35">
        <f>Tabela2[[#This Row],[wage]]/(Tabela2[[#This Row],[height]]/100*Tabela2[[#This Row],[height]]/100)</f>
        <v>29.6875</v>
      </c>
    </row>
    <row r="36" spans="1:8" x14ac:dyDescent="0.2">
      <c r="A36" t="s">
        <v>139</v>
      </c>
      <c r="B36" t="s">
        <v>140</v>
      </c>
      <c r="C36" t="s">
        <v>9</v>
      </c>
      <c r="D36">
        <v>33</v>
      </c>
      <c r="E36">
        <v>165</v>
      </c>
      <c r="F36">
        <v>116</v>
      </c>
      <c r="G36" t="s">
        <v>14</v>
      </c>
      <c r="H36">
        <f>Tabela2[[#This Row],[wage]]/(Tabela2[[#This Row],[height]]/100*Tabela2[[#This Row],[height]]/100)</f>
        <v>42.607897153351693</v>
      </c>
    </row>
    <row r="37" spans="1:8" x14ac:dyDescent="0.2">
      <c r="A37" t="s">
        <v>147</v>
      </c>
      <c r="B37" t="s">
        <v>148</v>
      </c>
      <c r="C37" t="s">
        <v>9</v>
      </c>
      <c r="D37">
        <v>36</v>
      </c>
      <c r="E37">
        <v>160</v>
      </c>
      <c r="F37">
        <v>113</v>
      </c>
      <c r="G37" t="s">
        <v>17</v>
      </c>
      <c r="H37">
        <f>Tabela2[[#This Row],[wage]]/(Tabela2[[#This Row],[height]]/100*Tabela2[[#This Row],[height]]/100)</f>
        <v>44.140625</v>
      </c>
    </row>
    <row r="38" spans="1:8" x14ac:dyDescent="0.2">
      <c r="A38" t="s">
        <v>151</v>
      </c>
      <c r="B38" t="s">
        <v>152</v>
      </c>
      <c r="C38" t="s">
        <v>9</v>
      </c>
      <c r="D38">
        <v>55</v>
      </c>
      <c r="E38">
        <v>156</v>
      </c>
      <c r="F38">
        <v>103</v>
      </c>
      <c r="G38" t="s">
        <v>22</v>
      </c>
      <c r="H38">
        <f>Tabela2[[#This Row],[wage]]/(Tabela2[[#This Row],[height]]/100*Tabela2[[#This Row],[height]]/100)</f>
        <v>42.324128862590399</v>
      </c>
    </row>
    <row r="39" spans="1:8" x14ac:dyDescent="0.2">
      <c r="A39" t="s">
        <v>153</v>
      </c>
      <c r="B39" t="s">
        <v>154</v>
      </c>
      <c r="C39" t="s">
        <v>9</v>
      </c>
      <c r="D39">
        <v>53</v>
      </c>
      <c r="E39">
        <v>196</v>
      </c>
      <c r="F39">
        <v>62</v>
      </c>
      <c r="G39" t="s">
        <v>17</v>
      </c>
      <c r="H39">
        <f>Tabela2[[#This Row],[wage]]/(Tabela2[[#This Row],[height]]/100*Tabela2[[#This Row],[height]]/100)</f>
        <v>16.139108704706373</v>
      </c>
    </row>
    <row r="40" spans="1:8" x14ac:dyDescent="0.2">
      <c r="A40" t="s">
        <v>155</v>
      </c>
      <c r="B40" t="s">
        <v>156</v>
      </c>
      <c r="C40" t="s">
        <v>9</v>
      </c>
      <c r="D40">
        <v>51</v>
      </c>
      <c r="E40">
        <v>183</v>
      </c>
      <c r="F40">
        <v>111</v>
      </c>
      <c r="G40" t="s">
        <v>22</v>
      </c>
      <c r="H40">
        <f>Tabela2[[#This Row],[wage]]/(Tabela2[[#This Row],[height]]/100*Tabela2[[#This Row],[height]]/100)</f>
        <v>33.145211860610949</v>
      </c>
    </row>
    <row r="41" spans="1:8" x14ac:dyDescent="0.2">
      <c r="A41" t="s">
        <v>159</v>
      </c>
      <c r="B41" t="s">
        <v>160</v>
      </c>
      <c r="C41" t="s">
        <v>9</v>
      </c>
      <c r="D41">
        <v>52</v>
      </c>
      <c r="E41">
        <v>169</v>
      </c>
      <c r="F41">
        <v>70</v>
      </c>
      <c r="G41" t="s">
        <v>10</v>
      </c>
      <c r="H41">
        <f>Tabela2[[#This Row],[wage]]/(Tabela2[[#This Row],[height]]/100*Tabela2[[#This Row],[height]]/100)</f>
        <v>24.508945765204299</v>
      </c>
    </row>
    <row r="42" spans="1:8" x14ac:dyDescent="0.2">
      <c r="A42" t="s">
        <v>167</v>
      </c>
      <c r="B42" t="s">
        <v>168</v>
      </c>
      <c r="C42" t="s">
        <v>9</v>
      </c>
      <c r="D42">
        <v>56</v>
      </c>
      <c r="E42">
        <v>196</v>
      </c>
      <c r="F42">
        <v>62</v>
      </c>
      <c r="G42" t="s">
        <v>17</v>
      </c>
      <c r="H42">
        <f>Tabela2[[#This Row],[wage]]/(Tabela2[[#This Row],[height]]/100*Tabela2[[#This Row],[height]]/100)</f>
        <v>16.139108704706373</v>
      </c>
    </row>
    <row r="43" spans="1:8" x14ac:dyDescent="0.2">
      <c r="A43" t="s">
        <v>171</v>
      </c>
      <c r="B43" t="s">
        <v>172</v>
      </c>
      <c r="C43" t="s">
        <v>9</v>
      </c>
      <c r="D43">
        <v>32</v>
      </c>
      <c r="E43">
        <v>173</v>
      </c>
      <c r="F43">
        <v>52</v>
      </c>
      <c r="G43" t="s">
        <v>10</v>
      </c>
      <c r="H43">
        <f>Tabela2[[#This Row],[wage]]/(Tabela2[[#This Row],[height]]/100*Tabela2[[#This Row],[height]]/100)</f>
        <v>17.374452871796585</v>
      </c>
    </row>
    <row r="44" spans="1:8" x14ac:dyDescent="0.2">
      <c r="A44" t="s">
        <v>173</v>
      </c>
      <c r="B44" t="s">
        <v>174</v>
      </c>
      <c r="C44" t="s">
        <v>9</v>
      </c>
      <c r="D44">
        <v>39</v>
      </c>
      <c r="E44">
        <v>181</v>
      </c>
      <c r="F44">
        <v>107</v>
      </c>
      <c r="G44" t="s">
        <v>17</v>
      </c>
      <c r="H44">
        <f>Tabela2[[#This Row],[wage]]/(Tabela2[[#This Row],[height]]/100*Tabela2[[#This Row],[height]]/100)</f>
        <v>32.660785690302497</v>
      </c>
    </row>
    <row r="45" spans="1:8" x14ac:dyDescent="0.2">
      <c r="A45" t="s">
        <v>175</v>
      </c>
      <c r="B45" t="s">
        <v>176</v>
      </c>
      <c r="C45" t="s">
        <v>9</v>
      </c>
      <c r="D45">
        <v>46</v>
      </c>
      <c r="E45">
        <v>156</v>
      </c>
      <c r="F45">
        <v>107</v>
      </c>
      <c r="G45" t="s">
        <v>10</v>
      </c>
      <c r="H45">
        <f>Tabela2[[#This Row],[wage]]/(Tabela2[[#This Row],[height]]/100*Tabela2[[#This Row],[height]]/100)</f>
        <v>43.967784352399732</v>
      </c>
    </row>
    <row r="46" spans="1:8" x14ac:dyDescent="0.2">
      <c r="A46" t="s">
        <v>177</v>
      </c>
      <c r="B46" t="s">
        <v>178</v>
      </c>
      <c r="C46" t="s">
        <v>9</v>
      </c>
      <c r="D46">
        <v>49</v>
      </c>
      <c r="E46">
        <v>169</v>
      </c>
      <c r="F46">
        <v>87</v>
      </c>
      <c r="G46" t="s">
        <v>10</v>
      </c>
      <c r="H46">
        <f>Tabela2[[#This Row],[wage]]/(Tabela2[[#This Row],[height]]/100*Tabela2[[#This Row],[height]]/100)</f>
        <v>30.461118308182485</v>
      </c>
    </row>
    <row r="47" spans="1:8" x14ac:dyDescent="0.2">
      <c r="A47" t="s">
        <v>179</v>
      </c>
      <c r="B47" t="s">
        <v>180</v>
      </c>
      <c r="C47" t="s">
        <v>9</v>
      </c>
      <c r="D47">
        <v>43</v>
      </c>
      <c r="E47">
        <v>194</v>
      </c>
      <c r="F47">
        <v>50</v>
      </c>
      <c r="G47" t="s">
        <v>14</v>
      </c>
      <c r="H47">
        <f>Tabela2[[#This Row],[wage]]/(Tabela2[[#This Row],[height]]/100*Tabela2[[#This Row],[height]]/100)</f>
        <v>13.285152513550855</v>
      </c>
    </row>
    <row r="48" spans="1:8" x14ac:dyDescent="0.2">
      <c r="A48" t="s">
        <v>181</v>
      </c>
      <c r="B48" t="s">
        <v>182</v>
      </c>
      <c r="C48" t="s">
        <v>9</v>
      </c>
      <c r="D48">
        <v>29</v>
      </c>
      <c r="E48">
        <v>194</v>
      </c>
      <c r="F48">
        <v>120</v>
      </c>
      <c r="G48" t="s">
        <v>17</v>
      </c>
      <c r="H48">
        <f>Tabela2[[#This Row],[wage]]/(Tabela2[[#This Row],[height]]/100*Tabela2[[#This Row],[height]]/100)</f>
        <v>31.884366032522053</v>
      </c>
    </row>
    <row r="49" spans="1:8" x14ac:dyDescent="0.2">
      <c r="A49" t="s">
        <v>189</v>
      </c>
      <c r="B49" t="s">
        <v>190</v>
      </c>
      <c r="C49" t="s">
        <v>9</v>
      </c>
      <c r="D49">
        <v>20</v>
      </c>
      <c r="E49">
        <v>187</v>
      </c>
      <c r="F49">
        <v>113</v>
      </c>
      <c r="G49" t="s">
        <v>14</v>
      </c>
      <c r="H49">
        <f>Tabela2[[#This Row],[wage]]/(Tabela2[[#This Row],[height]]/100*Tabela2[[#This Row],[height]]/100)</f>
        <v>32.314335554348133</v>
      </c>
    </row>
    <row r="50" spans="1:8" x14ac:dyDescent="0.2">
      <c r="A50" t="s">
        <v>191</v>
      </c>
      <c r="B50" t="s">
        <v>192</v>
      </c>
      <c r="C50" t="s">
        <v>9</v>
      </c>
      <c r="D50">
        <v>21</v>
      </c>
      <c r="E50">
        <v>173</v>
      </c>
      <c r="F50">
        <v>100</v>
      </c>
      <c r="G50" t="s">
        <v>10</v>
      </c>
      <c r="H50">
        <f>Tabela2[[#This Row],[wage]]/(Tabela2[[#This Row],[height]]/100*Tabela2[[#This Row],[height]]/100)</f>
        <v>33.412409368839583</v>
      </c>
    </row>
    <row r="51" spans="1:8" x14ac:dyDescent="0.2">
      <c r="A51" t="s">
        <v>193</v>
      </c>
      <c r="B51" t="s">
        <v>194</v>
      </c>
      <c r="C51" t="s">
        <v>9</v>
      </c>
      <c r="D51">
        <v>21</v>
      </c>
      <c r="E51">
        <v>185</v>
      </c>
      <c r="F51">
        <v>62</v>
      </c>
      <c r="G51" t="s">
        <v>10</v>
      </c>
      <c r="H51">
        <f>Tabela2[[#This Row],[wage]]/(Tabela2[[#This Row],[height]]/100*Tabela2[[#This Row],[height]]/100)</f>
        <v>18.115412710007305</v>
      </c>
    </row>
    <row r="52" spans="1:8" x14ac:dyDescent="0.2">
      <c r="A52" t="s">
        <v>197</v>
      </c>
      <c r="B52" t="s">
        <v>198</v>
      </c>
      <c r="C52" t="s">
        <v>9</v>
      </c>
      <c r="D52">
        <v>35</v>
      </c>
      <c r="E52">
        <v>166</v>
      </c>
      <c r="F52">
        <v>120</v>
      </c>
      <c r="G52" t="s">
        <v>10</v>
      </c>
      <c r="H52">
        <f>Tabela2[[#This Row],[wage]]/(Tabela2[[#This Row],[height]]/100*Tabela2[[#This Row],[height]]/100)</f>
        <v>43.547684714762667</v>
      </c>
    </row>
    <row r="53" spans="1:8" x14ac:dyDescent="0.2">
      <c r="A53" t="s">
        <v>199</v>
      </c>
      <c r="B53" t="s">
        <v>200</v>
      </c>
      <c r="C53" t="s">
        <v>9</v>
      </c>
      <c r="D53">
        <v>25</v>
      </c>
      <c r="E53">
        <v>175</v>
      </c>
      <c r="F53">
        <v>102</v>
      </c>
      <c r="G53" t="s">
        <v>10</v>
      </c>
      <c r="H53">
        <f>Tabela2[[#This Row],[wage]]/(Tabela2[[#This Row],[height]]/100*Tabela2[[#This Row],[height]]/100)</f>
        <v>33.306122448979593</v>
      </c>
    </row>
    <row r="54" spans="1:8" x14ac:dyDescent="0.2">
      <c r="A54" t="s">
        <v>201</v>
      </c>
      <c r="B54" t="s">
        <v>202</v>
      </c>
      <c r="C54" t="s">
        <v>9</v>
      </c>
      <c r="D54">
        <v>43</v>
      </c>
      <c r="E54">
        <v>190</v>
      </c>
      <c r="F54">
        <v>81</v>
      </c>
      <c r="G54" t="s">
        <v>10</v>
      </c>
      <c r="H54">
        <f>Tabela2[[#This Row],[wage]]/(Tabela2[[#This Row],[height]]/100*Tabela2[[#This Row],[height]]/100)</f>
        <v>22.437673130193907</v>
      </c>
    </row>
    <row r="55" spans="1:8" x14ac:dyDescent="0.2">
      <c r="A55" t="s">
        <v>203</v>
      </c>
      <c r="B55" t="s">
        <v>204</v>
      </c>
      <c r="C55" t="s">
        <v>9</v>
      </c>
      <c r="D55">
        <v>35</v>
      </c>
      <c r="E55">
        <v>190</v>
      </c>
      <c r="F55">
        <v>94</v>
      </c>
      <c r="G55" t="s">
        <v>22</v>
      </c>
      <c r="H55">
        <f>Tabela2[[#This Row],[wage]]/(Tabela2[[#This Row],[height]]/100*Tabela2[[#This Row],[height]]/100)</f>
        <v>26.038781163434905</v>
      </c>
    </row>
    <row r="56" spans="1:8" x14ac:dyDescent="0.2">
      <c r="A56" t="s">
        <v>209</v>
      </c>
      <c r="B56" t="s">
        <v>210</v>
      </c>
      <c r="C56" t="s">
        <v>9</v>
      </c>
      <c r="D56">
        <v>44</v>
      </c>
      <c r="E56">
        <v>157</v>
      </c>
      <c r="F56">
        <v>117</v>
      </c>
      <c r="G56" t="s">
        <v>10</v>
      </c>
      <c r="H56">
        <f>Tabela2[[#This Row],[wage]]/(Tabela2[[#This Row],[height]]/100*Tabela2[[#This Row],[height]]/100)</f>
        <v>47.466428658363419</v>
      </c>
    </row>
    <row r="57" spans="1:8" x14ac:dyDescent="0.2">
      <c r="A57" t="s">
        <v>211</v>
      </c>
      <c r="B57" t="s">
        <v>212</v>
      </c>
      <c r="C57" t="s">
        <v>9</v>
      </c>
      <c r="D57">
        <v>20</v>
      </c>
      <c r="E57">
        <v>180</v>
      </c>
      <c r="F57">
        <v>68</v>
      </c>
      <c r="G57" t="s">
        <v>10</v>
      </c>
      <c r="H57">
        <f>Tabela2[[#This Row],[wage]]/(Tabela2[[#This Row],[height]]/100*Tabela2[[#This Row],[height]]/100)</f>
        <v>20.987654320987652</v>
      </c>
    </row>
    <row r="58" spans="1:8" x14ac:dyDescent="0.2">
      <c r="A58" t="s">
        <v>213</v>
      </c>
      <c r="E58">
        <f>SUBTOTAL(101,Tabela2[height])</f>
        <v>174.60714285714286</v>
      </c>
      <c r="G58">
        <f>SUBTOTAL(103,Tabela2[country])</f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92F8-72A0-4BB2-9086-C8FC13B8A085}">
  <dimension ref="A1:H101"/>
  <sheetViews>
    <sheetView workbookViewId="0">
      <selection activeCell="J85" sqref="J85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hidden="1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hidden="1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hidden="1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x14ac:dyDescent="0.2">
      <c r="A5" s="1" t="s">
        <v>221</v>
      </c>
      <c r="B5" s="1" t="s">
        <v>222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v>25.344352617079888</v>
      </c>
    </row>
    <row r="6" spans="1:8" x14ac:dyDescent="0.2">
      <c r="A6" s="1" t="s">
        <v>223</v>
      </c>
      <c r="B6" s="1" t="s">
        <v>224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v>15.677052714089752</v>
      </c>
    </row>
    <row r="7" spans="1:8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hidden="1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hidden="1" x14ac:dyDescent="0.2">
      <c r="A9" s="1" t="s">
        <v>229</v>
      </c>
      <c r="B9" s="1" t="s">
        <v>230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v>32.211757291411367</v>
      </c>
    </row>
    <row r="10" spans="1:8" x14ac:dyDescent="0.2">
      <c r="A10" s="1" t="s">
        <v>231</v>
      </c>
      <c r="B10" s="1" t="s">
        <v>232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v>30.094959824689557</v>
      </c>
    </row>
    <row r="11" spans="1:8" hidden="1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hidden="1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hidden="1" x14ac:dyDescent="0.2">
      <c r="A16" s="1" t="s">
        <v>243</v>
      </c>
      <c r="B16" s="1" t="s">
        <v>244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v>38.163929834389549</v>
      </c>
    </row>
    <row r="17" spans="1:8" hidden="1" x14ac:dyDescent="0.2">
      <c r="A17" s="1" t="s">
        <v>245</v>
      </c>
      <c r="B17" s="1" t="s">
        <v>246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v>19.110752784496402</v>
      </c>
    </row>
    <row r="18" spans="1:8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hidden="1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hidden="1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hidden="1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hidden="1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hidden="1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hidden="1" x14ac:dyDescent="0.2">
      <c r="A28" s="1" t="s">
        <v>266</v>
      </c>
      <c r="B28" s="1" t="s">
        <v>267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v>37.460978147762752</v>
      </c>
    </row>
    <row r="29" spans="1:8" x14ac:dyDescent="0.2">
      <c r="A29" s="1" t="s">
        <v>268</v>
      </c>
      <c r="B29" s="1" t="s">
        <v>269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v>38.964546120905823</v>
      </c>
    </row>
    <row r="30" spans="1:8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hidden="1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hidden="1" x14ac:dyDescent="0.2">
      <c r="A32" s="1" t="s">
        <v>274</v>
      </c>
      <c r="B32" s="1" t="s">
        <v>275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v>33.669081032141243</v>
      </c>
    </row>
    <row r="33" spans="1:8" hidden="1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x14ac:dyDescent="0.2">
      <c r="A34" s="1" t="s">
        <v>278</v>
      </c>
      <c r="B34" s="1" t="s">
        <v>279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v>26.861206922865602</v>
      </c>
    </row>
    <row r="35" spans="1:8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x14ac:dyDescent="0.2">
      <c r="A36" s="1" t="s">
        <v>282</v>
      </c>
      <c r="B36" s="1" t="s">
        <v>283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v>31.615792841281195</v>
      </c>
    </row>
    <row r="37" spans="1:8" hidden="1" x14ac:dyDescent="0.2">
      <c r="A37" s="1" t="s">
        <v>284</v>
      </c>
      <c r="B37" s="1" t="s">
        <v>285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v>24.151672503320853</v>
      </c>
    </row>
    <row r="38" spans="1:8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hidden="1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hidden="1" x14ac:dyDescent="0.2">
      <c r="A41" s="1" t="s">
        <v>292</v>
      </c>
      <c r="B41" s="1" t="s">
        <v>293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v>17.53640131788713</v>
      </c>
    </row>
    <row r="42" spans="1:8" hidden="1" x14ac:dyDescent="0.2">
      <c r="A42" s="1" t="s">
        <v>294</v>
      </c>
      <c r="B42" s="1" t="s">
        <v>295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v>21.386791723569278</v>
      </c>
    </row>
    <row r="43" spans="1:8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hidden="1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hidden="1" x14ac:dyDescent="0.2">
      <c r="A46" s="1" t="s">
        <v>302</v>
      </c>
      <c r="B46" s="1" t="s">
        <v>303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v>19.667590027700832</v>
      </c>
    </row>
    <row r="47" spans="1:8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hidden="1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hidden="1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hidden="1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hidden="1" x14ac:dyDescent="0.2">
      <c r="A56" s="1" t="s">
        <v>322</v>
      </c>
      <c r="B56" s="1" t="s">
        <v>323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v>21.678806798473808</v>
      </c>
    </row>
    <row r="57" spans="1:8" hidden="1" x14ac:dyDescent="0.2">
      <c r="A57" s="1" t="s">
        <v>324</v>
      </c>
      <c r="B57" s="1" t="s">
        <v>325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v>22.159108642052367</v>
      </c>
    </row>
    <row r="58" spans="1:8" hidden="1" x14ac:dyDescent="0.2">
      <c r="A58" s="1" t="s">
        <v>326</v>
      </c>
      <c r="B58" s="1" t="s">
        <v>327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v>37.771177685950413</v>
      </c>
    </row>
    <row r="59" spans="1:8" x14ac:dyDescent="0.2">
      <c r="A59" s="1" t="s">
        <v>328</v>
      </c>
      <c r="B59" s="1" t="s">
        <v>329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v>19.198960302457465</v>
      </c>
    </row>
    <row r="60" spans="1:8" hidden="1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hidden="1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hidden="1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hidden="1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hidden="1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hidden="1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hidden="1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hidden="1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hidden="1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hidden="1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hidden="1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hidden="1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hidden="1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hidden="1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hidden="1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hidden="1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hidden="1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hidden="1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hidden="1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hidden="1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hidden="1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hidden="1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0097-6675-46DD-9F7C-B2CAD84817E0}">
  <dimension ref="A1:H101"/>
  <sheetViews>
    <sheetView workbookViewId="0">
      <selection activeCell="C1" sqref="C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hidden="1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hidden="1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x14ac:dyDescent="0.2">
      <c r="A5" s="1" t="s">
        <v>221</v>
      </c>
      <c r="B5" s="1" t="s">
        <v>222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v>25.344352617079888</v>
      </c>
    </row>
    <row r="6" spans="1:8" x14ac:dyDescent="0.2">
      <c r="A6" s="1" t="s">
        <v>223</v>
      </c>
      <c r="B6" s="1" t="s">
        <v>224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v>15.677052714089752</v>
      </c>
    </row>
    <row r="7" spans="1:8" hidden="1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hidden="1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x14ac:dyDescent="0.2">
      <c r="A9" s="1" t="s">
        <v>229</v>
      </c>
      <c r="B9" s="1" t="s">
        <v>230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v>32.211757291411367</v>
      </c>
    </row>
    <row r="10" spans="1:8" x14ac:dyDescent="0.2">
      <c r="A10" s="1" t="s">
        <v>231</v>
      </c>
      <c r="B10" s="1" t="s">
        <v>232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v>30.094959824689557</v>
      </c>
    </row>
    <row r="11" spans="1:8" hidden="1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hidden="1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hidden="1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x14ac:dyDescent="0.2">
      <c r="A16" s="1" t="s">
        <v>243</v>
      </c>
      <c r="B16" s="1" t="s">
        <v>244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v>38.163929834389549</v>
      </c>
    </row>
    <row r="17" spans="1:8" x14ac:dyDescent="0.2">
      <c r="A17" s="1" t="s">
        <v>245</v>
      </c>
      <c r="B17" s="1" t="s">
        <v>246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v>19.110752784496402</v>
      </c>
    </row>
    <row r="18" spans="1:8" hidden="1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hidden="1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hidden="1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hidden="1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hidden="1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x14ac:dyDescent="0.2">
      <c r="A28" s="1" t="s">
        <v>266</v>
      </c>
      <c r="B28" s="1" t="s">
        <v>267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v>37.460978147762752</v>
      </c>
    </row>
    <row r="29" spans="1:8" x14ac:dyDescent="0.2">
      <c r="A29" s="1" t="s">
        <v>268</v>
      </c>
      <c r="B29" s="1" t="s">
        <v>269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v>38.964546120905823</v>
      </c>
    </row>
    <row r="30" spans="1:8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hidden="1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x14ac:dyDescent="0.2">
      <c r="A32" s="1" t="s">
        <v>274</v>
      </c>
      <c r="B32" s="1" t="s">
        <v>275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v>33.669081032141243</v>
      </c>
    </row>
    <row r="33" spans="1:8" hidden="1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x14ac:dyDescent="0.2">
      <c r="A34" s="1" t="s">
        <v>278</v>
      </c>
      <c r="B34" s="1" t="s">
        <v>279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v>26.861206922865602</v>
      </c>
    </row>
    <row r="35" spans="1:8" hidden="1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x14ac:dyDescent="0.2">
      <c r="A36" s="1" t="s">
        <v>282</v>
      </c>
      <c r="B36" s="1" t="s">
        <v>283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v>31.615792841281195</v>
      </c>
    </row>
    <row r="37" spans="1:8" x14ac:dyDescent="0.2">
      <c r="A37" s="1" t="s">
        <v>284</v>
      </c>
      <c r="B37" s="1" t="s">
        <v>285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v>24.151672503320853</v>
      </c>
    </row>
    <row r="38" spans="1:8" hidden="1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hidden="1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x14ac:dyDescent="0.2">
      <c r="A41" s="1" t="s">
        <v>292</v>
      </c>
      <c r="B41" s="1" t="s">
        <v>293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v>17.53640131788713</v>
      </c>
    </row>
    <row r="42" spans="1:8" x14ac:dyDescent="0.2">
      <c r="A42" s="1" t="s">
        <v>294</v>
      </c>
      <c r="B42" s="1" t="s">
        <v>295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v>21.386791723569278</v>
      </c>
    </row>
    <row r="43" spans="1:8" hidden="1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hidden="1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x14ac:dyDescent="0.2">
      <c r="A46" s="1" t="s">
        <v>302</v>
      </c>
      <c r="B46" s="1" t="s">
        <v>303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v>19.667590027700832</v>
      </c>
    </row>
    <row r="47" spans="1:8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hidden="1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hidden="1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hidden="1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hidden="1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hidden="1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hidden="1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x14ac:dyDescent="0.2">
      <c r="A56" s="1" t="s">
        <v>322</v>
      </c>
      <c r="B56" s="1" t="s">
        <v>323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v>21.678806798473808</v>
      </c>
    </row>
    <row r="57" spans="1:8" x14ac:dyDescent="0.2">
      <c r="A57" s="1" t="s">
        <v>324</v>
      </c>
      <c r="B57" s="1" t="s">
        <v>325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v>22.159108642052367</v>
      </c>
    </row>
    <row r="58" spans="1:8" x14ac:dyDescent="0.2">
      <c r="A58" s="1" t="s">
        <v>326</v>
      </c>
      <c r="B58" s="1" t="s">
        <v>327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v>37.771177685950413</v>
      </c>
    </row>
    <row r="59" spans="1:8" x14ac:dyDescent="0.2">
      <c r="A59" s="1" t="s">
        <v>328</v>
      </c>
      <c r="B59" s="1" t="s">
        <v>329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v>19.198960302457465</v>
      </c>
    </row>
    <row r="60" spans="1:8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hidden="1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hidden="1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hidden="1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hidden="1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hidden="1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hidden="1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hidden="1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hidden="1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hidden="1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hidden="1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hidden="1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hidden="1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hidden="1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hidden="1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hidden="1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hidden="1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hidden="1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hidden="1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hidden="1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hidden="1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hidden="1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hidden="1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hidden="1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hidden="1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3229-66FF-47F6-AF71-B95806AC5976}">
  <dimension ref="A1:H102"/>
  <sheetViews>
    <sheetView workbookViewId="0">
      <selection activeCell="G110" sqref="G11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hidden="1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hidden="1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hidden="1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hidden="1" x14ac:dyDescent="0.2">
      <c r="A5" s="1" t="s">
        <v>221</v>
      </c>
      <c r="B5" s="1" t="s">
        <v>222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v>25.344352617079888</v>
      </c>
    </row>
    <row r="6" spans="1:8" hidden="1" x14ac:dyDescent="0.2">
      <c r="A6" s="1" t="s">
        <v>223</v>
      </c>
      <c r="B6" s="1" t="s">
        <v>224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v>15.677052714089752</v>
      </c>
    </row>
    <row r="7" spans="1:8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hidden="1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hidden="1" x14ac:dyDescent="0.2">
      <c r="A9" s="1" t="s">
        <v>229</v>
      </c>
      <c r="B9" s="1" t="s">
        <v>230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v>32.211757291411367</v>
      </c>
    </row>
    <row r="10" spans="1:8" hidden="1" x14ac:dyDescent="0.2">
      <c r="A10" s="1" t="s">
        <v>231</v>
      </c>
      <c r="B10" s="1" t="s">
        <v>232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v>30.094959824689557</v>
      </c>
    </row>
    <row r="11" spans="1:8" hidden="1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hidden="1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hidden="1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hidden="1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hidden="1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hidden="1" x14ac:dyDescent="0.2">
      <c r="A16" s="1" t="s">
        <v>243</v>
      </c>
      <c r="B16" s="1" t="s">
        <v>244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v>38.163929834389549</v>
      </c>
    </row>
    <row r="17" spans="1:8" hidden="1" x14ac:dyDescent="0.2">
      <c r="A17" s="1" t="s">
        <v>245</v>
      </c>
      <c r="B17" s="1" t="s">
        <v>246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v>19.110752784496402</v>
      </c>
    </row>
    <row r="18" spans="1:8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hidden="1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hidden="1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hidden="1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hidden="1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hidden="1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hidden="1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hidden="1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hidden="1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hidden="1" x14ac:dyDescent="0.2">
      <c r="A28" s="1" t="s">
        <v>266</v>
      </c>
      <c r="B28" s="1" t="s">
        <v>267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v>37.460978147762752</v>
      </c>
    </row>
    <row r="29" spans="1:8" hidden="1" x14ac:dyDescent="0.2">
      <c r="A29" s="1" t="s">
        <v>268</v>
      </c>
      <c r="B29" s="1" t="s">
        <v>269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v>38.964546120905823</v>
      </c>
    </row>
    <row r="30" spans="1:8" hidden="1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hidden="1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hidden="1" x14ac:dyDescent="0.2">
      <c r="A32" s="1" t="s">
        <v>274</v>
      </c>
      <c r="B32" s="1" t="s">
        <v>275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v>33.669081032141243</v>
      </c>
    </row>
    <row r="33" spans="1:8" hidden="1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hidden="1" x14ac:dyDescent="0.2">
      <c r="A34" s="1" t="s">
        <v>278</v>
      </c>
      <c r="B34" s="1" t="s">
        <v>279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v>26.861206922865602</v>
      </c>
    </row>
    <row r="35" spans="1:8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hidden="1" x14ac:dyDescent="0.2">
      <c r="A36" s="1" t="s">
        <v>282</v>
      </c>
      <c r="B36" s="1" t="s">
        <v>283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v>31.615792841281195</v>
      </c>
    </row>
    <row r="37" spans="1:8" hidden="1" x14ac:dyDescent="0.2">
      <c r="A37" s="1" t="s">
        <v>284</v>
      </c>
      <c r="B37" s="1" t="s">
        <v>285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v>24.151672503320853</v>
      </c>
    </row>
    <row r="38" spans="1:8" hidden="1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hidden="1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hidden="1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hidden="1" x14ac:dyDescent="0.2">
      <c r="A41" s="1" t="s">
        <v>292</v>
      </c>
      <c r="B41" s="1" t="s">
        <v>293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v>17.53640131788713</v>
      </c>
    </row>
    <row r="42" spans="1:8" hidden="1" x14ac:dyDescent="0.2">
      <c r="A42" s="1" t="s">
        <v>294</v>
      </c>
      <c r="B42" s="1" t="s">
        <v>295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v>21.386791723569278</v>
      </c>
    </row>
    <row r="43" spans="1:8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hidden="1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hidden="1" x14ac:dyDescent="0.2">
      <c r="A46" s="1" t="s">
        <v>302</v>
      </c>
      <c r="B46" s="1" t="s">
        <v>303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v>19.667590027700832</v>
      </c>
    </row>
    <row r="47" spans="1:8" hidden="1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hidden="1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hidden="1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hidden="1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hidden="1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hidden="1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hidden="1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hidden="1" x14ac:dyDescent="0.2">
      <c r="A56" s="1" t="s">
        <v>322</v>
      </c>
      <c r="B56" s="1" t="s">
        <v>323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v>21.678806798473808</v>
      </c>
    </row>
    <row r="57" spans="1:8" hidden="1" x14ac:dyDescent="0.2">
      <c r="A57" s="1" t="s">
        <v>324</v>
      </c>
      <c r="B57" s="1" t="s">
        <v>325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v>22.159108642052367</v>
      </c>
    </row>
    <row r="58" spans="1:8" hidden="1" x14ac:dyDescent="0.2">
      <c r="A58" s="1" t="s">
        <v>326</v>
      </c>
      <c r="B58" s="1" t="s">
        <v>327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v>37.771177685950413</v>
      </c>
    </row>
    <row r="59" spans="1:8" hidden="1" x14ac:dyDescent="0.2">
      <c r="A59" s="1" t="s">
        <v>328</v>
      </c>
      <c r="B59" s="1" t="s">
        <v>329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v>19.198960302457465</v>
      </c>
    </row>
    <row r="60" spans="1:8" hidden="1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hidden="1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hidden="1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hidden="1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hidden="1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hidden="1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hidden="1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hidden="1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hidden="1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hidden="1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hidden="1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hidden="1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hidden="1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hidden="1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hidden="1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hidden="1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hidden="1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hidden="1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hidden="1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hidden="1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hidden="1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hidden="1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hidden="1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hidden="1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hidden="1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hidden="1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hidden="1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hidden="1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hidden="1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hidden="1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hidden="1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hidden="1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hidden="1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hidden="1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hidden="1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hidden="1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  <row r="102" spans="1:8" x14ac:dyDescent="0.2">
      <c r="A102" t="s">
        <v>213</v>
      </c>
      <c r="D102">
        <f>SUBTOTAL(103,medical_data7[age])</f>
        <v>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0133-60FC-4A87-B0C1-F8DCAB52FF7B}">
  <dimension ref="A1:H101"/>
  <sheetViews>
    <sheetView workbookViewId="0">
      <selection activeCell="F108" sqref="F108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hidden="1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hidden="1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hidden="1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x14ac:dyDescent="0.2">
      <c r="A5" s="1" t="s">
        <v>221</v>
      </c>
      <c r="B5" s="1" t="s">
        <v>222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v>25.344352617079888</v>
      </c>
    </row>
    <row r="6" spans="1:8" hidden="1" x14ac:dyDescent="0.2">
      <c r="A6" s="1" t="s">
        <v>223</v>
      </c>
      <c r="B6" s="1" t="s">
        <v>224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v>15.677052714089752</v>
      </c>
    </row>
    <row r="7" spans="1:8" hidden="1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hidden="1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hidden="1" x14ac:dyDescent="0.2">
      <c r="A9" s="1" t="s">
        <v>229</v>
      </c>
      <c r="B9" s="1" t="s">
        <v>230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v>32.211757291411367</v>
      </c>
    </row>
    <row r="10" spans="1:8" hidden="1" x14ac:dyDescent="0.2">
      <c r="A10" s="1" t="s">
        <v>231</v>
      </c>
      <c r="B10" s="1" t="s">
        <v>232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v>30.094959824689557</v>
      </c>
    </row>
    <row r="11" spans="1:8" hidden="1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hidden="1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hidden="1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hidden="1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hidden="1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x14ac:dyDescent="0.2">
      <c r="A16" s="1" t="s">
        <v>243</v>
      </c>
      <c r="B16" s="1" t="s">
        <v>244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v>38.163929834389549</v>
      </c>
    </row>
    <row r="17" spans="1:8" hidden="1" x14ac:dyDescent="0.2">
      <c r="A17" s="1" t="s">
        <v>245</v>
      </c>
      <c r="B17" s="1" t="s">
        <v>246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v>19.110752784496402</v>
      </c>
    </row>
    <row r="18" spans="1:8" hidden="1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hidden="1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hidden="1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hidden="1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hidden="1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hidden="1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hidden="1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hidden="1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hidden="1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hidden="1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hidden="1" x14ac:dyDescent="0.2">
      <c r="A28" s="1" t="s">
        <v>266</v>
      </c>
      <c r="B28" s="1" t="s">
        <v>267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v>37.460978147762752</v>
      </c>
    </row>
    <row r="29" spans="1:8" hidden="1" x14ac:dyDescent="0.2">
      <c r="A29" s="1" t="s">
        <v>268</v>
      </c>
      <c r="B29" s="1" t="s">
        <v>269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v>38.964546120905823</v>
      </c>
    </row>
    <row r="30" spans="1:8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hidden="1" x14ac:dyDescent="0.2">
      <c r="A32" s="1" t="s">
        <v>274</v>
      </c>
      <c r="B32" s="1" t="s">
        <v>275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v>33.669081032141243</v>
      </c>
    </row>
    <row r="33" spans="1:8" hidden="1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hidden="1" x14ac:dyDescent="0.2">
      <c r="A34" s="1" t="s">
        <v>278</v>
      </c>
      <c r="B34" s="1" t="s">
        <v>279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v>26.861206922865602</v>
      </c>
    </row>
    <row r="35" spans="1:8" hidden="1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hidden="1" x14ac:dyDescent="0.2">
      <c r="A36" s="1" t="s">
        <v>282</v>
      </c>
      <c r="B36" s="1" t="s">
        <v>283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v>31.615792841281195</v>
      </c>
    </row>
    <row r="37" spans="1:8" x14ac:dyDescent="0.2">
      <c r="A37" s="1" t="s">
        <v>284</v>
      </c>
      <c r="B37" s="1" t="s">
        <v>285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v>24.151672503320853</v>
      </c>
    </row>
    <row r="38" spans="1:8" hidden="1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hidden="1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hidden="1" x14ac:dyDescent="0.2">
      <c r="A41" s="1" t="s">
        <v>292</v>
      </c>
      <c r="B41" s="1" t="s">
        <v>293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v>17.53640131788713</v>
      </c>
    </row>
    <row r="42" spans="1:8" hidden="1" x14ac:dyDescent="0.2">
      <c r="A42" s="1" t="s">
        <v>294</v>
      </c>
      <c r="B42" s="1" t="s">
        <v>295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v>21.386791723569278</v>
      </c>
    </row>
    <row r="43" spans="1:8" hidden="1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hidden="1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hidden="1" x14ac:dyDescent="0.2">
      <c r="A46" s="1" t="s">
        <v>302</v>
      </c>
      <c r="B46" s="1" t="s">
        <v>303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v>19.667590027700832</v>
      </c>
    </row>
    <row r="47" spans="1:8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hidden="1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hidden="1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hidden="1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hidden="1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hidden="1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hidden="1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hidden="1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hidden="1" x14ac:dyDescent="0.2">
      <c r="A56" s="1" t="s">
        <v>322</v>
      </c>
      <c r="B56" s="1" t="s">
        <v>323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v>21.678806798473808</v>
      </c>
    </row>
    <row r="57" spans="1:8" hidden="1" x14ac:dyDescent="0.2">
      <c r="A57" s="1" t="s">
        <v>324</v>
      </c>
      <c r="B57" s="1" t="s">
        <v>325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v>22.159108642052367</v>
      </c>
    </row>
    <row r="58" spans="1:8" hidden="1" x14ac:dyDescent="0.2">
      <c r="A58" s="1" t="s">
        <v>326</v>
      </c>
      <c r="B58" s="1" t="s">
        <v>327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v>37.771177685950413</v>
      </c>
    </row>
    <row r="59" spans="1:8" hidden="1" x14ac:dyDescent="0.2">
      <c r="A59" s="1" t="s">
        <v>328</v>
      </c>
      <c r="B59" s="1" t="s">
        <v>329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v>19.198960302457465</v>
      </c>
    </row>
    <row r="60" spans="1:8" hidden="1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hidden="1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hidden="1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hidden="1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hidden="1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hidden="1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hidden="1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hidden="1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hidden="1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hidden="1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hidden="1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hidden="1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hidden="1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hidden="1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hidden="1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hidden="1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hidden="1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hidden="1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hidden="1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hidden="1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hidden="1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hidden="1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hidden="1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hidden="1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hidden="1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hidden="1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hidden="1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hidden="1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hidden="1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hidden="1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hidden="1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hidden="1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hidden="1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EE8C-D997-4A35-8A5E-7FE75867C612}">
  <dimension ref="A1:H101"/>
  <sheetViews>
    <sheetView workbookViewId="0">
      <selection activeCell="F36" sqref="F36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hidden="1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hidden="1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x14ac:dyDescent="0.2">
      <c r="A5" s="1" t="s">
        <v>221</v>
      </c>
      <c r="B5" s="1" t="s">
        <v>222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v>25.344352617079888</v>
      </c>
    </row>
    <row r="6" spans="1:8" hidden="1" x14ac:dyDescent="0.2">
      <c r="A6" s="1" t="s">
        <v>223</v>
      </c>
      <c r="B6" s="1" t="s">
        <v>224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v>15.677052714089752</v>
      </c>
    </row>
    <row r="7" spans="1:8" hidden="1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hidden="1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hidden="1" x14ac:dyDescent="0.2">
      <c r="A9" s="1" t="s">
        <v>229</v>
      </c>
      <c r="B9" s="1" t="s">
        <v>230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v>32.211757291411367</v>
      </c>
    </row>
    <row r="10" spans="1:8" hidden="1" x14ac:dyDescent="0.2">
      <c r="A10" s="1" t="s">
        <v>231</v>
      </c>
      <c r="B10" s="1" t="s">
        <v>232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v>30.094959824689557</v>
      </c>
    </row>
    <row r="11" spans="1:8" hidden="1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hidden="1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hidden="1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hidden="1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hidden="1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hidden="1" x14ac:dyDescent="0.2">
      <c r="A16" s="1" t="s">
        <v>243</v>
      </c>
      <c r="B16" s="1" t="s">
        <v>244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v>38.163929834389549</v>
      </c>
    </row>
    <row r="17" spans="1:8" hidden="1" x14ac:dyDescent="0.2">
      <c r="A17" s="1" t="s">
        <v>245</v>
      </c>
      <c r="B17" s="1" t="s">
        <v>246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v>19.110752784496402</v>
      </c>
    </row>
    <row r="18" spans="1:8" hidden="1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hidden="1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hidden="1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hidden="1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hidden="1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hidden="1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hidden="1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hidden="1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hidden="1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hidden="1" x14ac:dyDescent="0.2">
      <c r="A28" s="1" t="s">
        <v>266</v>
      </c>
      <c r="B28" s="1" t="s">
        <v>267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v>37.460978147762752</v>
      </c>
    </row>
    <row r="29" spans="1:8" hidden="1" x14ac:dyDescent="0.2">
      <c r="A29" s="1" t="s">
        <v>268</v>
      </c>
      <c r="B29" s="1" t="s">
        <v>269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v>38.964546120905823</v>
      </c>
    </row>
    <row r="30" spans="1:8" hidden="1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hidden="1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hidden="1" x14ac:dyDescent="0.2">
      <c r="A32" s="1" t="s">
        <v>274</v>
      </c>
      <c r="B32" s="1" t="s">
        <v>275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v>33.669081032141243</v>
      </c>
    </row>
    <row r="33" spans="1:8" hidden="1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hidden="1" x14ac:dyDescent="0.2">
      <c r="A34" s="1" t="s">
        <v>278</v>
      </c>
      <c r="B34" s="1" t="s">
        <v>279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v>26.861206922865602</v>
      </c>
    </row>
    <row r="35" spans="1:8" hidden="1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x14ac:dyDescent="0.2">
      <c r="A36" s="1" t="s">
        <v>282</v>
      </c>
      <c r="B36" s="1" t="s">
        <v>283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v>31.615792841281195</v>
      </c>
    </row>
    <row r="37" spans="1:8" hidden="1" x14ac:dyDescent="0.2">
      <c r="A37" s="1" t="s">
        <v>284</v>
      </c>
      <c r="B37" s="1" t="s">
        <v>285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v>24.151672503320853</v>
      </c>
    </row>
    <row r="38" spans="1:8" hidden="1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hidden="1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hidden="1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hidden="1" x14ac:dyDescent="0.2">
      <c r="A41" s="1" t="s">
        <v>292</v>
      </c>
      <c r="B41" s="1" t="s">
        <v>293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v>17.53640131788713</v>
      </c>
    </row>
    <row r="42" spans="1:8" hidden="1" x14ac:dyDescent="0.2">
      <c r="A42" s="1" t="s">
        <v>294</v>
      </c>
      <c r="B42" s="1" t="s">
        <v>295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v>21.386791723569278</v>
      </c>
    </row>
    <row r="43" spans="1:8" hidden="1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hidden="1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hidden="1" x14ac:dyDescent="0.2">
      <c r="A46" s="1" t="s">
        <v>302</v>
      </c>
      <c r="B46" s="1" t="s">
        <v>303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v>19.667590027700832</v>
      </c>
    </row>
    <row r="47" spans="1:8" hidden="1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hidden="1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hidden="1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hidden="1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hidden="1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hidden="1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hidden="1" x14ac:dyDescent="0.2">
      <c r="A56" s="1" t="s">
        <v>322</v>
      </c>
      <c r="B56" s="1" t="s">
        <v>323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v>21.678806798473808</v>
      </c>
    </row>
    <row r="57" spans="1:8" x14ac:dyDescent="0.2">
      <c r="A57" s="1" t="s">
        <v>324</v>
      </c>
      <c r="B57" s="1" t="s">
        <v>325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v>22.159108642052367</v>
      </c>
    </row>
    <row r="58" spans="1:8" hidden="1" x14ac:dyDescent="0.2">
      <c r="A58" s="1" t="s">
        <v>326</v>
      </c>
      <c r="B58" s="1" t="s">
        <v>327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v>37.771177685950413</v>
      </c>
    </row>
    <row r="59" spans="1:8" hidden="1" x14ac:dyDescent="0.2">
      <c r="A59" s="1" t="s">
        <v>328</v>
      </c>
      <c r="B59" s="1" t="s">
        <v>329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v>19.198960302457465</v>
      </c>
    </row>
    <row r="60" spans="1:8" hidden="1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hidden="1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hidden="1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hidden="1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hidden="1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hidden="1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hidden="1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hidden="1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hidden="1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hidden="1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hidden="1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hidden="1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hidden="1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hidden="1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hidden="1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hidden="1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hidden="1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hidden="1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hidden="1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hidden="1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hidden="1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hidden="1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hidden="1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hidden="1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hidden="1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hidden="1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hidden="1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hidden="1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hidden="1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hidden="1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hidden="1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hidden="1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hidden="1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C228-14CD-440E-9C5A-5D38DAC42C8C}">
  <dimension ref="A1:H101"/>
  <sheetViews>
    <sheetView workbookViewId="0">
      <selection activeCell="H111" sqref="H11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hidden="1" x14ac:dyDescent="0.2">
      <c r="A2" s="1" t="s">
        <v>215</v>
      </c>
      <c r="B2" s="1" t="s">
        <v>216</v>
      </c>
      <c r="C2" s="1" t="s">
        <v>9</v>
      </c>
      <c r="D2">
        <v>40</v>
      </c>
      <c r="E2">
        <v>193</v>
      </c>
      <c r="F2">
        <v>116</v>
      </c>
      <c r="G2" s="1" t="s">
        <v>22</v>
      </c>
      <c r="H2">
        <v>31.141775618137402</v>
      </c>
    </row>
    <row r="3" spans="1:8" hidden="1" x14ac:dyDescent="0.2">
      <c r="A3" s="1" t="s">
        <v>217</v>
      </c>
      <c r="B3" s="1" t="s">
        <v>218</v>
      </c>
      <c r="C3" s="1" t="s">
        <v>9</v>
      </c>
      <c r="D3">
        <v>31</v>
      </c>
      <c r="E3">
        <v>175</v>
      </c>
      <c r="F3">
        <v>81</v>
      </c>
      <c r="G3" s="1" t="s">
        <v>10</v>
      </c>
      <c r="H3">
        <v>26.448979591836736</v>
      </c>
    </row>
    <row r="4" spans="1:8" hidden="1" x14ac:dyDescent="0.2">
      <c r="A4" s="1" t="s">
        <v>219</v>
      </c>
      <c r="B4" s="1" t="s">
        <v>220</v>
      </c>
      <c r="C4" s="1" t="s">
        <v>9</v>
      </c>
      <c r="D4">
        <v>41</v>
      </c>
      <c r="E4">
        <v>193</v>
      </c>
      <c r="F4">
        <v>65</v>
      </c>
      <c r="G4" s="1" t="s">
        <v>22</v>
      </c>
      <c r="H4">
        <v>17.450132889473544</v>
      </c>
    </row>
    <row r="5" spans="1:8" hidden="1" x14ac:dyDescent="0.2">
      <c r="A5" s="1" t="s">
        <v>221</v>
      </c>
      <c r="B5" s="1" t="s">
        <v>222</v>
      </c>
      <c r="C5" s="1" t="s">
        <v>13</v>
      </c>
      <c r="D5">
        <v>18</v>
      </c>
      <c r="E5">
        <v>165</v>
      </c>
      <c r="F5">
        <v>69</v>
      </c>
      <c r="G5" s="1" t="s">
        <v>10</v>
      </c>
      <c r="H5">
        <v>25.344352617079888</v>
      </c>
    </row>
    <row r="6" spans="1:8" hidden="1" x14ac:dyDescent="0.2">
      <c r="A6" s="1" t="s">
        <v>223</v>
      </c>
      <c r="B6" s="1" t="s">
        <v>224</v>
      </c>
      <c r="C6" s="1" t="s">
        <v>13</v>
      </c>
      <c r="D6">
        <v>26</v>
      </c>
      <c r="E6">
        <v>189</v>
      </c>
      <c r="F6">
        <v>56</v>
      </c>
      <c r="G6" s="1" t="s">
        <v>10</v>
      </c>
      <c r="H6">
        <v>15.677052714089752</v>
      </c>
    </row>
    <row r="7" spans="1:8" hidden="1" x14ac:dyDescent="0.2">
      <c r="A7" s="1" t="s">
        <v>225</v>
      </c>
      <c r="B7" s="1" t="s">
        <v>226</v>
      </c>
      <c r="C7" s="1" t="s">
        <v>13</v>
      </c>
      <c r="D7">
        <v>43</v>
      </c>
      <c r="E7">
        <v>190</v>
      </c>
      <c r="F7">
        <v>106</v>
      </c>
      <c r="G7" s="1" t="s">
        <v>22</v>
      </c>
      <c r="H7">
        <v>29.362880886426595</v>
      </c>
    </row>
    <row r="8" spans="1:8" hidden="1" x14ac:dyDescent="0.2">
      <c r="A8" s="1" t="s">
        <v>227</v>
      </c>
      <c r="B8" s="1" t="s">
        <v>228</v>
      </c>
      <c r="C8" s="1" t="s">
        <v>9</v>
      </c>
      <c r="D8">
        <v>50</v>
      </c>
      <c r="E8">
        <v>195</v>
      </c>
      <c r="F8">
        <v>119</v>
      </c>
      <c r="G8" s="1" t="s">
        <v>17</v>
      </c>
      <c r="H8">
        <v>31.295200525969754</v>
      </c>
    </row>
    <row r="9" spans="1:8" hidden="1" x14ac:dyDescent="0.2">
      <c r="A9" s="1" t="s">
        <v>229</v>
      </c>
      <c r="B9" s="1" t="s">
        <v>230</v>
      </c>
      <c r="C9" s="1" t="s">
        <v>9</v>
      </c>
      <c r="D9">
        <v>58</v>
      </c>
      <c r="E9">
        <v>169</v>
      </c>
      <c r="F9">
        <v>92</v>
      </c>
      <c r="G9" s="1" t="s">
        <v>10</v>
      </c>
      <c r="H9">
        <v>32.211757291411367</v>
      </c>
    </row>
    <row r="10" spans="1:8" hidden="1" x14ac:dyDescent="0.2">
      <c r="A10" s="1" t="s">
        <v>231</v>
      </c>
      <c r="B10" s="1" t="s">
        <v>232</v>
      </c>
      <c r="C10" s="1" t="s">
        <v>13</v>
      </c>
      <c r="D10">
        <v>48</v>
      </c>
      <c r="E10">
        <v>185</v>
      </c>
      <c r="F10">
        <v>103</v>
      </c>
      <c r="G10" s="1" t="s">
        <v>10</v>
      </c>
      <c r="H10">
        <v>30.094959824689557</v>
      </c>
    </row>
    <row r="11" spans="1:8" hidden="1" x14ac:dyDescent="0.2">
      <c r="A11" s="1" t="s">
        <v>233</v>
      </c>
      <c r="B11" s="1" t="s">
        <v>234</v>
      </c>
      <c r="C11" s="1" t="s">
        <v>9</v>
      </c>
      <c r="D11">
        <v>46</v>
      </c>
      <c r="E11">
        <v>157</v>
      </c>
      <c r="F11">
        <v>95</v>
      </c>
      <c r="G11" s="1" t="s">
        <v>22</v>
      </c>
      <c r="H11">
        <v>38.541117286705344</v>
      </c>
    </row>
    <row r="12" spans="1:8" hidden="1" x14ac:dyDescent="0.2">
      <c r="A12" s="1" t="s">
        <v>235</v>
      </c>
      <c r="B12" s="1" t="s">
        <v>236</v>
      </c>
      <c r="C12" s="1" t="s">
        <v>13</v>
      </c>
      <c r="D12">
        <v>58</v>
      </c>
      <c r="E12">
        <v>192</v>
      </c>
      <c r="F12">
        <v>60</v>
      </c>
      <c r="G12" s="1" t="s">
        <v>14</v>
      </c>
      <c r="H12">
        <v>16.276041666666668</v>
      </c>
    </row>
    <row r="13" spans="1:8" hidden="1" x14ac:dyDescent="0.2">
      <c r="A13" s="1" t="s">
        <v>237</v>
      </c>
      <c r="B13" s="1" t="s">
        <v>238</v>
      </c>
      <c r="C13" s="1" t="s">
        <v>9</v>
      </c>
      <c r="D13">
        <v>56</v>
      </c>
      <c r="E13">
        <v>190</v>
      </c>
      <c r="F13">
        <v>73</v>
      </c>
      <c r="G13" s="1" t="s">
        <v>17</v>
      </c>
      <c r="H13">
        <v>20.221606648199447</v>
      </c>
    </row>
    <row r="14" spans="1:8" hidden="1" x14ac:dyDescent="0.2">
      <c r="A14" s="1" t="s">
        <v>239</v>
      </c>
      <c r="B14" s="1" t="s">
        <v>240</v>
      </c>
      <c r="C14" s="1" t="s">
        <v>13</v>
      </c>
      <c r="D14">
        <v>34</v>
      </c>
      <c r="E14">
        <v>182</v>
      </c>
      <c r="F14">
        <v>91</v>
      </c>
      <c r="G14" s="1" t="s">
        <v>17</v>
      </c>
      <c r="H14">
        <v>27.472527472527471</v>
      </c>
    </row>
    <row r="15" spans="1:8" hidden="1" x14ac:dyDescent="0.2">
      <c r="A15" s="1" t="s">
        <v>241</v>
      </c>
      <c r="B15" s="1" t="s">
        <v>242</v>
      </c>
      <c r="C15" s="1" t="s">
        <v>13</v>
      </c>
      <c r="D15">
        <v>26</v>
      </c>
      <c r="E15">
        <v>168</v>
      </c>
      <c r="F15">
        <v>54</v>
      </c>
      <c r="G15" s="1" t="s">
        <v>14</v>
      </c>
      <c r="H15">
        <v>19.132653061224488</v>
      </c>
    </row>
    <row r="16" spans="1:8" hidden="1" x14ac:dyDescent="0.2">
      <c r="A16" s="1" t="s">
        <v>243</v>
      </c>
      <c r="B16" s="1" t="s">
        <v>244</v>
      </c>
      <c r="C16" s="1" t="s">
        <v>9</v>
      </c>
      <c r="D16">
        <v>21</v>
      </c>
      <c r="E16">
        <v>169</v>
      </c>
      <c r="F16">
        <v>109</v>
      </c>
      <c r="G16" s="1" t="s">
        <v>10</v>
      </c>
      <c r="H16">
        <v>38.163929834389549</v>
      </c>
    </row>
    <row r="17" spans="1:8" hidden="1" x14ac:dyDescent="0.2">
      <c r="A17" s="1" t="s">
        <v>245</v>
      </c>
      <c r="B17" s="1" t="s">
        <v>246</v>
      </c>
      <c r="C17" s="1" t="s">
        <v>9</v>
      </c>
      <c r="D17">
        <v>37</v>
      </c>
      <c r="E17">
        <v>183</v>
      </c>
      <c r="F17">
        <v>64</v>
      </c>
      <c r="G17" s="1" t="s">
        <v>10</v>
      </c>
      <c r="H17">
        <v>19.110752784496402</v>
      </c>
    </row>
    <row r="18" spans="1:8" hidden="1" x14ac:dyDescent="0.2">
      <c r="A18" s="1" t="s">
        <v>247</v>
      </c>
      <c r="B18" s="1" t="s">
        <v>248</v>
      </c>
      <c r="C18" s="1" t="s">
        <v>13</v>
      </c>
      <c r="D18">
        <v>38</v>
      </c>
      <c r="E18">
        <v>190</v>
      </c>
      <c r="F18">
        <v>66</v>
      </c>
      <c r="G18" s="1" t="s">
        <v>22</v>
      </c>
      <c r="H18">
        <v>18.282548476454295</v>
      </c>
    </row>
    <row r="19" spans="1:8" hidden="1" x14ac:dyDescent="0.2">
      <c r="A19" s="1" t="s">
        <v>249</v>
      </c>
      <c r="B19" s="1" t="s">
        <v>250</v>
      </c>
      <c r="C19" s="1" t="s">
        <v>9</v>
      </c>
      <c r="D19">
        <v>58</v>
      </c>
      <c r="E19">
        <v>182</v>
      </c>
      <c r="F19">
        <v>73</v>
      </c>
      <c r="G19" s="1" t="s">
        <v>22</v>
      </c>
      <c r="H19">
        <v>22.03840115928028</v>
      </c>
    </row>
    <row r="20" spans="1:8" hidden="1" x14ac:dyDescent="0.2">
      <c r="A20" s="1" t="s">
        <v>251</v>
      </c>
      <c r="B20" s="1" t="s">
        <v>252</v>
      </c>
      <c r="C20" s="1" t="s">
        <v>13</v>
      </c>
      <c r="D20">
        <v>54</v>
      </c>
      <c r="E20">
        <v>165</v>
      </c>
      <c r="F20">
        <v>75</v>
      </c>
      <c r="G20" s="1" t="s">
        <v>22</v>
      </c>
      <c r="H20">
        <v>27.548209366391184</v>
      </c>
    </row>
    <row r="21" spans="1:8" hidden="1" x14ac:dyDescent="0.2">
      <c r="A21" s="1" t="s">
        <v>253</v>
      </c>
      <c r="B21" s="1" t="s">
        <v>254</v>
      </c>
      <c r="C21" s="1" t="s">
        <v>9</v>
      </c>
      <c r="D21">
        <v>42</v>
      </c>
      <c r="E21">
        <v>159</v>
      </c>
      <c r="F21">
        <v>73</v>
      </c>
      <c r="G21" s="1" t="s">
        <v>14</v>
      </c>
      <c r="H21">
        <v>28.875440053795337</v>
      </c>
    </row>
    <row r="22" spans="1:8" hidden="1" x14ac:dyDescent="0.2">
      <c r="A22" s="1" t="s">
        <v>255</v>
      </c>
      <c r="B22" s="1" t="s">
        <v>256</v>
      </c>
      <c r="C22" s="1" t="s">
        <v>9</v>
      </c>
      <c r="D22">
        <v>33</v>
      </c>
      <c r="E22">
        <v>155</v>
      </c>
      <c r="F22">
        <v>114</v>
      </c>
      <c r="G22" s="1" t="s">
        <v>14</v>
      </c>
      <c r="H22">
        <v>47.450572320499482</v>
      </c>
    </row>
    <row r="23" spans="1:8" hidden="1" x14ac:dyDescent="0.2">
      <c r="A23" s="1" t="s">
        <v>257</v>
      </c>
      <c r="B23" s="1" t="s">
        <v>256</v>
      </c>
      <c r="C23" s="1" t="s">
        <v>13</v>
      </c>
      <c r="D23">
        <v>33</v>
      </c>
      <c r="E23">
        <v>196</v>
      </c>
      <c r="F23">
        <v>52</v>
      </c>
      <c r="G23" s="1" t="s">
        <v>14</v>
      </c>
      <c r="H23">
        <v>13.536026655560184</v>
      </c>
    </row>
    <row r="24" spans="1:8" hidden="1" x14ac:dyDescent="0.2">
      <c r="A24" s="1" t="s">
        <v>258</v>
      </c>
      <c r="B24" s="1" t="s">
        <v>259</v>
      </c>
      <c r="C24" s="1" t="s">
        <v>9</v>
      </c>
      <c r="D24">
        <v>29</v>
      </c>
      <c r="E24">
        <v>168</v>
      </c>
      <c r="F24">
        <v>52</v>
      </c>
      <c r="G24" s="1" t="s">
        <v>14</v>
      </c>
      <c r="H24">
        <v>18.424036281179138</v>
      </c>
    </row>
    <row r="25" spans="1:8" hidden="1" x14ac:dyDescent="0.2">
      <c r="A25" s="1" t="s">
        <v>260</v>
      </c>
      <c r="B25" s="1" t="s">
        <v>261</v>
      </c>
      <c r="C25" s="1" t="s">
        <v>13</v>
      </c>
      <c r="D25">
        <v>27</v>
      </c>
      <c r="E25">
        <v>197</v>
      </c>
      <c r="F25">
        <v>73</v>
      </c>
      <c r="G25" s="1" t="s">
        <v>17</v>
      </c>
      <c r="H25">
        <v>18.810069829163339</v>
      </c>
    </row>
    <row r="26" spans="1:8" hidden="1" x14ac:dyDescent="0.2">
      <c r="A26" s="1" t="s">
        <v>262</v>
      </c>
      <c r="B26" s="1" t="s">
        <v>263</v>
      </c>
      <c r="C26" s="1" t="s">
        <v>13</v>
      </c>
      <c r="D26">
        <v>53</v>
      </c>
      <c r="E26">
        <v>185</v>
      </c>
      <c r="F26">
        <v>113</v>
      </c>
      <c r="G26" s="1" t="s">
        <v>17</v>
      </c>
      <c r="H26">
        <v>33.016800584368156</v>
      </c>
    </row>
    <row r="27" spans="1:8" hidden="1" x14ac:dyDescent="0.2">
      <c r="A27" s="1" t="s">
        <v>264</v>
      </c>
      <c r="B27" s="1" t="s">
        <v>265</v>
      </c>
      <c r="C27" s="1" t="s">
        <v>9</v>
      </c>
      <c r="D27">
        <v>34</v>
      </c>
      <c r="E27">
        <v>186</v>
      </c>
      <c r="F27">
        <v>106</v>
      </c>
      <c r="G27" s="1" t="s">
        <v>14</v>
      </c>
      <c r="H27">
        <v>30.639380275176318</v>
      </c>
    </row>
    <row r="28" spans="1:8" hidden="1" x14ac:dyDescent="0.2">
      <c r="A28" s="1" t="s">
        <v>266</v>
      </c>
      <c r="B28" s="1" t="s">
        <v>267</v>
      </c>
      <c r="C28" s="1" t="s">
        <v>9</v>
      </c>
      <c r="D28">
        <v>46</v>
      </c>
      <c r="E28">
        <v>155</v>
      </c>
      <c r="F28">
        <v>90</v>
      </c>
      <c r="G28" s="1" t="s">
        <v>10</v>
      </c>
      <c r="H28">
        <v>37.460978147762752</v>
      </c>
    </row>
    <row r="29" spans="1:8" hidden="1" x14ac:dyDescent="0.2">
      <c r="A29" s="1" t="s">
        <v>268</v>
      </c>
      <c r="B29" s="1" t="s">
        <v>269</v>
      </c>
      <c r="C29" s="1" t="s">
        <v>13</v>
      </c>
      <c r="D29">
        <v>35</v>
      </c>
      <c r="E29">
        <v>161</v>
      </c>
      <c r="F29">
        <v>101</v>
      </c>
      <c r="G29" s="1" t="s">
        <v>10</v>
      </c>
      <c r="H29">
        <v>38.964546120905823</v>
      </c>
    </row>
    <row r="30" spans="1:8" hidden="1" x14ac:dyDescent="0.2">
      <c r="A30" s="1" t="s">
        <v>270</v>
      </c>
      <c r="B30" s="1" t="s">
        <v>271</v>
      </c>
      <c r="C30" s="1" t="s">
        <v>13</v>
      </c>
      <c r="D30">
        <v>25</v>
      </c>
      <c r="E30">
        <v>159</v>
      </c>
      <c r="F30">
        <v>63</v>
      </c>
      <c r="G30" s="1" t="s">
        <v>14</v>
      </c>
      <c r="H30">
        <v>24.919900320398717</v>
      </c>
    </row>
    <row r="31" spans="1:8" hidden="1" x14ac:dyDescent="0.2">
      <c r="A31" s="1" t="s">
        <v>272</v>
      </c>
      <c r="B31" s="1" t="s">
        <v>273</v>
      </c>
      <c r="C31" s="1" t="s">
        <v>9</v>
      </c>
      <c r="D31">
        <v>25</v>
      </c>
      <c r="E31">
        <v>155</v>
      </c>
      <c r="F31">
        <v>107</v>
      </c>
      <c r="G31" s="1" t="s">
        <v>17</v>
      </c>
      <c r="H31">
        <v>44.536940686784604</v>
      </c>
    </row>
    <row r="32" spans="1:8" hidden="1" x14ac:dyDescent="0.2">
      <c r="A32" s="1" t="s">
        <v>274</v>
      </c>
      <c r="B32" s="1" t="s">
        <v>275</v>
      </c>
      <c r="C32" s="1" t="s">
        <v>9</v>
      </c>
      <c r="D32">
        <v>49</v>
      </c>
      <c r="E32">
        <v>188</v>
      </c>
      <c r="F32">
        <v>119</v>
      </c>
      <c r="G32" s="1" t="s">
        <v>10</v>
      </c>
      <c r="H32">
        <v>33.669081032141243</v>
      </c>
    </row>
    <row r="33" spans="1:8" hidden="1" x14ac:dyDescent="0.2">
      <c r="A33" s="1" t="s">
        <v>276</v>
      </c>
      <c r="B33" s="1" t="s">
        <v>277</v>
      </c>
      <c r="C33" s="1" t="s">
        <v>9</v>
      </c>
      <c r="D33">
        <v>43</v>
      </c>
      <c r="E33">
        <v>188</v>
      </c>
      <c r="F33">
        <v>104</v>
      </c>
      <c r="G33" s="1" t="s">
        <v>17</v>
      </c>
      <c r="H33">
        <v>29.425079221367138</v>
      </c>
    </row>
    <row r="34" spans="1:8" hidden="1" x14ac:dyDescent="0.2">
      <c r="A34" s="1" t="s">
        <v>278</v>
      </c>
      <c r="B34" s="1" t="s">
        <v>279</v>
      </c>
      <c r="C34" s="1" t="s">
        <v>13</v>
      </c>
      <c r="D34">
        <v>27</v>
      </c>
      <c r="E34">
        <v>181</v>
      </c>
      <c r="F34">
        <v>88</v>
      </c>
      <c r="G34" s="1" t="s">
        <v>10</v>
      </c>
      <c r="H34">
        <v>26.861206922865602</v>
      </c>
    </row>
    <row r="35" spans="1:8" hidden="1" x14ac:dyDescent="0.2">
      <c r="A35" s="1" t="s">
        <v>280</v>
      </c>
      <c r="B35" s="1" t="s">
        <v>281</v>
      </c>
      <c r="C35" s="1" t="s">
        <v>13</v>
      </c>
      <c r="D35">
        <v>28</v>
      </c>
      <c r="E35">
        <v>155</v>
      </c>
      <c r="F35">
        <v>52</v>
      </c>
      <c r="G35" s="1" t="s">
        <v>22</v>
      </c>
      <c r="H35">
        <v>21.644120707596255</v>
      </c>
    </row>
    <row r="36" spans="1:8" hidden="1" x14ac:dyDescent="0.2">
      <c r="A36" s="1" t="s">
        <v>282</v>
      </c>
      <c r="B36" s="1" t="s">
        <v>283</v>
      </c>
      <c r="C36" s="1" t="s">
        <v>13</v>
      </c>
      <c r="D36">
        <v>54</v>
      </c>
      <c r="E36">
        <v>163</v>
      </c>
      <c r="F36">
        <v>84</v>
      </c>
      <c r="G36" s="1" t="s">
        <v>10</v>
      </c>
      <c r="H36">
        <v>31.615792841281195</v>
      </c>
    </row>
    <row r="37" spans="1:8" x14ac:dyDescent="0.2">
      <c r="A37" s="1" t="s">
        <v>284</v>
      </c>
      <c r="B37" s="1" t="s">
        <v>285</v>
      </c>
      <c r="C37" s="1" t="s">
        <v>9</v>
      </c>
      <c r="D37">
        <v>20</v>
      </c>
      <c r="E37">
        <v>182</v>
      </c>
      <c r="F37">
        <v>80</v>
      </c>
      <c r="G37" s="1" t="s">
        <v>10</v>
      </c>
      <c r="H37">
        <v>24.151672503320853</v>
      </c>
    </row>
    <row r="38" spans="1:8" hidden="1" x14ac:dyDescent="0.2">
      <c r="A38" s="1" t="s">
        <v>286</v>
      </c>
      <c r="B38" s="1" t="s">
        <v>287</v>
      </c>
      <c r="C38" s="1" t="s">
        <v>13</v>
      </c>
      <c r="D38">
        <v>58</v>
      </c>
      <c r="E38">
        <v>197</v>
      </c>
      <c r="F38">
        <v>97</v>
      </c>
      <c r="G38" s="1" t="s">
        <v>17</v>
      </c>
      <c r="H38">
        <v>24.99420237573759</v>
      </c>
    </row>
    <row r="39" spans="1:8" hidden="1" x14ac:dyDescent="0.2">
      <c r="A39" s="1" t="s">
        <v>288</v>
      </c>
      <c r="B39" s="1" t="s">
        <v>289</v>
      </c>
      <c r="C39" s="1" t="s">
        <v>9</v>
      </c>
      <c r="D39">
        <v>23</v>
      </c>
      <c r="E39">
        <v>193</v>
      </c>
      <c r="F39">
        <v>114</v>
      </c>
      <c r="G39" s="1" t="s">
        <v>17</v>
      </c>
      <c r="H39">
        <v>30.604848452307447</v>
      </c>
    </row>
    <row r="40" spans="1:8" hidden="1" x14ac:dyDescent="0.2">
      <c r="A40" s="1" t="s">
        <v>290</v>
      </c>
      <c r="B40" s="1" t="s">
        <v>291</v>
      </c>
      <c r="C40" s="1" t="s">
        <v>13</v>
      </c>
      <c r="D40">
        <v>49</v>
      </c>
      <c r="E40">
        <v>187</v>
      </c>
      <c r="F40">
        <v>95</v>
      </c>
      <c r="G40" s="1" t="s">
        <v>14</v>
      </c>
      <c r="H40">
        <v>27.166919271354626</v>
      </c>
    </row>
    <row r="41" spans="1:8" hidden="1" x14ac:dyDescent="0.2">
      <c r="A41" s="1" t="s">
        <v>292</v>
      </c>
      <c r="B41" s="1" t="s">
        <v>293</v>
      </c>
      <c r="C41" s="1" t="s">
        <v>9</v>
      </c>
      <c r="D41">
        <v>52</v>
      </c>
      <c r="E41">
        <v>194</v>
      </c>
      <c r="F41">
        <v>66</v>
      </c>
      <c r="G41" s="1" t="s">
        <v>10</v>
      </c>
      <c r="H41">
        <v>17.53640131788713</v>
      </c>
    </row>
    <row r="42" spans="1:8" x14ac:dyDescent="0.2">
      <c r="A42" s="1" t="s">
        <v>294</v>
      </c>
      <c r="B42" s="1" t="s">
        <v>295</v>
      </c>
      <c r="C42" s="1" t="s">
        <v>9</v>
      </c>
      <c r="D42">
        <v>51</v>
      </c>
      <c r="E42">
        <v>197</v>
      </c>
      <c r="F42">
        <v>83</v>
      </c>
      <c r="G42" s="1" t="s">
        <v>10</v>
      </c>
      <c r="H42">
        <v>21.386791723569278</v>
      </c>
    </row>
    <row r="43" spans="1:8" hidden="1" x14ac:dyDescent="0.2">
      <c r="A43" s="1" t="s">
        <v>296</v>
      </c>
      <c r="B43" s="1" t="s">
        <v>297</v>
      </c>
      <c r="C43" s="1" t="s">
        <v>13</v>
      </c>
      <c r="D43">
        <v>43</v>
      </c>
      <c r="E43">
        <v>187</v>
      </c>
      <c r="F43">
        <v>93</v>
      </c>
      <c r="G43" s="1" t="s">
        <v>22</v>
      </c>
      <c r="H43">
        <v>26.594984128799794</v>
      </c>
    </row>
    <row r="44" spans="1:8" hidden="1" x14ac:dyDescent="0.2">
      <c r="A44" s="1" t="s">
        <v>298</v>
      </c>
      <c r="B44" s="1" t="s">
        <v>299</v>
      </c>
      <c r="C44" s="1" t="s">
        <v>9</v>
      </c>
      <c r="D44">
        <v>23</v>
      </c>
      <c r="E44">
        <v>161</v>
      </c>
      <c r="F44">
        <v>56</v>
      </c>
      <c r="G44" s="1" t="s">
        <v>14</v>
      </c>
      <c r="H44">
        <v>21.60410477990818</v>
      </c>
    </row>
    <row r="45" spans="1:8" hidden="1" x14ac:dyDescent="0.2">
      <c r="A45" s="1" t="s">
        <v>300</v>
      </c>
      <c r="B45" s="1" t="s">
        <v>301</v>
      </c>
      <c r="C45" s="1" t="s">
        <v>13</v>
      </c>
      <c r="D45">
        <v>52</v>
      </c>
      <c r="E45">
        <v>187</v>
      </c>
      <c r="F45">
        <v>50</v>
      </c>
      <c r="G45" s="1" t="s">
        <v>22</v>
      </c>
      <c r="H45">
        <v>14.298378563870857</v>
      </c>
    </row>
    <row r="46" spans="1:8" hidden="1" x14ac:dyDescent="0.2">
      <c r="A46" s="1" t="s">
        <v>302</v>
      </c>
      <c r="B46" s="1" t="s">
        <v>303</v>
      </c>
      <c r="C46" s="1" t="s">
        <v>9</v>
      </c>
      <c r="D46">
        <v>27</v>
      </c>
      <c r="E46">
        <v>190</v>
      </c>
      <c r="F46">
        <v>71</v>
      </c>
      <c r="G46" s="1" t="s">
        <v>10</v>
      </c>
      <c r="H46">
        <v>19.667590027700832</v>
      </c>
    </row>
    <row r="47" spans="1:8" hidden="1" x14ac:dyDescent="0.2">
      <c r="A47" s="1" t="s">
        <v>304</v>
      </c>
      <c r="B47" s="1" t="s">
        <v>305</v>
      </c>
      <c r="C47" s="1" t="s">
        <v>13</v>
      </c>
      <c r="D47">
        <v>18</v>
      </c>
      <c r="E47">
        <v>178</v>
      </c>
      <c r="F47">
        <v>116</v>
      </c>
      <c r="G47" s="1" t="s">
        <v>14</v>
      </c>
      <c r="H47">
        <v>36.611538947102638</v>
      </c>
    </row>
    <row r="48" spans="1:8" hidden="1" x14ac:dyDescent="0.2">
      <c r="A48" s="1" t="s">
        <v>306</v>
      </c>
      <c r="B48" s="1" t="s">
        <v>307</v>
      </c>
      <c r="C48" s="1" t="s">
        <v>13</v>
      </c>
      <c r="D48">
        <v>27</v>
      </c>
      <c r="E48">
        <v>185</v>
      </c>
      <c r="F48">
        <v>55</v>
      </c>
      <c r="G48" s="1" t="s">
        <v>17</v>
      </c>
      <c r="H48">
        <v>16.070124178232287</v>
      </c>
    </row>
    <row r="49" spans="1:8" hidden="1" x14ac:dyDescent="0.2">
      <c r="A49" s="1" t="s">
        <v>308</v>
      </c>
      <c r="B49" s="1" t="s">
        <v>309</v>
      </c>
      <c r="C49" s="1" t="s">
        <v>9</v>
      </c>
      <c r="D49">
        <v>23</v>
      </c>
      <c r="E49">
        <v>168</v>
      </c>
      <c r="F49">
        <v>68</v>
      </c>
      <c r="G49" s="1" t="s">
        <v>22</v>
      </c>
      <c r="H49">
        <v>24.09297052154195</v>
      </c>
    </row>
    <row r="50" spans="1:8" hidden="1" x14ac:dyDescent="0.2">
      <c r="A50" s="1" t="s">
        <v>310</v>
      </c>
      <c r="B50" s="1" t="s">
        <v>311</v>
      </c>
      <c r="C50" s="1" t="s">
        <v>13</v>
      </c>
      <c r="D50">
        <v>50</v>
      </c>
      <c r="E50">
        <v>178</v>
      </c>
      <c r="F50">
        <v>53</v>
      </c>
      <c r="G50" s="1" t="s">
        <v>14</v>
      </c>
      <c r="H50">
        <v>16.72768589824517</v>
      </c>
    </row>
    <row r="51" spans="1:8" hidden="1" x14ac:dyDescent="0.2">
      <c r="A51" s="1" t="s">
        <v>312</v>
      </c>
      <c r="B51" s="1" t="s">
        <v>313</v>
      </c>
      <c r="C51" s="1" t="s">
        <v>13</v>
      </c>
      <c r="D51">
        <v>40</v>
      </c>
      <c r="E51">
        <v>193</v>
      </c>
      <c r="F51">
        <v>99</v>
      </c>
      <c r="G51" s="1" t="s">
        <v>22</v>
      </c>
      <c r="H51">
        <v>26.577894708582782</v>
      </c>
    </row>
    <row r="52" spans="1:8" hidden="1" x14ac:dyDescent="0.2">
      <c r="A52" s="1" t="s">
        <v>314</v>
      </c>
      <c r="B52" s="1" t="s">
        <v>315</v>
      </c>
      <c r="C52" s="1" t="s">
        <v>9</v>
      </c>
      <c r="D52">
        <v>43</v>
      </c>
      <c r="E52">
        <v>161</v>
      </c>
      <c r="F52">
        <v>66</v>
      </c>
      <c r="G52" s="1" t="s">
        <v>22</v>
      </c>
      <c r="H52">
        <v>25.461980633463213</v>
      </c>
    </row>
    <row r="53" spans="1:8" hidden="1" x14ac:dyDescent="0.2">
      <c r="A53" s="1" t="s">
        <v>316</v>
      </c>
      <c r="B53" s="1" t="s">
        <v>317</v>
      </c>
      <c r="C53" s="1" t="s">
        <v>9</v>
      </c>
      <c r="D53">
        <v>57</v>
      </c>
      <c r="E53">
        <v>176</v>
      </c>
      <c r="F53">
        <v>55</v>
      </c>
      <c r="G53" s="1" t="s">
        <v>17</v>
      </c>
      <c r="H53">
        <v>17.75568181818182</v>
      </c>
    </row>
    <row r="54" spans="1:8" hidden="1" x14ac:dyDescent="0.2">
      <c r="A54" s="1" t="s">
        <v>318</v>
      </c>
      <c r="B54" s="1" t="s">
        <v>319</v>
      </c>
      <c r="C54" s="1" t="s">
        <v>13</v>
      </c>
      <c r="D54">
        <v>47</v>
      </c>
      <c r="E54">
        <v>182</v>
      </c>
      <c r="F54">
        <v>97</v>
      </c>
      <c r="G54" s="1" t="s">
        <v>22</v>
      </c>
      <c r="H54">
        <v>29.283902910276534</v>
      </c>
    </row>
    <row r="55" spans="1:8" hidden="1" x14ac:dyDescent="0.2">
      <c r="A55" s="1" t="s">
        <v>320</v>
      </c>
      <c r="B55" s="1" t="s">
        <v>321</v>
      </c>
      <c r="C55" s="1" t="s">
        <v>13</v>
      </c>
      <c r="D55">
        <v>46</v>
      </c>
      <c r="E55">
        <v>186</v>
      </c>
      <c r="F55">
        <v>117</v>
      </c>
      <c r="G55" s="1" t="s">
        <v>14</v>
      </c>
      <c r="H55">
        <v>33.818938605619145</v>
      </c>
    </row>
    <row r="56" spans="1:8" x14ac:dyDescent="0.2">
      <c r="A56" s="1" t="s">
        <v>322</v>
      </c>
      <c r="B56" s="1" t="s">
        <v>323</v>
      </c>
      <c r="C56" s="1" t="s">
        <v>9</v>
      </c>
      <c r="D56">
        <v>55</v>
      </c>
      <c r="E56">
        <v>186</v>
      </c>
      <c r="F56">
        <v>75</v>
      </c>
      <c r="G56" s="1" t="s">
        <v>10</v>
      </c>
      <c r="H56">
        <v>21.678806798473808</v>
      </c>
    </row>
    <row r="57" spans="1:8" hidden="1" x14ac:dyDescent="0.2">
      <c r="A57" s="1" t="s">
        <v>324</v>
      </c>
      <c r="B57" s="1" t="s">
        <v>325</v>
      </c>
      <c r="C57" s="1" t="s">
        <v>9</v>
      </c>
      <c r="D57">
        <v>34</v>
      </c>
      <c r="E57">
        <v>179</v>
      </c>
      <c r="F57">
        <v>71</v>
      </c>
      <c r="G57" s="1" t="s">
        <v>10</v>
      </c>
      <c r="H57">
        <v>22.159108642052367</v>
      </c>
    </row>
    <row r="58" spans="1:8" hidden="1" x14ac:dyDescent="0.2">
      <c r="A58" s="1" t="s">
        <v>326</v>
      </c>
      <c r="B58" s="1" t="s">
        <v>327</v>
      </c>
      <c r="C58" s="1" t="s">
        <v>9</v>
      </c>
      <c r="D58">
        <v>31</v>
      </c>
      <c r="E58">
        <v>176</v>
      </c>
      <c r="F58">
        <v>117</v>
      </c>
      <c r="G58" s="1" t="s">
        <v>10</v>
      </c>
      <c r="H58">
        <v>37.771177685950413</v>
      </c>
    </row>
    <row r="59" spans="1:8" hidden="1" x14ac:dyDescent="0.2">
      <c r="A59" s="1" t="s">
        <v>328</v>
      </c>
      <c r="B59" s="1" t="s">
        <v>329</v>
      </c>
      <c r="C59" s="1" t="s">
        <v>13</v>
      </c>
      <c r="D59">
        <v>50</v>
      </c>
      <c r="E59">
        <v>184</v>
      </c>
      <c r="F59">
        <v>65</v>
      </c>
      <c r="G59" s="1" t="s">
        <v>10</v>
      </c>
      <c r="H59">
        <v>19.198960302457465</v>
      </c>
    </row>
    <row r="60" spans="1:8" hidden="1" x14ac:dyDescent="0.2">
      <c r="A60" s="1" t="s">
        <v>330</v>
      </c>
      <c r="B60" s="1" t="s">
        <v>331</v>
      </c>
      <c r="C60" s="1" t="s">
        <v>9</v>
      </c>
      <c r="D60">
        <v>50</v>
      </c>
      <c r="E60">
        <v>190</v>
      </c>
      <c r="F60">
        <v>117</v>
      </c>
      <c r="G60" s="1" t="s">
        <v>14</v>
      </c>
      <c r="H60">
        <v>32.409972299168977</v>
      </c>
    </row>
    <row r="61" spans="1:8" hidden="1" x14ac:dyDescent="0.2">
      <c r="A61" s="1" t="s">
        <v>332</v>
      </c>
      <c r="B61" s="1" t="s">
        <v>333</v>
      </c>
      <c r="C61" s="1" t="s">
        <v>13</v>
      </c>
      <c r="D61">
        <v>24</v>
      </c>
      <c r="E61">
        <v>168</v>
      </c>
      <c r="F61">
        <v>51</v>
      </c>
      <c r="G61" s="1" t="s">
        <v>17</v>
      </c>
      <c r="H61">
        <v>18.069727891156461</v>
      </c>
    </row>
    <row r="62" spans="1:8" hidden="1" x14ac:dyDescent="0.2">
      <c r="A62" s="1" t="s">
        <v>334</v>
      </c>
      <c r="B62" s="1" t="s">
        <v>335</v>
      </c>
      <c r="C62" s="1" t="s">
        <v>9</v>
      </c>
      <c r="D62">
        <v>49</v>
      </c>
      <c r="E62">
        <v>156</v>
      </c>
      <c r="F62">
        <v>66</v>
      </c>
      <c r="G62" s="1" t="s">
        <v>22</v>
      </c>
      <c r="H62">
        <v>27.12031558185404</v>
      </c>
    </row>
    <row r="63" spans="1:8" x14ac:dyDescent="0.2">
      <c r="A63" s="1" t="s">
        <v>336</v>
      </c>
      <c r="B63" s="1" t="s">
        <v>337</v>
      </c>
      <c r="C63" s="1" t="s">
        <v>13</v>
      </c>
      <c r="D63">
        <v>43</v>
      </c>
      <c r="E63">
        <v>190</v>
      </c>
      <c r="F63">
        <v>85</v>
      </c>
      <c r="G63" s="1" t="s">
        <v>22</v>
      </c>
      <c r="H63">
        <v>23.545706371191137</v>
      </c>
    </row>
    <row r="64" spans="1:8" hidden="1" x14ac:dyDescent="0.2">
      <c r="A64" s="1" t="s">
        <v>338</v>
      </c>
      <c r="B64" s="1" t="s">
        <v>339</v>
      </c>
      <c r="C64" s="1" t="s">
        <v>9</v>
      </c>
      <c r="D64">
        <v>29</v>
      </c>
      <c r="E64">
        <v>167</v>
      </c>
      <c r="F64">
        <v>109</v>
      </c>
      <c r="G64" s="1" t="s">
        <v>10</v>
      </c>
      <c r="H64">
        <v>39.083509627451683</v>
      </c>
    </row>
    <row r="65" spans="1:8" hidden="1" x14ac:dyDescent="0.2">
      <c r="A65" s="1" t="s">
        <v>340</v>
      </c>
      <c r="B65" s="1" t="s">
        <v>341</v>
      </c>
      <c r="C65" s="1" t="s">
        <v>13</v>
      </c>
      <c r="D65">
        <v>23</v>
      </c>
      <c r="E65">
        <v>178</v>
      </c>
      <c r="F65">
        <v>88</v>
      </c>
      <c r="G65" s="1" t="s">
        <v>10</v>
      </c>
      <c r="H65">
        <v>27.774270925388208</v>
      </c>
    </row>
    <row r="66" spans="1:8" hidden="1" x14ac:dyDescent="0.2">
      <c r="A66" s="1" t="s">
        <v>342</v>
      </c>
      <c r="B66" s="1" t="s">
        <v>343</v>
      </c>
      <c r="C66" s="1" t="s">
        <v>13</v>
      </c>
      <c r="D66">
        <v>59</v>
      </c>
      <c r="E66">
        <v>163</v>
      </c>
      <c r="F66">
        <v>100</v>
      </c>
      <c r="G66" s="1" t="s">
        <v>17</v>
      </c>
      <c r="H66">
        <v>37.637848620572854</v>
      </c>
    </row>
    <row r="67" spans="1:8" hidden="1" x14ac:dyDescent="0.2">
      <c r="A67" s="1" t="s">
        <v>344</v>
      </c>
      <c r="B67" s="1" t="s">
        <v>345</v>
      </c>
      <c r="C67" s="1" t="s">
        <v>13</v>
      </c>
      <c r="D67">
        <v>48</v>
      </c>
      <c r="E67">
        <v>186</v>
      </c>
      <c r="F67">
        <v>91</v>
      </c>
      <c r="G67" s="1" t="s">
        <v>17</v>
      </c>
      <c r="H67">
        <v>26.303618915481554</v>
      </c>
    </row>
    <row r="68" spans="1:8" hidden="1" x14ac:dyDescent="0.2">
      <c r="A68" s="1" t="s">
        <v>346</v>
      </c>
      <c r="B68" s="1" t="s">
        <v>347</v>
      </c>
      <c r="C68" s="1" t="s">
        <v>9</v>
      </c>
      <c r="D68">
        <v>31</v>
      </c>
      <c r="E68">
        <v>183</v>
      </c>
      <c r="F68">
        <v>99</v>
      </c>
      <c r="G68" s="1" t="s">
        <v>14</v>
      </c>
      <c r="H68">
        <v>29.561945713517872</v>
      </c>
    </row>
    <row r="69" spans="1:8" hidden="1" x14ac:dyDescent="0.2">
      <c r="A69" s="1" t="s">
        <v>348</v>
      </c>
      <c r="B69" s="1" t="s">
        <v>349</v>
      </c>
      <c r="C69" s="1" t="s">
        <v>13</v>
      </c>
      <c r="D69">
        <v>29</v>
      </c>
      <c r="E69">
        <v>171</v>
      </c>
      <c r="F69">
        <v>72</v>
      </c>
      <c r="G69" s="1" t="s">
        <v>10</v>
      </c>
      <c r="H69">
        <v>24.622960911049557</v>
      </c>
    </row>
    <row r="70" spans="1:8" hidden="1" x14ac:dyDescent="0.2">
      <c r="A70" s="1" t="s">
        <v>350</v>
      </c>
      <c r="B70" s="1" t="s">
        <v>351</v>
      </c>
      <c r="C70" s="1" t="s">
        <v>9</v>
      </c>
      <c r="D70">
        <v>35</v>
      </c>
      <c r="E70">
        <v>186</v>
      </c>
      <c r="F70">
        <v>67</v>
      </c>
      <c r="G70" s="1" t="s">
        <v>17</v>
      </c>
      <c r="H70">
        <v>19.366400739969936</v>
      </c>
    </row>
    <row r="71" spans="1:8" hidden="1" x14ac:dyDescent="0.2">
      <c r="A71" s="1" t="s">
        <v>352</v>
      </c>
      <c r="B71" s="1" t="s">
        <v>353</v>
      </c>
      <c r="C71" s="1" t="s">
        <v>9</v>
      </c>
      <c r="D71">
        <v>42</v>
      </c>
      <c r="E71">
        <v>194</v>
      </c>
      <c r="F71">
        <v>68</v>
      </c>
      <c r="G71" s="1" t="s">
        <v>22</v>
      </c>
      <c r="H71">
        <v>18.067807418429162</v>
      </c>
    </row>
    <row r="72" spans="1:8" hidden="1" x14ac:dyDescent="0.2">
      <c r="A72" s="1" t="s">
        <v>354</v>
      </c>
      <c r="B72" s="1" t="s">
        <v>355</v>
      </c>
      <c r="C72" s="1" t="s">
        <v>13</v>
      </c>
      <c r="D72">
        <v>42</v>
      </c>
      <c r="E72">
        <v>164</v>
      </c>
      <c r="F72">
        <v>70</v>
      </c>
      <c r="G72" s="1" t="s">
        <v>22</v>
      </c>
      <c r="H72">
        <v>26.026174895895302</v>
      </c>
    </row>
    <row r="73" spans="1:8" hidden="1" x14ac:dyDescent="0.2">
      <c r="A73" s="1" t="s">
        <v>356</v>
      </c>
      <c r="B73" s="1" t="s">
        <v>357</v>
      </c>
      <c r="C73" s="1" t="s">
        <v>9</v>
      </c>
      <c r="D73">
        <v>56</v>
      </c>
      <c r="E73">
        <v>187</v>
      </c>
      <c r="F73">
        <v>94</v>
      </c>
      <c r="G73" s="1" t="s">
        <v>17</v>
      </c>
      <c r="H73">
        <v>26.880951700077212</v>
      </c>
    </row>
    <row r="74" spans="1:8" hidden="1" x14ac:dyDescent="0.2">
      <c r="A74" s="1" t="s">
        <v>358</v>
      </c>
      <c r="B74" s="1" t="s">
        <v>359</v>
      </c>
      <c r="C74" s="1" t="s">
        <v>9</v>
      </c>
      <c r="D74">
        <v>40</v>
      </c>
      <c r="E74">
        <v>173</v>
      </c>
      <c r="F74">
        <v>76</v>
      </c>
      <c r="G74" s="1" t="s">
        <v>14</v>
      </c>
      <c r="H74">
        <v>25.393431120318084</v>
      </c>
    </row>
    <row r="75" spans="1:8" hidden="1" x14ac:dyDescent="0.2">
      <c r="A75" s="1" t="s">
        <v>360</v>
      </c>
      <c r="B75" s="1" t="s">
        <v>361</v>
      </c>
      <c r="C75" s="1" t="s">
        <v>13</v>
      </c>
      <c r="D75">
        <v>19</v>
      </c>
      <c r="E75">
        <v>192</v>
      </c>
      <c r="F75">
        <v>110</v>
      </c>
      <c r="G75" s="1" t="s">
        <v>17</v>
      </c>
      <c r="H75">
        <v>29.839409722222221</v>
      </c>
    </row>
    <row r="76" spans="1:8" x14ac:dyDescent="0.2">
      <c r="A76" s="1" t="s">
        <v>362</v>
      </c>
      <c r="B76" s="1" t="s">
        <v>363</v>
      </c>
      <c r="C76" s="1" t="s">
        <v>9</v>
      </c>
      <c r="D76">
        <v>29</v>
      </c>
      <c r="E76">
        <v>197</v>
      </c>
      <c r="F76">
        <v>92</v>
      </c>
      <c r="G76" s="1" t="s">
        <v>10</v>
      </c>
      <c r="H76">
        <v>23.705841428534622</v>
      </c>
    </row>
    <row r="77" spans="1:8" hidden="1" x14ac:dyDescent="0.2">
      <c r="A77" s="1" t="s">
        <v>364</v>
      </c>
      <c r="B77" s="1" t="s">
        <v>365</v>
      </c>
      <c r="C77" s="1" t="s">
        <v>9</v>
      </c>
      <c r="D77">
        <v>60</v>
      </c>
      <c r="E77">
        <v>162</v>
      </c>
      <c r="F77">
        <v>115</v>
      </c>
      <c r="G77" s="1" t="s">
        <v>22</v>
      </c>
      <c r="H77">
        <v>43.819539704313364</v>
      </c>
    </row>
    <row r="78" spans="1:8" hidden="1" x14ac:dyDescent="0.2">
      <c r="A78" s="1" t="s">
        <v>366</v>
      </c>
      <c r="B78" s="1" t="s">
        <v>367</v>
      </c>
      <c r="C78" s="1" t="s">
        <v>13</v>
      </c>
      <c r="D78">
        <v>19</v>
      </c>
      <c r="E78">
        <v>160</v>
      </c>
      <c r="F78">
        <v>82</v>
      </c>
      <c r="G78" s="1" t="s">
        <v>17</v>
      </c>
      <c r="H78">
        <v>32.03125</v>
      </c>
    </row>
    <row r="79" spans="1:8" hidden="1" x14ac:dyDescent="0.2">
      <c r="A79" s="1" t="s">
        <v>368</v>
      </c>
      <c r="B79" s="1" t="s">
        <v>369</v>
      </c>
      <c r="C79" s="1" t="s">
        <v>13</v>
      </c>
      <c r="D79">
        <v>27</v>
      </c>
      <c r="E79">
        <v>168</v>
      </c>
      <c r="F79">
        <v>101</v>
      </c>
      <c r="G79" s="1" t="s">
        <v>22</v>
      </c>
      <c r="H79">
        <v>35.785147392290249</v>
      </c>
    </row>
    <row r="80" spans="1:8" hidden="1" x14ac:dyDescent="0.2">
      <c r="A80" s="1" t="s">
        <v>370</v>
      </c>
      <c r="B80" s="1" t="s">
        <v>371</v>
      </c>
      <c r="C80" s="1" t="s">
        <v>9</v>
      </c>
      <c r="D80">
        <v>42</v>
      </c>
      <c r="E80">
        <v>197</v>
      </c>
      <c r="F80">
        <v>113</v>
      </c>
      <c r="G80" s="1" t="s">
        <v>17</v>
      </c>
      <c r="H80">
        <v>29.11695740678709</v>
      </c>
    </row>
    <row r="81" spans="1:8" hidden="1" x14ac:dyDescent="0.2">
      <c r="A81" s="1" t="s">
        <v>372</v>
      </c>
      <c r="B81" s="1" t="s">
        <v>373</v>
      </c>
      <c r="C81" s="1" t="s">
        <v>9</v>
      </c>
      <c r="D81">
        <v>27</v>
      </c>
      <c r="E81">
        <v>182</v>
      </c>
      <c r="F81">
        <v>94</v>
      </c>
      <c r="G81" s="1" t="s">
        <v>17</v>
      </c>
      <c r="H81">
        <v>28.378215191402003</v>
      </c>
    </row>
    <row r="82" spans="1:8" hidden="1" x14ac:dyDescent="0.2">
      <c r="A82" s="1" t="s">
        <v>374</v>
      </c>
      <c r="B82" s="1" t="s">
        <v>375</v>
      </c>
      <c r="C82" s="1" t="s">
        <v>9</v>
      </c>
      <c r="D82">
        <v>54</v>
      </c>
      <c r="E82">
        <v>171</v>
      </c>
      <c r="F82">
        <v>96</v>
      </c>
      <c r="G82" s="1" t="s">
        <v>17</v>
      </c>
      <c r="H82">
        <v>32.830614548066073</v>
      </c>
    </row>
    <row r="83" spans="1:8" x14ac:dyDescent="0.2">
      <c r="A83" s="1" t="s">
        <v>376</v>
      </c>
      <c r="B83" s="1" t="s">
        <v>377</v>
      </c>
      <c r="C83" s="1" t="s">
        <v>9</v>
      </c>
      <c r="D83">
        <v>19</v>
      </c>
      <c r="E83">
        <v>189</v>
      </c>
      <c r="F83">
        <v>85</v>
      </c>
      <c r="G83" s="1" t="s">
        <v>14</v>
      </c>
      <c r="H83">
        <v>23.795526441029089</v>
      </c>
    </row>
    <row r="84" spans="1:8" hidden="1" x14ac:dyDescent="0.2">
      <c r="A84" s="1" t="s">
        <v>378</v>
      </c>
      <c r="B84" s="1" t="s">
        <v>373</v>
      </c>
      <c r="C84" s="1" t="s">
        <v>9</v>
      </c>
      <c r="D84">
        <v>52</v>
      </c>
      <c r="E84">
        <v>157</v>
      </c>
      <c r="F84">
        <v>112</v>
      </c>
      <c r="G84" s="1" t="s">
        <v>14</v>
      </c>
      <c r="H84">
        <v>45.437948801168403</v>
      </c>
    </row>
    <row r="85" spans="1:8" hidden="1" x14ac:dyDescent="0.2">
      <c r="A85" s="1" t="s">
        <v>379</v>
      </c>
      <c r="B85" s="1" t="s">
        <v>380</v>
      </c>
      <c r="C85" s="1" t="s">
        <v>13</v>
      </c>
      <c r="D85">
        <v>33</v>
      </c>
      <c r="E85">
        <v>169</v>
      </c>
      <c r="F85">
        <v>64</v>
      </c>
      <c r="G85" s="1" t="s">
        <v>22</v>
      </c>
      <c r="H85">
        <v>22.408178985329645</v>
      </c>
    </row>
    <row r="86" spans="1:8" hidden="1" x14ac:dyDescent="0.2">
      <c r="A86" s="1" t="s">
        <v>381</v>
      </c>
      <c r="B86" s="1" t="s">
        <v>382</v>
      </c>
      <c r="C86" s="1" t="s">
        <v>9</v>
      </c>
      <c r="D86">
        <v>35</v>
      </c>
      <c r="E86">
        <v>182</v>
      </c>
      <c r="F86">
        <v>65</v>
      </c>
      <c r="G86" s="1" t="s">
        <v>10</v>
      </c>
      <c r="H86">
        <v>19.623233908948194</v>
      </c>
    </row>
    <row r="87" spans="1:8" hidden="1" x14ac:dyDescent="0.2">
      <c r="A87" s="1" t="s">
        <v>383</v>
      </c>
      <c r="B87" s="1" t="s">
        <v>384</v>
      </c>
      <c r="C87" s="1" t="s">
        <v>13</v>
      </c>
      <c r="D87">
        <v>52</v>
      </c>
      <c r="E87">
        <v>159</v>
      </c>
      <c r="F87">
        <v>78</v>
      </c>
      <c r="G87" s="1" t="s">
        <v>10</v>
      </c>
      <c r="H87">
        <v>30.853209920493647</v>
      </c>
    </row>
    <row r="88" spans="1:8" hidden="1" x14ac:dyDescent="0.2">
      <c r="A88" s="1" t="s">
        <v>385</v>
      </c>
      <c r="B88" s="1" t="s">
        <v>386</v>
      </c>
      <c r="C88" s="1" t="s">
        <v>9</v>
      </c>
      <c r="D88">
        <v>49</v>
      </c>
      <c r="E88">
        <v>189</v>
      </c>
      <c r="F88">
        <v>107</v>
      </c>
      <c r="G88" s="1" t="s">
        <v>22</v>
      </c>
      <c r="H88">
        <v>29.954368578707204</v>
      </c>
    </row>
    <row r="89" spans="1:8" hidden="1" x14ac:dyDescent="0.2">
      <c r="A89" s="1" t="s">
        <v>387</v>
      </c>
      <c r="B89" s="1" t="s">
        <v>388</v>
      </c>
      <c r="C89" s="1" t="s">
        <v>9</v>
      </c>
      <c r="D89">
        <v>45</v>
      </c>
      <c r="E89">
        <v>188</v>
      </c>
      <c r="F89">
        <v>72</v>
      </c>
      <c r="G89" s="1" t="s">
        <v>17</v>
      </c>
      <c r="H89">
        <v>20.371208691715712</v>
      </c>
    </row>
    <row r="90" spans="1:8" hidden="1" x14ac:dyDescent="0.2">
      <c r="A90" s="1" t="s">
        <v>389</v>
      </c>
      <c r="B90" s="1" t="s">
        <v>390</v>
      </c>
      <c r="C90" s="1" t="s">
        <v>9</v>
      </c>
      <c r="D90">
        <v>22</v>
      </c>
      <c r="E90">
        <v>175</v>
      </c>
      <c r="F90">
        <v>120</v>
      </c>
      <c r="G90" s="1" t="s">
        <v>10</v>
      </c>
      <c r="H90">
        <v>39.183673469387756</v>
      </c>
    </row>
    <row r="91" spans="1:8" hidden="1" x14ac:dyDescent="0.2">
      <c r="A91" s="1" t="s">
        <v>391</v>
      </c>
      <c r="B91" s="1" t="s">
        <v>392</v>
      </c>
      <c r="C91" s="1" t="s">
        <v>13</v>
      </c>
      <c r="D91">
        <v>28</v>
      </c>
      <c r="E91">
        <v>177</v>
      </c>
      <c r="F91">
        <v>94</v>
      </c>
      <c r="G91" s="1" t="s">
        <v>10</v>
      </c>
      <c r="H91">
        <v>30.004149510038619</v>
      </c>
    </row>
    <row r="92" spans="1:8" hidden="1" x14ac:dyDescent="0.2">
      <c r="A92" s="1" t="s">
        <v>393</v>
      </c>
      <c r="B92" s="1" t="s">
        <v>394</v>
      </c>
      <c r="C92" s="1" t="s">
        <v>13</v>
      </c>
      <c r="D92">
        <v>45</v>
      </c>
      <c r="E92">
        <v>167</v>
      </c>
      <c r="F92">
        <v>52</v>
      </c>
      <c r="G92" s="1" t="s">
        <v>17</v>
      </c>
      <c r="H92">
        <v>18.645344042454013</v>
      </c>
    </row>
    <row r="93" spans="1:8" hidden="1" x14ac:dyDescent="0.2">
      <c r="A93" s="1" t="s">
        <v>395</v>
      </c>
      <c r="B93" s="1" t="s">
        <v>396</v>
      </c>
      <c r="C93" s="1" t="s">
        <v>13</v>
      </c>
      <c r="D93">
        <v>24</v>
      </c>
      <c r="E93">
        <v>191</v>
      </c>
      <c r="F93">
        <v>117</v>
      </c>
      <c r="G93" s="1" t="s">
        <v>17</v>
      </c>
      <c r="H93">
        <v>32.071489268386287</v>
      </c>
    </row>
    <row r="94" spans="1:8" hidden="1" x14ac:dyDescent="0.2">
      <c r="A94" s="1" t="s">
        <v>397</v>
      </c>
      <c r="B94" s="1" t="s">
        <v>398</v>
      </c>
      <c r="C94" s="1" t="s">
        <v>13</v>
      </c>
      <c r="D94">
        <v>54</v>
      </c>
      <c r="E94">
        <v>175</v>
      </c>
      <c r="F94">
        <v>71</v>
      </c>
      <c r="G94" s="1" t="s">
        <v>17</v>
      </c>
      <c r="H94">
        <v>23.183673469387756</v>
      </c>
    </row>
    <row r="95" spans="1:8" x14ac:dyDescent="0.2">
      <c r="A95" s="1" t="s">
        <v>399</v>
      </c>
      <c r="B95" s="1" t="s">
        <v>400</v>
      </c>
      <c r="C95" s="1" t="s">
        <v>9</v>
      </c>
      <c r="D95">
        <v>20</v>
      </c>
      <c r="E95">
        <v>196</v>
      </c>
      <c r="F95">
        <v>77</v>
      </c>
      <c r="G95" s="1" t="s">
        <v>10</v>
      </c>
      <c r="H95">
        <v>20.043731778425659</v>
      </c>
    </row>
    <row r="96" spans="1:8" hidden="1" x14ac:dyDescent="0.2">
      <c r="A96" s="1" t="s">
        <v>401</v>
      </c>
      <c r="B96" s="1" t="s">
        <v>402</v>
      </c>
      <c r="C96" s="1" t="s">
        <v>9</v>
      </c>
      <c r="D96">
        <v>45</v>
      </c>
      <c r="E96">
        <v>163</v>
      </c>
      <c r="F96">
        <v>80</v>
      </c>
      <c r="G96" s="1" t="s">
        <v>17</v>
      </c>
      <c r="H96">
        <v>30.110278896458279</v>
      </c>
    </row>
    <row r="97" spans="1:8" hidden="1" x14ac:dyDescent="0.2">
      <c r="A97" s="1" t="s">
        <v>403</v>
      </c>
      <c r="B97" s="1" t="s">
        <v>404</v>
      </c>
      <c r="C97" s="1" t="s">
        <v>13</v>
      </c>
      <c r="D97">
        <v>31</v>
      </c>
      <c r="E97">
        <v>178</v>
      </c>
      <c r="F97">
        <v>104</v>
      </c>
      <c r="G97" s="1" t="s">
        <v>10</v>
      </c>
      <c r="H97">
        <v>32.824138366367883</v>
      </c>
    </row>
    <row r="98" spans="1:8" hidden="1" x14ac:dyDescent="0.2">
      <c r="A98" s="1" t="s">
        <v>405</v>
      </c>
      <c r="B98" s="1" t="s">
        <v>406</v>
      </c>
      <c r="C98" s="1" t="s">
        <v>13</v>
      </c>
      <c r="D98">
        <v>44</v>
      </c>
      <c r="E98">
        <v>175</v>
      </c>
      <c r="F98">
        <v>99</v>
      </c>
      <c r="G98" s="1" t="s">
        <v>22</v>
      </c>
      <c r="H98">
        <v>32.326530612244895</v>
      </c>
    </row>
    <row r="99" spans="1:8" hidden="1" x14ac:dyDescent="0.2">
      <c r="A99" s="1" t="s">
        <v>407</v>
      </c>
      <c r="B99" s="1" t="s">
        <v>408</v>
      </c>
      <c r="C99" s="1" t="s">
        <v>13</v>
      </c>
      <c r="D99">
        <v>34</v>
      </c>
      <c r="E99">
        <v>185</v>
      </c>
      <c r="F99">
        <v>115</v>
      </c>
      <c r="G99" s="1" t="s">
        <v>10</v>
      </c>
      <c r="H99">
        <v>33.601168736303876</v>
      </c>
    </row>
    <row r="100" spans="1:8" hidden="1" x14ac:dyDescent="0.2">
      <c r="A100" s="1" t="s">
        <v>409</v>
      </c>
      <c r="B100" s="1" t="s">
        <v>410</v>
      </c>
      <c r="C100" s="1" t="s">
        <v>9</v>
      </c>
      <c r="D100">
        <v>34</v>
      </c>
      <c r="E100">
        <v>197</v>
      </c>
      <c r="F100">
        <v>117</v>
      </c>
      <c r="G100" s="1" t="s">
        <v>10</v>
      </c>
      <c r="H100">
        <v>30.147646164549464</v>
      </c>
    </row>
    <row r="101" spans="1:8" hidden="1" x14ac:dyDescent="0.2">
      <c r="A101" s="1" t="s">
        <v>411</v>
      </c>
      <c r="B101" s="1" t="s">
        <v>412</v>
      </c>
      <c r="C101" s="1" t="s">
        <v>9</v>
      </c>
      <c r="D101">
        <v>49</v>
      </c>
      <c r="E101">
        <v>164</v>
      </c>
      <c r="F101">
        <v>103</v>
      </c>
      <c r="G101" s="1" t="s">
        <v>22</v>
      </c>
      <c r="H101">
        <v>38.295657346817372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G V 1 8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G V 1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d f F q k 2 5 X a + w E A A K Q f A A A T A B w A R m 9 y b X V s Y X M v U 2 V j d G l v b j E u b S C i G A A o o B Q A A A A A A A A A A A A A A A A A A A A A A A A A A A D t 0 k 9 v 0 z A U A P B 7 p X 4 H y 7 s k y M 2 a s m 7 8 U Q 6 l B W 0 H p q G W C 2 2 F T P y W W k v s y n Y W s m q X S f s Q f I 6 d k L h t / V 4 4 C 6 K F M W l X I u f i v O f k + f n p p y E 2 X A o 0 r t f w d b v V b u k F V c D Q D s 6 A 8 Z i m H U Y N x S h C K Z h 2 C 9 l n / V 3 d 3 r D 1 l b T J o T 4 P R j L O M x D G e 8 d T C I Z S G B t o D w 9 f z T 5 q U H q m O 4 O w F 3 Z 6 / d l I F i K V l O n Z d v U g 1 u f Y J 9 M R p D z j B l S E C S Z o K N M 8 E z o 6 I O i t i C X j I o n C X r 9 L 0 I d c G h i b M o V o 8 x o c S w F z n 9 R N 7 u B j m q y v b m + K M 4 4 k W k p W l O s f + k K K M r P R B Z c Z h + p a E / r F / n u i Z G Y L H Q J l t m P v 9 x U J m v 7 a G q T p 2 D Z M l Y 6 M y r c P + m Q r C T s / i U y 5 3 J S c K C r 0 q V R Z f Y 9 J u Q T t P a 0 t s l r h U 6 6 0 + S x o Z s O q M C A D X 8 0 l Q S u c 0 s d 2 E h C 2 / w d p m l S f H g m z v x d U f d w n F 8 C T h X m Y L / 7 5 d S x z Y V T 5 R + n L z Q x G k l E 7 g L P 7 q 9 5 9 Q 4 K D N l Q w q p g s 7 q 4 3 U x k w V s / D + 3 t w B O E 3 7 4 / s A j R e o G n V x n z X m 9 Z t z n f D b v f Z d u D 7 7 R Y X T z 3 / c d r I 6 / m O t + P d W N 7 P H W / H u 7 m 8 9 x x v x 7 u 5 v P u O t + P d X N 7 7 j r f j 3 V z e B 4 6 3 4 9 1 c 3 i 8 c b 8 e 7 u b x f O t 6 O d 3 N 5 h 1 3 n 2 / l u s O / Q + X a + / 3 P f P w F Q S w E C L Q A U A A I A C A A Z X X x a 3 R u i c K Q A A A D 2 A A A A E g A A A A A A A A A A A A A A A A A A A A A A Q 2 9 u Z m l n L 1 B h Y 2 t h Z 2 U u e G 1 s U E s B A i 0 A F A A C A A g A G V 1 8 W g / K 6 a u k A A A A 6 Q A A A B M A A A A A A A A A A A A A A A A A 8 A A A A F t D b 2 5 0 Z W 5 0 X 1 R 5 c G V z X S 5 4 b W x Q S w E C L Q A U A A I A C A A Z X X x a p N u V 2 v s B A A C k H w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j A A A A A A A A I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j U 3 M j U x Z C 0 1 N T Q 3 L T R i N j M t O T l m Y y 0 z N m Q 2 Z T E w Z D Y 4 M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W V k a W N h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M D o x N T o 1 N i 4 z N j E 5 O D A y W i I g L z 4 8 R W 5 0 c n k g V H l w Z T 0 i R m l s b E N v b H V t b l R 5 c G V z I i B W Y W x 1 Z T 0 i c 0 J n W U d B d 0 1 E Q m d B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s s J n F 1 b 3 Q 7 Q k 1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y w m c X V v d D t T Z W N 0 a W 9 u M S 9 t Z W R p Y 2 F s L W R h d G E v Q X V 0 b 1 J l b W 9 2 Z W R D b 2 x 1 b W 5 z M S 5 7 Q k 1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s s J n F 1 b 3 Q 7 U 2 V j d G l v b j E v b W V k a W N h b C 1 k Y X R h L 0 F 1 d G 9 S Z W 1 v d m V k Q 2 9 s d W 1 u c z E u e 0 J N S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Y z k 5 O G J l L W Y y Y j c t N D E y N y 1 i Z G Q 5 L W I 0 N m I 4 N D E 0 M T I 3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R p Y 2 F s X 2 R h d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M D o x N T o 1 N i 4 z N j E 5 O D A y W i I g L z 4 8 R W 5 0 c n k g V H l w Z T 0 i R m l s b E N v b H V t b l R 5 c G V z I i B W Y W x 1 Z T 0 i c 0 J n W U d B d 0 1 E Q m d B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s s J n F 1 b 3 Q 7 Q k 1 J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y w m c X V v d D t T Z W N 0 a W 9 u M S 9 t Z W R p Y 2 F s L W R h d G E v Q X V 0 b 1 J l b W 9 2 Z W R D b 2 x 1 b W 5 z M S 5 7 Q k 1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s s J n F 1 b 3 Q 7 U 2 V j d G l v b j E v b W V k a W N h b C 1 k Y X R h L 0 F 1 d G 9 S Z W 1 v d m V k Q 2 9 s d W 1 u c z E u e 0 J N S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D g y Y T I 3 M y 1 h M T c 5 L T Q 3 N j k t O T R j Y y 0 4 M j J l Y z M x M z c z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W N h b F 9 k Y X R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A 6 M T U 6 N T Y u M z Y x O T g w M l o i I C 8 + P E V u d H J 5 I F R 5 c G U 9 I k Z p b G x D b 2 x 1 b W 5 U e X B l c y I g V m F s d W U 9 I n N C Z 1 l H Q X d N R E J n Q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L C Z x d W 9 0 O 0 J N S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s s J n F 1 b 3 Q 7 U 2 V j d G l v b j E v b W V k a W N h b C 1 k Y X R h L 0 F 1 d G 9 S Z W 1 v d m V k Q 2 9 s d W 1 u c z E u e 0 J N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L C Z x d W 9 0 O 1 N l Y 3 R p b 2 4 x L 2 1 l Z G l j Y W w t Z G F 0 Y S 9 B d X R v U m V t b 3 Z l Z E N v b H V t b n M x L n t C T U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z K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N k M m J i M D E t O G Y 3 N C 0 0 M 2 I y L W E 1 Z j c t N T A 4 Z j N i Y z R m O W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Z G l j Y W x f Z G F 0 Y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w O j E 1 O j U 2 L j M 2 M T k 4 M D J a I i A v P j x F b n R y e S B U e X B l P S J G a W x s Q 2 9 s d W 1 u V H l w Z X M i I F Z h b H V l P S J z Q m d Z R 0 F 3 T U R C Z 0 E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h Z 2 U m c X V v d D s s J n F 1 b 3 Q 7 a G V p Z 2 h 0 J n F 1 b 3 Q 7 L C Z x d W 9 0 O 3 d h Z 2 U m c X V v d D s s J n F 1 b 3 Q 7 Y 2 9 1 b n R y e S Z x d W 9 0 O y w m c X V v d D t C T U k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L C Z x d W 9 0 O 1 N l Y 3 R p b 2 4 x L 2 1 l Z G l j Y W w t Z G F 0 Y S 9 B d X R v U m V t b 3 Z l Z E N v b H V t b n M x L n t C T U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y w m c X V v d D t T Z W N 0 a W 9 u M S 9 t Z W R p Y 2 F s L W R h d G E v Q X V 0 b 1 J l b W 9 2 Z W R D b 2 x 1 b W 5 z M S 5 7 Q k 1 J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C k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Z D c x N m Y x L W M w O T M t N G J i N S 0 4 O T Z j L T N j Y j E w M G U 1 M D I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R p Y 2 F s X 2 R h d G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M D o x N T o 1 N i 4 z N j E 5 O D A y W i I g L z 4 8 R W 5 0 c n k g V H l w Z T 0 i R m l s b E N v b H V t b l R 5 c G V z I i B W Y W x 1 Z T 0 i c 0 J n W U d B d 0 1 E Q m d B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s s J n F 1 b 3 Q 7 Q k 1 J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y w m c X V v d D t T Z W N 0 a W 9 u M S 9 t Z W R p Y 2 F s L W R h d G E v Q X V 0 b 1 J l b W 9 2 Z W R D b 2 x 1 b W 5 z M S 5 7 Q k 1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s s J n F 1 b 3 Q 7 U 2 V j d G l v b j E v b W V k a W N h b C 1 k Y X R h L 0 F 1 d G 9 S Z W 1 v d m V k Q 2 9 s d W 1 u c z E u e 0 J N S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U p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D M w M j M 1 Z C 0 2 M j U w L T Q x M W M t O D l j O S 0 w N 2 U y O W Z m Y m I x N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W N h b F 9 k Y X R h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A 6 M T U 6 N T Y u M z Y x O T g w M l o i I C 8 + P E V u d H J 5 I F R 5 c G U 9 I k Z p b G x D b 2 x 1 b W 5 U e X B l c y I g V m F s d W U 9 I n N C Z 1 l H Q X d N R E J n Q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L C Z x d W 9 0 O 0 J N S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s s J n F 1 b 3 Q 7 U 2 V j d G l v b j E v b W V k a W N h b C 1 k Y X R h L 0 F 1 d G 9 S Z W 1 v d m V k Q 2 9 s d W 1 u c z E u e 0 J N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L C Z x d W 9 0 O 1 N l Y 3 R p b 2 4 x L 2 1 l Z G l j Y W w t Z G F 0 Y S 9 B d X R v U m V t b 3 Z l Z E N v b H V t b n M x L n t C T U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2 K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l N D N l N z A t M 2 M 1 Y S 0 0 M D A 0 L W J j Z m Q t Y m J i Z D I 0 O D d m O G Y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Z G l j Y W x f Z G F 0 Y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M D o x N T o 1 N i 4 z N j E 5 O D A y W i I g L z 4 8 R W 5 0 c n k g V H l w Z T 0 i R m l s b E N v b H V t b l R 5 c G V z I i B W Y W x 1 Z T 0 i c 0 J n W U d B d 0 1 E Q m d B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s s J n F 1 b 3 Q 7 Q k 1 J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y w m c X V v d D t T Z W N 0 a W 9 u M S 9 t Z W R p Y 2 F s L W R h d G E v Q X V 0 b 1 J l b W 9 2 Z W R D b 2 x 1 b W 5 z M S 5 7 Q k 1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s s J n F 1 b 3 Q 7 U 2 V j d G l v b j E v b W V k a W N h b C 1 k Y X R h L 0 F 1 d G 9 S Z W 1 v d m V k Q 2 9 s d W 1 u c z E u e 0 J N S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c p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Q 4 Y W I z Z i 0 5 Z W M 3 L T Q x N G E t Y T Y 0 N i 0 1 O T N m M T h k M G Q 0 Y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W N h b F 9 k Y X R h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w O j E 1 O j U 2 L j M 2 M T k 4 M D J a I i A v P j x F b n R y e S B U e X B l P S J G a W x s Q 2 9 s d W 1 u V H l w Z X M i I F Z h b H V l P S J z Q m d Z R 0 F 3 T U R C Z 0 E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h Z 2 U m c X V v d D s s J n F 1 b 3 Q 7 a G V p Z 2 h 0 J n F 1 b 3 Q 7 L C Z x d W 9 0 O 3 d h Z 2 U m c X V v d D s s J n F 1 b 3 Q 7 Y 2 9 1 b n R y e S Z x d W 9 0 O y w m c X V v d D t C T U k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L C Z x d W 9 0 O 1 N l Y 3 R p b 2 4 x L 2 1 l Z G l j Y W w t Z G F 0 Y S 9 B d X R v U m V t b 3 Z l Z E N v b H V t b n M x L n t C T U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y w m c X V v d D t T Z W N 0 a W 9 u M S 9 t Z W R p Y 2 F s L W R h d G E v Q X V 0 b 1 J l b W 9 2 Z W R D b 2 x 1 b W 5 z M S 5 7 Q k 1 J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O C k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Y j k 1 M m V j L T U 3 O W M t N G I x Z i 1 i Y j M 3 L T N m O G N l Y j V l Z D d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R p Y 2 F s X 2 R h d G E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A 6 M T U 6 N T Y u M z Y x O T g w M l o i I C 8 + P E V u d H J 5 I F R 5 c G U 9 I k Z p b G x D b 2 x 1 b W 5 U e X B l c y I g V m F s d W U 9 I n N C Z 1 l H Q X d N R E J n Q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L C Z x d W 9 0 O 0 J N S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s s J n F 1 b 3 Q 7 U 2 V j d G l v b j E v b W V k a W N h b C 1 k Y X R h L 0 F 1 d G 9 S Z W 1 v d m V k Q 2 9 s d W 1 u c z E u e 0 J N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L C Z x d W 9 0 O 1 N l Y 3 R p b 2 4 x L 2 1 l Z G l j Y W w t Z G F 0 Y S 9 B d X R v U m V t b 3 Z l Z E N v b H V t b n M x L n t C T U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5 K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E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Z D Y 3 Y 2 R j L W E 3 Z j I t N D Y y M i 0 4 M m Y 5 L W Y w N z F h N T M 4 Y j B l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R p Y 2 F s X 2 R h d G E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A 6 M T U 6 N T Y u M z Y x O T g w M l o i I C 8 + P E V u d H J 5 I F R 5 c G U 9 I k Z p b G x D b 2 x 1 b W 5 U e X B l c y I g V m F s d W U 9 I n N C Z 1 l H Q X d N R E J n Q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L C Z x d W 9 0 O 0 J N S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9 B d X R v U m V t b 3 Z l Z E N v b H V t b n M x L n t m a X J z d F 9 u Y W 1 l L D B 9 J n F 1 b 3 Q 7 L C Z x d W 9 0 O 1 N l Y 3 R p b 2 4 x L 2 1 l Z G l j Y W w t Z G F 0 Y S 9 B d X R v U m V t b 3 Z l Z E N v b H V t b n M x L n t s Y X N 0 X 2 5 h b W U s M X 0 m c X V v d D s s J n F 1 b 3 Q 7 U 2 V j d G l v b j E v b W V k a W N h b C 1 k Y X R h L 0 F 1 d G 9 S Z W 1 v d m V k Q 2 9 s d W 1 u c z E u e 2 d l b m R l c i w y f S Z x d W 9 0 O y w m c X V v d D t T Z W N 0 a W 9 u M S 9 t Z W R p Y 2 F s L W R h d G E v Q X V 0 b 1 J l b W 9 2 Z W R D b 2 x 1 b W 5 z M S 5 7 Y W d l L D N 9 J n F 1 b 3 Q 7 L C Z x d W 9 0 O 1 N l Y 3 R p b 2 4 x L 2 1 l Z G l j Y W w t Z G F 0 Y S 9 B d X R v U m V t b 3 Z l Z E N v b H V t b n M x L n t o Z W l n a H Q s N H 0 m c X V v d D s s J n F 1 b 3 Q 7 U 2 V j d G l v b j E v b W V k a W N h b C 1 k Y X R h L 0 F 1 d G 9 S Z W 1 v d m V k Q 2 9 s d W 1 u c z E u e 3 d h Z 2 U s N X 0 m c X V v d D s s J n F 1 b 3 Q 7 U 2 V j d G l v b j E v b W V k a W N h b C 1 k Y X R h L 0 F 1 d G 9 S Z W 1 v d m V k Q 2 9 s d W 1 u c z E u e 2 N v d W 5 0 c n k s N n 0 m c X V v d D s s J n F 1 b 3 Q 7 U 2 V j d G l v b j E v b W V k a W N h b C 1 k Y X R h L 0 F 1 d G 9 S Z W 1 v d m V k Q 2 9 s d W 1 u c z E u e 0 J N S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L C Z x d W 9 0 O 1 N l Y 3 R p b 2 4 x L 2 1 l Z G l j Y W w t Z G F 0 Y S 9 B d X R v U m V t b 3 Z l Z E N v b H V t b n M x L n t C T U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x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x M C k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2 Z i N z I x Z S 0 5 M z V j L T R h Z j E t O G V i M C 0 5 M z I 5 N D B m N j B j N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W N h b F 9 k Y X R h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w O j E 1 O j U 2 L j M 2 M T k 4 M D J a I i A v P j x F b n R y e S B U e X B l P S J G a W x s Q 2 9 s d W 1 u V H l w Z X M i I F Z h b H V l P S J z Q m d Z R 0 F 3 T U R C Z 0 E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h Z 2 U m c X V v d D s s J n F 1 b 3 Q 7 a G V p Z 2 h 0 J n F 1 b 3 Q 7 L C Z x d W 9 0 O 3 d h Z 2 U m c X V v d D s s J n F 1 b 3 Q 7 Y 2 9 1 b n R y e S Z x d W 9 0 O y w m c X V v d D t C T U k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v Q X V 0 b 1 J l b W 9 2 Z W R D b 2 x 1 b W 5 z M S 5 7 Z m l y c 3 R f b m F t Z S w w f S Z x d W 9 0 O y w m c X V v d D t T Z W N 0 a W 9 u M S 9 t Z W R p Y 2 F s L W R h d G E v Q X V 0 b 1 J l b W 9 2 Z W R D b 2 x 1 b W 5 z M S 5 7 b G F z d F 9 u Y W 1 l L D F 9 J n F 1 b 3 Q 7 L C Z x d W 9 0 O 1 N l Y 3 R p b 2 4 x L 2 1 l Z G l j Y W w t Z G F 0 Y S 9 B d X R v U m V t b 3 Z l Z E N v b H V t b n M x L n t n Z W 5 k Z X I s M n 0 m c X V v d D s s J n F 1 b 3 Q 7 U 2 V j d G l v b j E v b W V k a W N h b C 1 k Y X R h L 0 F 1 d G 9 S Z W 1 v d m V k Q 2 9 s d W 1 u c z E u e 2 F n Z S w z f S Z x d W 9 0 O y w m c X V v d D t T Z W N 0 a W 9 u M S 9 t Z W R p Y 2 F s L W R h d G E v Q X V 0 b 1 J l b W 9 2 Z W R D b 2 x 1 b W 5 z M S 5 7 a G V p Z 2 h 0 L D R 9 J n F 1 b 3 Q 7 L C Z x d W 9 0 O 1 N l Y 3 R p b 2 4 x L 2 1 l Z G l j Y W w t Z G F 0 Y S 9 B d X R v U m V t b 3 Z l Z E N v b H V t b n M x L n t 3 Y W d l L D V 9 J n F 1 b 3 Q 7 L C Z x d W 9 0 O 1 N l Y 3 R p b 2 4 x L 2 1 l Z G l j Y W w t Z G F 0 Y S 9 B d X R v U m V t b 3 Z l Z E N v b H V t b n M x L n t j b 3 V u d H J 5 L D Z 9 J n F 1 b 3 Q 7 L C Z x d W 9 0 O 1 N l Y 3 R p b 2 4 x L 2 1 l Z G l j Y W w t Z G F 0 Y S 9 B d X R v U m V t b 3 Z l Z E N v b H V t b n M x L n t C T U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Z p c n N 0 X 2 5 h b W U s M H 0 m c X V v d D s s J n F 1 b 3 Q 7 U 2 V j d G l v b j E v b W V k a W N h b C 1 k Y X R h L 0 F 1 d G 9 S Z W 1 v d m V k Q 2 9 s d W 1 u c z E u e 2 x h c 3 R f b m F t Z S w x f S Z x d W 9 0 O y w m c X V v d D t T Z W N 0 a W 9 u M S 9 t Z W R p Y 2 F s L W R h d G E v Q X V 0 b 1 J l b W 9 2 Z W R D b 2 x 1 b W 5 z M S 5 7 Z 2 V u Z G V y L D J 9 J n F 1 b 3 Q 7 L C Z x d W 9 0 O 1 N l Y 3 R p b 2 4 x L 2 1 l Z G l j Y W w t Z G F 0 Y S 9 B d X R v U m V t b 3 Z l Z E N v b H V t b n M x L n t h Z 2 U s M 3 0 m c X V v d D s s J n F 1 b 3 Q 7 U 2 V j d G l v b j E v b W V k a W N h b C 1 k Y X R h L 0 F 1 d G 9 S Z W 1 v d m V k Q 2 9 s d W 1 u c z E u e 2 h l a W d o d C w 0 f S Z x d W 9 0 O y w m c X V v d D t T Z W N 0 a W 9 u M S 9 t Z W R p Y 2 F s L W R h d G E v Q X V 0 b 1 J l b W 9 2 Z W R D b 2 x 1 b W 5 z M S 5 7 d 2 F n Z S w 1 f S Z x d W 9 0 O y w m c X V v d D t T Z W N 0 a W 9 u M S 9 t Z W R p Y 2 F s L W R h d G E v Q X V 0 b 1 J l b W 9 2 Z W R D b 2 x 1 b W 5 z M S 5 7 Y 2 9 1 b n R y e S w 2 f S Z x d W 9 0 O y w m c X V v d D t T Z W N 0 a W 9 u M S 9 t Z W R p Y 2 F s L W R h d G E v Q X V 0 b 1 J l b W 9 2 Z W R D b 2 x 1 b W 5 z M S 5 7 Q k 1 J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T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T E p L 0 R v Z G F u b y U y M G t v b H V t b i V D N C U 5 O S U y M G 5 p Z X N 0 Y W 5 k Y X J k b 3 c l Q z Q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4 7 o K V f k R k 2 j 5 0 A f b T w K a Q A A A A A C A A A A A A A D Z g A A w A A A A B A A A A B + Y g T 5 4 D X 3 2 w r g u j M v 1 n F y A A A A A A S A A A C g A A A A E A A A A A T m l W v w q 1 4 D t X N + p C k X O N J Q A A A A Y H b d m I 1 T l 1 Z C J O 8 d p n n T p 0 u C u A n D D X 0 z s c 0 y r P u T 3 v R R 7 T C G a I l w 9 a 2 2 K N j C R w 7 2 4 R 4 R n q 2 N H A x w G / m K 8 r i k Y H w x m S L k t z d z j d B C c A n L R X M U A A A A s M e t R u 3 l S l k K L d I 8 H I 5 h 4 m m R / y E = < / D a t a M a s h u p > 
</file>

<file path=customXml/itemProps1.xml><?xml version="1.0" encoding="utf-8"?>
<ds:datastoreItem xmlns:ds="http://schemas.openxmlformats.org/officeDocument/2006/customXml" ds:itemID="{B13E5559-8676-454B-A1A2-45A389D7A5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data</vt:lpstr>
      <vt:lpstr>medical-data</vt:lpstr>
      <vt:lpstr>Arkusz1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s-A121-25</dc:creator>
  <cp:lastModifiedBy>s-A121-25</cp:lastModifiedBy>
  <dcterms:created xsi:type="dcterms:W3CDTF">2025-03-28T10:51:38Z</dcterms:created>
  <dcterms:modified xsi:type="dcterms:W3CDTF">2025-03-28T10:51:38Z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