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4"/>
  </bookViews>
  <sheets>
    <sheet name="Sheet1" sheetId="2" r:id="rId1"/>
    <sheet name="Sheet2" sheetId="3" r:id="rId2"/>
    <sheet name="Sheet4" sheetId="5" r:id="rId3"/>
    <sheet name="Sheet5" sheetId="6" r:id="rId4"/>
    <sheet name="heart_disease_uci (1)" sheetId="1" r:id="rId5"/>
  </sheets>
  <calcPr calcId="12451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30"/>
  <c r="V531"/>
  <c r="V532"/>
  <c r="V533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721"/>
  <c r="V722"/>
  <c r="V723"/>
  <c r="V724"/>
  <c r="V725"/>
  <c r="V726"/>
  <c r="V727"/>
  <c r="V728"/>
  <c r="V729"/>
  <c r="V730"/>
  <c r="V731"/>
  <c r="V732"/>
  <c r="V733"/>
  <c r="V734"/>
  <c r="V735"/>
  <c r="V736"/>
  <c r="V737"/>
  <c r="V738"/>
  <c r="V739"/>
  <c r="V740"/>
  <c r="V741"/>
  <c r="V742"/>
  <c r="V743"/>
  <c r="V744"/>
  <c r="V745"/>
  <c r="V746"/>
  <c r="V747"/>
  <c r="V748"/>
  <c r="V749"/>
  <c r="V750"/>
  <c r="V751"/>
  <c r="V752"/>
  <c r="V753"/>
  <c r="V754"/>
  <c r="V755"/>
  <c r="V756"/>
  <c r="V757"/>
  <c r="V758"/>
  <c r="V759"/>
  <c r="V760"/>
  <c r="V761"/>
  <c r="V762"/>
  <c r="V763"/>
  <c r="V764"/>
  <c r="V765"/>
  <c r="V766"/>
  <c r="V767"/>
  <c r="V768"/>
  <c r="V769"/>
  <c r="V770"/>
  <c r="V771"/>
  <c r="V772"/>
  <c r="V773"/>
  <c r="V774"/>
  <c r="V775"/>
  <c r="V776"/>
  <c r="V777"/>
  <c r="V778"/>
  <c r="V779"/>
  <c r="V780"/>
  <c r="V781"/>
  <c r="V782"/>
  <c r="V783"/>
  <c r="V784"/>
  <c r="V785"/>
  <c r="V786"/>
  <c r="V787"/>
  <c r="V788"/>
  <c r="V789"/>
  <c r="V790"/>
  <c r="V791"/>
  <c r="V792"/>
  <c r="V793"/>
  <c r="V794"/>
  <c r="V795"/>
  <c r="V796"/>
  <c r="V797"/>
  <c r="V798"/>
  <c r="V799"/>
  <c r="V800"/>
  <c r="V801"/>
  <c r="V802"/>
  <c r="V803"/>
  <c r="V804"/>
  <c r="V805"/>
  <c r="V806"/>
  <c r="V807"/>
  <c r="V808"/>
  <c r="V809"/>
  <c r="V810"/>
  <c r="V811"/>
  <c r="V812"/>
  <c r="V813"/>
  <c r="V814"/>
  <c r="V815"/>
  <c r="V816"/>
  <c r="V817"/>
  <c r="V818"/>
  <c r="V819"/>
  <c r="V820"/>
  <c r="V821"/>
  <c r="V822"/>
  <c r="V823"/>
  <c r="V824"/>
  <c r="V825"/>
  <c r="V826"/>
  <c r="V827"/>
  <c r="V828"/>
  <c r="V829"/>
  <c r="V830"/>
  <c r="V831"/>
  <c r="V832"/>
  <c r="V833"/>
  <c r="V834"/>
  <c r="V835"/>
  <c r="V836"/>
  <c r="V837"/>
  <c r="V838"/>
  <c r="V839"/>
  <c r="V840"/>
  <c r="V841"/>
  <c r="V842"/>
  <c r="V843"/>
  <c r="V844"/>
  <c r="V845"/>
  <c r="V846"/>
  <c r="V847"/>
  <c r="V848"/>
  <c r="V849"/>
  <c r="V850"/>
  <c r="V851"/>
  <c r="V852"/>
  <c r="V853"/>
  <c r="V854"/>
  <c r="V855"/>
  <c r="V856"/>
  <c r="V857"/>
  <c r="V858"/>
  <c r="V859"/>
  <c r="V860"/>
  <c r="V861"/>
  <c r="V862"/>
  <c r="V863"/>
  <c r="V864"/>
  <c r="V865"/>
  <c r="V866"/>
  <c r="V867"/>
  <c r="V868"/>
  <c r="V869"/>
  <c r="V870"/>
  <c r="V871"/>
  <c r="V872"/>
  <c r="V873"/>
  <c r="V874"/>
  <c r="V875"/>
  <c r="V876"/>
  <c r="V877"/>
  <c r="V878"/>
  <c r="V879"/>
  <c r="V880"/>
  <c r="V881"/>
  <c r="V882"/>
  <c r="V883"/>
  <c r="V884"/>
  <c r="V885"/>
  <c r="V886"/>
  <c r="V887"/>
  <c r="V888"/>
  <c r="V889"/>
  <c r="V890"/>
  <c r="V89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1"/>
  <c r="V912"/>
  <c r="V913"/>
  <c r="V914"/>
  <c r="V915"/>
  <c r="V916"/>
  <c r="V917"/>
  <c r="V918"/>
  <c r="V919"/>
  <c r="V920"/>
  <c r="V921"/>
  <c r="V2"/>
  <c r="Q4"/>
  <c r="T2"/>
  <c r="U918"/>
  <c r="U919"/>
  <c r="U920"/>
  <c r="U92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753"/>
  <c r="U754"/>
  <c r="U755"/>
  <c r="U756"/>
  <c r="U757"/>
  <c r="U758"/>
  <c r="U759"/>
  <c r="U760"/>
  <c r="U761"/>
  <c r="U762"/>
  <c r="U763"/>
  <c r="U764"/>
  <c r="U765"/>
  <c r="U766"/>
  <c r="U767"/>
  <c r="U768"/>
  <c r="U769"/>
  <c r="U770"/>
  <c r="U771"/>
  <c r="U772"/>
  <c r="U773"/>
  <c r="U774"/>
  <c r="U775"/>
  <c r="U776"/>
  <c r="U777"/>
  <c r="U778"/>
  <c r="U779"/>
  <c r="U780"/>
  <c r="U781"/>
  <c r="U782"/>
  <c r="U783"/>
  <c r="U784"/>
  <c r="U785"/>
  <c r="U786"/>
  <c r="U787"/>
  <c r="U788"/>
  <c r="U789"/>
  <c r="U790"/>
  <c r="U791"/>
  <c r="U792"/>
  <c r="U793"/>
  <c r="U794"/>
  <c r="U795"/>
  <c r="U796"/>
  <c r="U797"/>
  <c r="U798"/>
  <c r="U799"/>
  <c r="U800"/>
  <c r="U801"/>
  <c r="U802"/>
  <c r="U803"/>
  <c r="U804"/>
  <c r="U805"/>
  <c r="U806"/>
  <c r="U807"/>
  <c r="U808"/>
  <c r="U809"/>
  <c r="U810"/>
  <c r="U811"/>
  <c r="U812"/>
  <c r="U813"/>
  <c r="U814"/>
  <c r="U815"/>
  <c r="U816"/>
  <c r="U817"/>
  <c r="U818"/>
  <c r="U819"/>
  <c r="U820"/>
  <c r="U821"/>
  <c r="U822"/>
  <c r="U823"/>
  <c r="U824"/>
  <c r="U825"/>
  <c r="U826"/>
  <c r="U827"/>
  <c r="U828"/>
  <c r="U829"/>
  <c r="U830"/>
  <c r="U831"/>
  <c r="U832"/>
  <c r="U833"/>
  <c r="U834"/>
  <c r="U835"/>
  <c r="U836"/>
  <c r="U837"/>
  <c r="U838"/>
  <c r="U839"/>
  <c r="U840"/>
  <c r="U841"/>
  <c r="U842"/>
  <c r="U843"/>
  <c r="U844"/>
  <c r="U845"/>
  <c r="U846"/>
  <c r="U847"/>
  <c r="U848"/>
  <c r="U849"/>
  <c r="U850"/>
  <c r="U851"/>
  <c r="U852"/>
  <c r="U853"/>
  <c r="U854"/>
  <c r="U855"/>
  <c r="U856"/>
  <c r="U857"/>
  <c r="U858"/>
  <c r="U859"/>
  <c r="U860"/>
  <c r="U861"/>
  <c r="U862"/>
  <c r="U863"/>
  <c r="U864"/>
  <c r="U865"/>
  <c r="U866"/>
  <c r="U867"/>
  <c r="U868"/>
  <c r="U869"/>
  <c r="U870"/>
  <c r="U871"/>
  <c r="U872"/>
  <c r="U873"/>
  <c r="U874"/>
  <c r="U875"/>
  <c r="U876"/>
  <c r="U877"/>
  <c r="U878"/>
  <c r="U879"/>
  <c r="U880"/>
  <c r="U881"/>
  <c r="U882"/>
  <c r="U883"/>
  <c r="U884"/>
  <c r="U885"/>
  <c r="U886"/>
  <c r="U887"/>
  <c r="U888"/>
  <c r="U889"/>
  <c r="U890"/>
  <c r="U891"/>
  <c r="U892"/>
  <c r="U893"/>
  <c r="U894"/>
  <c r="U895"/>
  <c r="U896"/>
  <c r="U897"/>
  <c r="U898"/>
  <c r="U899"/>
  <c r="U900"/>
  <c r="U901"/>
  <c r="U902"/>
  <c r="U903"/>
  <c r="U904"/>
  <c r="U905"/>
  <c r="U906"/>
  <c r="U907"/>
  <c r="U908"/>
  <c r="U909"/>
  <c r="U910"/>
  <c r="U911"/>
  <c r="U912"/>
  <c r="U913"/>
  <c r="U914"/>
  <c r="U915"/>
  <c r="U916"/>
  <c r="U917"/>
  <c r="U2"/>
  <c r="S2"/>
  <c r="R2"/>
  <c r="Q2"/>
</calcChain>
</file>

<file path=xl/sharedStrings.xml><?xml version="1.0" encoding="utf-8"?>
<sst xmlns="http://schemas.openxmlformats.org/spreadsheetml/2006/main" count="4784" uniqueCount="58">
  <si>
    <t>id</t>
  </si>
  <si>
    <t>age</t>
  </si>
  <si>
    <t>sex</t>
  </si>
  <si>
    <t>dataset</t>
  </si>
  <si>
    <t>cp</t>
  </si>
  <si>
    <t>trestbps</t>
  </si>
  <si>
    <t>chol</t>
  </si>
  <si>
    <t>fbs</t>
  </si>
  <si>
    <t>restecg</t>
  </si>
  <si>
    <t>thalch</t>
  </si>
  <si>
    <t>exang</t>
  </si>
  <si>
    <t>oldpeak</t>
  </si>
  <si>
    <t>slope</t>
  </si>
  <si>
    <t>ca</t>
  </si>
  <si>
    <t>thal</t>
  </si>
  <si>
    <t>num</t>
  </si>
  <si>
    <t>Male</t>
  </si>
  <si>
    <t>Cleveland</t>
  </si>
  <si>
    <t>typical angina</t>
  </si>
  <si>
    <t>lv hypertrophy</t>
  </si>
  <si>
    <t>downsloping</t>
  </si>
  <si>
    <t>fixed defect</t>
  </si>
  <si>
    <t>asymptomatic</t>
  </si>
  <si>
    <t>flat</t>
  </si>
  <si>
    <t>normal</t>
  </si>
  <si>
    <t>reversable defect</t>
  </si>
  <si>
    <t>non-anginal</t>
  </si>
  <si>
    <t>Female</t>
  </si>
  <si>
    <t>atypical angina</t>
  </si>
  <si>
    <t>upsloping</t>
  </si>
  <si>
    <t>st-t abnormality</t>
  </si>
  <si>
    <t>Hungary</t>
  </si>
  <si>
    <t>Switzerland</t>
  </si>
  <si>
    <t>VA Long Beach</t>
  </si>
  <si>
    <t>Mean</t>
  </si>
  <si>
    <t>Median</t>
  </si>
  <si>
    <t>Stdev</t>
  </si>
  <si>
    <t>%</t>
  </si>
  <si>
    <t>Heartdisease</t>
  </si>
  <si>
    <t>Count_Hrt_Yes</t>
  </si>
  <si>
    <t>Row Labels</t>
  </si>
  <si>
    <t>No</t>
  </si>
  <si>
    <t>Yes</t>
  </si>
  <si>
    <t>Grand Total</t>
  </si>
  <si>
    <t>Count of Heartdisease</t>
  </si>
  <si>
    <t>Count of num</t>
  </si>
  <si>
    <t>Column Labels</t>
  </si>
  <si>
    <t>Total Count of num</t>
  </si>
  <si>
    <t>Total Average of chol</t>
  </si>
  <si>
    <t>Average of chol</t>
  </si>
  <si>
    <t>AgeCategory</t>
  </si>
  <si>
    <t>&lt;=40</t>
  </si>
  <si>
    <t>41-50</t>
  </si>
  <si>
    <t>51-60</t>
  </si>
  <si>
    <t>61-70</t>
  </si>
  <si>
    <t>70+</t>
  </si>
  <si>
    <t>Values</t>
  </si>
  <si>
    <t>Average of trestbps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</si>
</sst>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" refreshedDate="45761.577843634259" createdVersion="3" refreshedVersion="3" minRefreshableVersion="3" recordCount="920">
  <cacheSource type="worksheet">
    <worksheetSource ref="A1:U921" sheet="heart_disease_uci (1)"/>
  </cacheSource>
  <cacheFields count="21">
    <cacheField name="id" numFmtId="0">
      <sharedItems containsSemiMixedTypes="0" containsString="0" containsNumber="1" containsInteger="1" minValue="1" maxValue="920"/>
    </cacheField>
    <cacheField name="age" numFmtId="0">
      <sharedItems containsSemiMixedTypes="0" containsString="0" containsNumber="1" containsInteger="1" minValue="28" maxValue="77"/>
    </cacheField>
    <cacheField name="sex" numFmtId="0">
      <sharedItems/>
    </cacheField>
    <cacheField name="dataset" numFmtId="0">
      <sharedItems/>
    </cacheField>
    <cacheField name="cp" numFmtId="0">
      <sharedItems count="4">
        <s v="typical angina"/>
        <s v="asymptomatic"/>
        <s v="non-anginal"/>
        <s v="atypical angina"/>
      </sharedItems>
    </cacheField>
    <cacheField name="trestbps" numFmtId="0">
      <sharedItems containsString="0" containsBlank="1" containsNumber="1" containsInteger="1" minValue="0" maxValue="200"/>
    </cacheField>
    <cacheField name="chol" numFmtId="0">
      <sharedItems containsString="0" containsBlank="1" containsNumber="1" containsInteger="1" minValue="0" maxValue="603"/>
    </cacheField>
    <cacheField name="fbs" numFmtId="0">
      <sharedItems containsBlank="1"/>
    </cacheField>
    <cacheField name="restecg" numFmtId="0">
      <sharedItems containsBlank="1"/>
    </cacheField>
    <cacheField name="thalch" numFmtId="0">
      <sharedItems containsString="0" containsBlank="1" containsNumber="1" containsInteger="1" minValue="60" maxValue="202"/>
    </cacheField>
    <cacheField name="exang" numFmtId="0">
      <sharedItems containsBlank="1"/>
    </cacheField>
    <cacheField name="oldpeak" numFmtId="0">
      <sharedItems containsString="0" containsBlank="1" containsNumber="1" minValue="-2.6" maxValue="6.2"/>
    </cacheField>
    <cacheField name="slope" numFmtId="0">
      <sharedItems containsBlank="1"/>
    </cacheField>
    <cacheField name="ca" numFmtId="0">
      <sharedItems containsString="0" containsBlank="1" containsNumber="1" containsInteger="1" minValue="0" maxValue="3"/>
    </cacheField>
    <cacheField name="thal" numFmtId="0">
      <sharedItems containsBlank="1"/>
    </cacheField>
    <cacheField name="num" numFmtId="0">
      <sharedItems containsSemiMixedTypes="0" containsString="0" containsNumber="1" containsInteger="1" minValue="0" maxValue="4" count="5">
        <n v="0"/>
        <n v="2"/>
        <n v="1"/>
        <n v="3"/>
        <n v="4"/>
      </sharedItems>
    </cacheField>
    <cacheField name="Mean" numFmtId="0">
      <sharedItems containsBlank="1" containsMixedTypes="1" containsNumber="1" minValue="53.510869565217391" maxValue="509"/>
    </cacheField>
    <cacheField name="Median" numFmtId="0">
      <sharedItems containsString="0" containsBlank="1" containsNumber="1" containsInteger="1" minValue="54" maxValue="54"/>
    </cacheField>
    <cacheField name="Stdev" numFmtId="0">
      <sharedItems containsString="0" containsBlank="1" containsNumber="1" minValue="9.4246852095768485" maxValue="9.4246852095768485"/>
    </cacheField>
    <cacheField name="%" numFmtId="0">
      <sharedItems containsString="0" containsBlank="1" containsNumber="1" minValue="0.55326086956521736" maxValue="0.55326086956521736"/>
    </cacheField>
    <cacheField name="Heartdiseas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ys" refreshedDate="45761.583633680559" createdVersion="3" refreshedVersion="3" minRefreshableVersion="3" recordCount="920">
  <cacheSource type="worksheet">
    <worksheetSource ref="A1:V921" sheet="heart_disease_uci (1)"/>
  </cacheSource>
  <cacheFields count="22">
    <cacheField name="id" numFmtId="0">
      <sharedItems containsSemiMixedTypes="0" containsString="0" containsNumber="1" containsInteger="1" minValue="1" maxValue="920"/>
    </cacheField>
    <cacheField name="age" numFmtId="0">
      <sharedItems containsSemiMixedTypes="0" containsString="0" containsNumber="1" containsInteger="1" minValue="28" maxValue="77"/>
    </cacheField>
    <cacheField name="sex" numFmtId="0">
      <sharedItems count="2">
        <s v="Male"/>
        <s v="Female"/>
      </sharedItems>
    </cacheField>
    <cacheField name="dataset" numFmtId="0">
      <sharedItems/>
    </cacheField>
    <cacheField name="cp" numFmtId="0">
      <sharedItems/>
    </cacheField>
    <cacheField name="trestbps" numFmtId="0">
      <sharedItems containsString="0" containsBlank="1" containsNumber="1" containsInteger="1" minValue="0" maxValue="200"/>
    </cacheField>
    <cacheField name="chol" numFmtId="0">
      <sharedItems containsString="0" containsBlank="1" containsNumber="1" containsInteger="1" minValue="0" maxValue="603"/>
    </cacheField>
    <cacheField name="fbs" numFmtId="0">
      <sharedItems containsBlank="1"/>
    </cacheField>
    <cacheField name="restecg" numFmtId="0">
      <sharedItems containsBlank="1"/>
    </cacheField>
    <cacheField name="thalch" numFmtId="0">
      <sharedItems containsString="0" containsBlank="1" containsNumber="1" containsInteger="1" minValue="60" maxValue="202"/>
    </cacheField>
    <cacheField name="exang" numFmtId="0">
      <sharedItems containsBlank="1"/>
    </cacheField>
    <cacheField name="oldpeak" numFmtId="0">
      <sharedItems containsString="0" containsBlank="1" containsNumber="1" minValue="-2.6" maxValue="6.2"/>
    </cacheField>
    <cacheField name="slope" numFmtId="0">
      <sharedItems containsBlank="1"/>
    </cacheField>
    <cacheField name="ca" numFmtId="0">
      <sharedItems containsString="0" containsBlank="1" containsNumber="1" containsInteger="1" minValue="0" maxValue="3"/>
    </cacheField>
    <cacheField name="thal" numFmtId="0">
      <sharedItems containsBlank="1"/>
    </cacheField>
    <cacheField name="num" numFmtId="0">
      <sharedItems containsSemiMixedTypes="0" containsString="0" containsNumber="1" containsInteger="1" minValue="0" maxValue="4"/>
    </cacheField>
    <cacheField name="Mean" numFmtId="0">
      <sharedItems containsBlank="1" containsMixedTypes="1" containsNumber="1" minValue="53.510869565217391" maxValue="509"/>
    </cacheField>
    <cacheField name="Median" numFmtId="0">
      <sharedItems containsString="0" containsBlank="1" containsNumber="1" containsInteger="1" minValue="54" maxValue="54"/>
    </cacheField>
    <cacheField name="Stdev" numFmtId="0">
      <sharedItems containsString="0" containsBlank="1" containsNumber="1" minValue="9.4246852095768485" maxValue="9.4246852095768485"/>
    </cacheField>
    <cacheField name="%" numFmtId="0">
      <sharedItems containsString="0" containsBlank="1" containsNumber="1" minValue="0.55326086956521736" maxValue="0.55326086956521736"/>
    </cacheField>
    <cacheField name="Heartdisease" numFmtId="0">
      <sharedItems/>
    </cacheField>
    <cacheField name="AgeCategory" numFmtId="0">
      <sharedItems count="5">
        <s v="61-70"/>
        <s v="&lt;=40"/>
        <s v="41-50"/>
        <s v="51-60"/>
        <s v="70+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0">
  <r>
    <n v="1"/>
    <n v="63"/>
    <s v="Male"/>
    <s v="Cleveland"/>
    <x v="0"/>
    <n v="145"/>
    <n v="233"/>
    <b v="1"/>
    <s v="lv hypertrophy"/>
    <n v="150"/>
    <b v="0"/>
    <n v="2.2999999999999998"/>
    <s v="downsloping"/>
    <n v="0"/>
    <s v="fixed defect"/>
    <x v="0"/>
    <n v="53.510869565217391"/>
    <n v="54"/>
    <n v="9.4246852095768485"/>
    <n v="0.55326086956521736"/>
    <x v="0"/>
  </r>
  <r>
    <n v="2"/>
    <n v="67"/>
    <s v="Male"/>
    <s v="Cleveland"/>
    <x v="1"/>
    <n v="160"/>
    <n v="286"/>
    <b v="0"/>
    <s v="lv hypertrophy"/>
    <n v="108"/>
    <b v="1"/>
    <n v="1.5"/>
    <s v="flat"/>
    <n v="3"/>
    <s v="normal"/>
    <x v="1"/>
    <s v="Count_Hrt_Yes"/>
    <m/>
    <m/>
    <m/>
    <x v="1"/>
  </r>
  <r>
    <n v="3"/>
    <n v="67"/>
    <s v="Male"/>
    <s v="Cleveland"/>
    <x v="1"/>
    <n v="120"/>
    <n v="229"/>
    <b v="0"/>
    <s v="lv hypertrophy"/>
    <n v="129"/>
    <b v="1"/>
    <n v="2.6"/>
    <s v="flat"/>
    <n v="2"/>
    <s v="reversable defect"/>
    <x v="2"/>
    <n v="509"/>
    <m/>
    <m/>
    <m/>
    <x v="1"/>
  </r>
  <r>
    <n v="4"/>
    <n v="37"/>
    <s v="Male"/>
    <s v="Cleveland"/>
    <x v="2"/>
    <n v="130"/>
    <n v="250"/>
    <b v="0"/>
    <s v="normal"/>
    <n v="187"/>
    <b v="0"/>
    <n v="3.5"/>
    <s v="downsloping"/>
    <n v="0"/>
    <s v="normal"/>
    <x v="0"/>
    <m/>
    <m/>
    <m/>
    <m/>
    <x v="0"/>
  </r>
  <r>
    <n v="5"/>
    <n v="41"/>
    <s v="Female"/>
    <s v="Cleveland"/>
    <x v="3"/>
    <n v="130"/>
    <n v="204"/>
    <b v="0"/>
    <s v="lv hypertrophy"/>
    <n v="172"/>
    <b v="0"/>
    <n v="1.4"/>
    <s v="upsloping"/>
    <n v="0"/>
    <s v="normal"/>
    <x v="0"/>
    <m/>
    <m/>
    <m/>
    <m/>
    <x v="0"/>
  </r>
  <r>
    <n v="6"/>
    <n v="56"/>
    <s v="Male"/>
    <s v="Cleveland"/>
    <x v="3"/>
    <n v="120"/>
    <n v="236"/>
    <b v="0"/>
    <s v="normal"/>
    <n v="178"/>
    <b v="0"/>
    <n v="0.8"/>
    <s v="upsloping"/>
    <n v="0"/>
    <s v="normal"/>
    <x v="0"/>
    <m/>
    <m/>
    <m/>
    <m/>
    <x v="0"/>
  </r>
  <r>
    <n v="7"/>
    <n v="62"/>
    <s v="Female"/>
    <s v="Cleveland"/>
    <x v="1"/>
    <n v="140"/>
    <n v="268"/>
    <b v="0"/>
    <s v="lv hypertrophy"/>
    <n v="160"/>
    <b v="0"/>
    <n v="3.6"/>
    <s v="downsloping"/>
    <n v="2"/>
    <s v="normal"/>
    <x v="3"/>
    <m/>
    <m/>
    <m/>
    <m/>
    <x v="1"/>
  </r>
  <r>
    <n v="8"/>
    <n v="57"/>
    <s v="Female"/>
    <s v="Cleveland"/>
    <x v="1"/>
    <n v="120"/>
    <n v="354"/>
    <b v="0"/>
    <s v="normal"/>
    <n v="163"/>
    <b v="1"/>
    <n v="0.6"/>
    <s v="upsloping"/>
    <n v="0"/>
    <s v="normal"/>
    <x v="0"/>
    <m/>
    <m/>
    <m/>
    <m/>
    <x v="0"/>
  </r>
  <r>
    <n v="9"/>
    <n v="63"/>
    <s v="Male"/>
    <s v="Cleveland"/>
    <x v="1"/>
    <n v="130"/>
    <n v="254"/>
    <b v="0"/>
    <s v="lv hypertrophy"/>
    <n v="147"/>
    <b v="0"/>
    <n v="1.4"/>
    <s v="flat"/>
    <n v="1"/>
    <s v="reversable defect"/>
    <x v="1"/>
    <m/>
    <m/>
    <m/>
    <m/>
    <x v="1"/>
  </r>
  <r>
    <n v="10"/>
    <n v="53"/>
    <s v="Male"/>
    <s v="Cleveland"/>
    <x v="1"/>
    <n v="140"/>
    <n v="203"/>
    <b v="1"/>
    <s v="lv hypertrophy"/>
    <n v="155"/>
    <b v="1"/>
    <n v="3.1"/>
    <s v="downsloping"/>
    <n v="0"/>
    <s v="reversable defect"/>
    <x v="2"/>
    <m/>
    <m/>
    <m/>
    <m/>
    <x v="1"/>
  </r>
  <r>
    <n v="11"/>
    <n v="57"/>
    <s v="Male"/>
    <s v="Cleveland"/>
    <x v="1"/>
    <n v="140"/>
    <n v="192"/>
    <b v="0"/>
    <s v="normal"/>
    <n v="148"/>
    <b v="0"/>
    <n v="0.4"/>
    <s v="flat"/>
    <n v="0"/>
    <s v="fixed defect"/>
    <x v="0"/>
    <m/>
    <m/>
    <m/>
    <m/>
    <x v="0"/>
  </r>
  <r>
    <n v="12"/>
    <n v="56"/>
    <s v="Female"/>
    <s v="Cleveland"/>
    <x v="3"/>
    <n v="140"/>
    <n v="294"/>
    <b v="0"/>
    <s v="lv hypertrophy"/>
    <n v="153"/>
    <b v="0"/>
    <n v="1.3"/>
    <s v="flat"/>
    <n v="0"/>
    <s v="normal"/>
    <x v="0"/>
    <m/>
    <m/>
    <m/>
    <m/>
    <x v="0"/>
  </r>
  <r>
    <n v="13"/>
    <n v="56"/>
    <s v="Male"/>
    <s v="Cleveland"/>
    <x v="2"/>
    <n v="130"/>
    <n v="256"/>
    <b v="1"/>
    <s v="lv hypertrophy"/>
    <n v="142"/>
    <b v="1"/>
    <n v="0.6"/>
    <s v="flat"/>
    <n v="1"/>
    <s v="fixed defect"/>
    <x v="1"/>
    <m/>
    <m/>
    <m/>
    <m/>
    <x v="1"/>
  </r>
  <r>
    <n v="14"/>
    <n v="44"/>
    <s v="Male"/>
    <s v="Cleveland"/>
    <x v="3"/>
    <n v="120"/>
    <n v="263"/>
    <b v="0"/>
    <s v="normal"/>
    <n v="173"/>
    <b v="0"/>
    <n v="0"/>
    <s v="upsloping"/>
    <n v="0"/>
    <s v="reversable defect"/>
    <x v="0"/>
    <m/>
    <m/>
    <m/>
    <m/>
    <x v="0"/>
  </r>
  <r>
    <n v="15"/>
    <n v="52"/>
    <s v="Male"/>
    <s v="Cleveland"/>
    <x v="2"/>
    <n v="172"/>
    <n v="199"/>
    <b v="1"/>
    <s v="normal"/>
    <n v="162"/>
    <b v="0"/>
    <n v="0.5"/>
    <s v="upsloping"/>
    <n v="0"/>
    <s v="reversable defect"/>
    <x v="0"/>
    <m/>
    <m/>
    <m/>
    <m/>
    <x v="0"/>
  </r>
  <r>
    <n v="16"/>
    <n v="57"/>
    <s v="Male"/>
    <s v="Cleveland"/>
    <x v="2"/>
    <n v="150"/>
    <n v="168"/>
    <b v="0"/>
    <s v="normal"/>
    <n v="174"/>
    <b v="0"/>
    <n v="1.6"/>
    <s v="upsloping"/>
    <n v="0"/>
    <s v="normal"/>
    <x v="0"/>
    <m/>
    <m/>
    <m/>
    <m/>
    <x v="0"/>
  </r>
  <r>
    <n v="17"/>
    <n v="48"/>
    <s v="Male"/>
    <s v="Cleveland"/>
    <x v="3"/>
    <n v="110"/>
    <n v="229"/>
    <b v="0"/>
    <s v="normal"/>
    <n v="168"/>
    <b v="0"/>
    <n v="1"/>
    <s v="downsloping"/>
    <n v="0"/>
    <s v="reversable defect"/>
    <x v="2"/>
    <m/>
    <m/>
    <m/>
    <m/>
    <x v="1"/>
  </r>
  <r>
    <n v="18"/>
    <n v="54"/>
    <s v="Male"/>
    <s v="Cleveland"/>
    <x v="1"/>
    <n v="140"/>
    <n v="239"/>
    <b v="0"/>
    <s v="normal"/>
    <n v="160"/>
    <b v="0"/>
    <n v="1.2"/>
    <s v="upsloping"/>
    <n v="0"/>
    <s v="normal"/>
    <x v="0"/>
    <m/>
    <m/>
    <m/>
    <m/>
    <x v="0"/>
  </r>
  <r>
    <n v="19"/>
    <n v="48"/>
    <s v="Female"/>
    <s v="Cleveland"/>
    <x v="2"/>
    <n v="130"/>
    <n v="275"/>
    <b v="0"/>
    <s v="normal"/>
    <n v="139"/>
    <b v="0"/>
    <n v="0.2"/>
    <s v="upsloping"/>
    <n v="0"/>
    <s v="normal"/>
    <x v="0"/>
    <m/>
    <m/>
    <m/>
    <m/>
    <x v="0"/>
  </r>
  <r>
    <n v="20"/>
    <n v="49"/>
    <s v="Male"/>
    <s v="Cleveland"/>
    <x v="3"/>
    <n v="130"/>
    <n v="266"/>
    <b v="0"/>
    <s v="normal"/>
    <n v="171"/>
    <b v="0"/>
    <n v="0.6"/>
    <s v="upsloping"/>
    <n v="0"/>
    <s v="normal"/>
    <x v="0"/>
    <m/>
    <m/>
    <m/>
    <m/>
    <x v="0"/>
  </r>
  <r>
    <n v="21"/>
    <n v="64"/>
    <s v="Male"/>
    <s v="Cleveland"/>
    <x v="0"/>
    <n v="110"/>
    <n v="211"/>
    <b v="0"/>
    <s v="lv hypertrophy"/>
    <n v="144"/>
    <b v="1"/>
    <n v="1.8"/>
    <s v="flat"/>
    <n v="0"/>
    <s v="normal"/>
    <x v="0"/>
    <m/>
    <m/>
    <m/>
    <m/>
    <x v="0"/>
  </r>
  <r>
    <n v="22"/>
    <n v="58"/>
    <s v="Female"/>
    <s v="Cleveland"/>
    <x v="0"/>
    <n v="150"/>
    <n v="283"/>
    <b v="1"/>
    <s v="lv hypertrophy"/>
    <n v="162"/>
    <b v="0"/>
    <n v="1"/>
    <s v="upsloping"/>
    <n v="0"/>
    <s v="normal"/>
    <x v="0"/>
    <m/>
    <m/>
    <m/>
    <m/>
    <x v="0"/>
  </r>
  <r>
    <n v="23"/>
    <n v="58"/>
    <s v="Male"/>
    <s v="Cleveland"/>
    <x v="3"/>
    <n v="120"/>
    <n v="284"/>
    <b v="0"/>
    <s v="lv hypertrophy"/>
    <n v="160"/>
    <b v="0"/>
    <n v="1.8"/>
    <s v="flat"/>
    <n v="0"/>
    <s v="normal"/>
    <x v="2"/>
    <m/>
    <m/>
    <m/>
    <m/>
    <x v="1"/>
  </r>
  <r>
    <n v="24"/>
    <n v="58"/>
    <s v="Male"/>
    <s v="Cleveland"/>
    <x v="2"/>
    <n v="132"/>
    <n v="224"/>
    <b v="0"/>
    <s v="lv hypertrophy"/>
    <n v="173"/>
    <b v="0"/>
    <n v="3.2"/>
    <s v="upsloping"/>
    <n v="2"/>
    <s v="reversable defect"/>
    <x v="3"/>
    <m/>
    <m/>
    <m/>
    <m/>
    <x v="1"/>
  </r>
  <r>
    <n v="25"/>
    <n v="60"/>
    <s v="Male"/>
    <s v="Cleveland"/>
    <x v="1"/>
    <n v="130"/>
    <n v="206"/>
    <b v="0"/>
    <s v="lv hypertrophy"/>
    <n v="132"/>
    <b v="1"/>
    <n v="2.4"/>
    <s v="flat"/>
    <n v="2"/>
    <s v="reversable defect"/>
    <x v="4"/>
    <m/>
    <m/>
    <m/>
    <m/>
    <x v="1"/>
  </r>
  <r>
    <n v="26"/>
    <n v="50"/>
    <s v="Female"/>
    <s v="Cleveland"/>
    <x v="2"/>
    <n v="120"/>
    <n v="219"/>
    <b v="0"/>
    <s v="normal"/>
    <n v="158"/>
    <b v="0"/>
    <n v="1.6"/>
    <s v="flat"/>
    <n v="0"/>
    <s v="normal"/>
    <x v="0"/>
    <m/>
    <m/>
    <m/>
    <m/>
    <x v="0"/>
  </r>
  <r>
    <n v="27"/>
    <n v="58"/>
    <s v="Female"/>
    <s v="Cleveland"/>
    <x v="2"/>
    <n v="120"/>
    <n v="340"/>
    <b v="0"/>
    <s v="normal"/>
    <n v="172"/>
    <b v="0"/>
    <n v="0"/>
    <s v="upsloping"/>
    <n v="0"/>
    <s v="normal"/>
    <x v="0"/>
    <m/>
    <m/>
    <m/>
    <m/>
    <x v="0"/>
  </r>
  <r>
    <n v="28"/>
    <n v="66"/>
    <s v="Female"/>
    <s v="Cleveland"/>
    <x v="0"/>
    <n v="150"/>
    <n v="226"/>
    <b v="0"/>
    <s v="normal"/>
    <n v="114"/>
    <b v="0"/>
    <n v="2.6"/>
    <s v="downsloping"/>
    <n v="0"/>
    <s v="normal"/>
    <x v="0"/>
    <m/>
    <m/>
    <m/>
    <m/>
    <x v="0"/>
  </r>
  <r>
    <n v="29"/>
    <n v="43"/>
    <s v="Male"/>
    <s v="Cleveland"/>
    <x v="1"/>
    <n v="150"/>
    <n v="247"/>
    <b v="0"/>
    <s v="normal"/>
    <n v="171"/>
    <b v="0"/>
    <n v="1.5"/>
    <s v="upsloping"/>
    <n v="0"/>
    <s v="normal"/>
    <x v="0"/>
    <m/>
    <m/>
    <m/>
    <m/>
    <x v="0"/>
  </r>
  <r>
    <n v="30"/>
    <n v="40"/>
    <s v="Male"/>
    <s v="Cleveland"/>
    <x v="1"/>
    <n v="110"/>
    <n v="167"/>
    <b v="0"/>
    <s v="lv hypertrophy"/>
    <n v="114"/>
    <b v="1"/>
    <n v="2"/>
    <s v="flat"/>
    <n v="0"/>
    <s v="reversable defect"/>
    <x v="3"/>
    <m/>
    <m/>
    <m/>
    <m/>
    <x v="1"/>
  </r>
  <r>
    <n v="31"/>
    <n v="69"/>
    <s v="Female"/>
    <s v="Cleveland"/>
    <x v="0"/>
    <n v="140"/>
    <n v="239"/>
    <b v="0"/>
    <s v="normal"/>
    <n v="151"/>
    <b v="0"/>
    <n v="1.8"/>
    <s v="upsloping"/>
    <n v="2"/>
    <s v="normal"/>
    <x v="0"/>
    <m/>
    <m/>
    <m/>
    <m/>
    <x v="0"/>
  </r>
  <r>
    <n v="32"/>
    <n v="60"/>
    <s v="Male"/>
    <s v="Cleveland"/>
    <x v="1"/>
    <n v="117"/>
    <n v="230"/>
    <b v="1"/>
    <s v="normal"/>
    <n v="160"/>
    <b v="1"/>
    <n v="1.4"/>
    <s v="upsloping"/>
    <n v="2"/>
    <s v="reversable defect"/>
    <x v="1"/>
    <m/>
    <m/>
    <m/>
    <m/>
    <x v="1"/>
  </r>
  <r>
    <n v="33"/>
    <n v="64"/>
    <s v="Male"/>
    <s v="Cleveland"/>
    <x v="2"/>
    <n v="140"/>
    <n v="335"/>
    <b v="0"/>
    <s v="normal"/>
    <n v="158"/>
    <b v="0"/>
    <n v="0"/>
    <s v="upsloping"/>
    <n v="0"/>
    <s v="normal"/>
    <x v="2"/>
    <m/>
    <m/>
    <m/>
    <m/>
    <x v="1"/>
  </r>
  <r>
    <n v="34"/>
    <n v="59"/>
    <s v="Male"/>
    <s v="Cleveland"/>
    <x v="1"/>
    <n v="135"/>
    <n v="234"/>
    <b v="0"/>
    <s v="normal"/>
    <n v="161"/>
    <b v="0"/>
    <n v="0.5"/>
    <s v="flat"/>
    <n v="0"/>
    <s v="reversable defect"/>
    <x v="0"/>
    <m/>
    <m/>
    <m/>
    <m/>
    <x v="0"/>
  </r>
  <r>
    <n v="35"/>
    <n v="44"/>
    <s v="Male"/>
    <s v="Cleveland"/>
    <x v="2"/>
    <n v="130"/>
    <n v="233"/>
    <b v="0"/>
    <s v="normal"/>
    <n v="179"/>
    <b v="1"/>
    <n v="0.4"/>
    <s v="upsloping"/>
    <n v="0"/>
    <s v="normal"/>
    <x v="0"/>
    <m/>
    <m/>
    <m/>
    <m/>
    <x v="0"/>
  </r>
  <r>
    <n v="36"/>
    <n v="42"/>
    <s v="Male"/>
    <s v="Cleveland"/>
    <x v="1"/>
    <n v="140"/>
    <n v="226"/>
    <b v="0"/>
    <s v="normal"/>
    <n v="178"/>
    <b v="0"/>
    <n v="0"/>
    <s v="upsloping"/>
    <n v="0"/>
    <s v="normal"/>
    <x v="0"/>
    <m/>
    <m/>
    <m/>
    <m/>
    <x v="0"/>
  </r>
  <r>
    <n v="37"/>
    <n v="43"/>
    <s v="Male"/>
    <s v="Cleveland"/>
    <x v="1"/>
    <n v="120"/>
    <n v="177"/>
    <b v="0"/>
    <s v="lv hypertrophy"/>
    <n v="120"/>
    <b v="1"/>
    <n v="2.5"/>
    <s v="flat"/>
    <n v="0"/>
    <s v="reversable defect"/>
    <x v="3"/>
    <m/>
    <m/>
    <m/>
    <m/>
    <x v="1"/>
  </r>
  <r>
    <n v="38"/>
    <n v="57"/>
    <s v="Male"/>
    <s v="Cleveland"/>
    <x v="1"/>
    <n v="150"/>
    <n v="276"/>
    <b v="0"/>
    <s v="lv hypertrophy"/>
    <n v="112"/>
    <b v="1"/>
    <n v="0.6"/>
    <s v="flat"/>
    <n v="1"/>
    <s v="fixed defect"/>
    <x v="2"/>
    <m/>
    <m/>
    <m/>
    <m/>
    <x v="1"/>
  </r>
  <r>
    <n v="39"/>
    <n v="55"/>
    <s v="Male"/>
    <s v="Cleveland"/>
    <x v="1"/>
    <n v="132"/>
    <n v="353"/>
    <b v="0"/>
    <s v="normal"/>
    <n v="132"/>
    <b v="1"/>
    <n v="1.2"/>
    <s v="flat"/>
    <n v="1"/>
    <s v="reversable defect"/>
    <x v="3"/>
    <m/>
    <m/>
    <m/>
    <m/>
    <x v="1"/>
  </r>
  <r>
    <n v="40"/>
    <n v="61"/>
    <s v="Male"/>
    <s v="Cleveland"/>
    <x v="2"/>
    <n v="150"/>
    <n v="243"/>
    <b v="1"/>
    <s v="normal"/>
    <n v="137"/>
    <b v="1"/>
    <n v="1"/>
    <s v="flat"/>
    <n v="0"/>
    <s v="normal"/>
    <x v="0"/>
    <m/>
    <m/>
    <m/>
    <m/>
    <x v="0"/>
  </r>
  <r>
    <n v="41"/>
    <n v="65"/>
    <s v="Female"/>
    <s v="Cleveland"/>
    <x v="1"/>
    <n v="150"/>
    <n v="225"/>
    <b v="0"/>
    <s v="lv hypertrophy"/>
    <n v="114"/>
    <b v="0"/>
    <n v="1"/>
    <s v="flat"/>
    <n v="3"/>
    <s v="reversable defect"/>
    <x v="4"/>
    <m/>
    <m/>
    <m/>
    <m/>
    <x v="1"/>
  </r>
  <r>
    <n v="42"/>
    <n v="40"/>
    <s v="Male"/>
    <s v="Cleveland"/>
    <x v="0"/>
    <n v="140"/>
    <n v="199"/>
    <b v="0"/>
    <s v="normal"/>
    <n v="178"/>
    <b v="1"/>
    <n v="1.4"/>
    <s v="upsloping"/>
    <n v="0"/>
    <s v="reversable defect"/>
    <x v="0"/>
    <m/>
    <m/>
    <m/>
    <m/>
    <x v="0"/>
  </r>
  <r>
    <n v="43"/>
    <n v="71"/>
    <s v="Female"/>
    <s v="Cleveland"/>
    <x v="3"/>
    <n v="160"/>
    <n v="302"/>
    <b v="0"/>
    <s v="normal"/>
    <n v="162"/>
    <b v="0"/>
    <n v="0.4"/>
    <s v="upsloping"/>
    <n v="2"/>
    <s v="normal"/>
    <x v="0"/>
    <m/>
    <m/>
    <m/>
    <m/>
    <x v="0"/>
  </r>
  <r>
    <n v="44"/>
    <n v="59"/>
    <s v="Male"/>
    <s v="Cleveland"/>
    <x v="2"/>
    <n v="150"/>
    <n v="212"/>
    <b v="1"/>
    <s v="normal"/>
    <n v="157"/>
    <b v="0"/>
    <n v="1.6"/>
    <s v="upsloping"/>
    <n v="0"/>
    <s v="normal"/>
    <x v="0"/>
    <m/>
    <m/>
    <m/>
    <m/>
    <x v="0"/>
  </r>
  <r>
    <n v="45"/>
    <n v="61"/>
    <s v="Female"/>
    <s v="Cleveland"/>
    <x v="1"/>
    <n v="130"/>
    <n v="330"/>
    <b v="0"/>
    <s v="lv hypertrophy"/>
    <n v="169"/>
    <b v="0"/>
    <n v="0"/>
    <s v="upsloping"/>
    <n v="0"/>
    <s v="normal"/>
    <x v="2"/>
    <m/>
    <m/>
    <m/>
    <m/>
    <x v="1"/>
  </r>
  <r>
    <n v="46"/>
    <n v="58"/>
    <s v="Male"/>
    <s v="Cleveland"/>
    <x v="2"/>
    <n v="112"/>
    <n v="230"/>
    <b v="0"/>
    <s v="lv hypertrophy"/>
    <n v="165"/>
    <b v="0"/>
    <n v="2.5"/>
    <s v="flat"/>
    <n v="1"/>
    <s v="reversable defect"/>
    <x v="4"/>
    <m/>
    <m/>
    <m/>
    <m/>
    <x v="1"/>
  </r>
  <r>
    <n v="47"/>
    <n v="51"/>
    <s v="Male"/>
    <s v="Cleveland"/>
    <x v="2"/>
    <n v="110"/>
    <n v="175"/>
    <b v="0"/>
    <s v="normal"/>
    <n v="123"/>
    <b v="0"/>
    <n v="0.6"/>
    <s v="upsloping"/>
    <n v="0"/>
    <s v="normal"/>
    <x v="0"/>
    <m/>
    <m/>
    <m/>
    <m/>
    <x v="0"/>
  </r>
  <r>
    <n v="48"/>
    <n v="50"/>
    <s v="Male"/>
    <s v="Cleveland"/>
    <x v="1"/>
    <n v="150"/>
    <n v="243"/>
    <b v="0"/>
    <s v="lv hypertrophy"/>
    <n v="128"/>
    <b v="0"/>
    <n v="2.6"/>
    <s v="flat"/>
    <n v="0"/>
    <s v="reversable defect"/>
    <x v="4"/>
    <m/>
    <m/>
    <m/>
    <m/>
    <x v="1"/>
  </r>
  <r>
    <n v="49"/>
    <n v="65"/>
    <s v="Female"/>
    <s v="Cleveland"/>
    <x v="2"/>
    <n v="140"/>
    <n v="417"/>
    <b v="1"/>
    <s v="lv hypertrophy"/>
    <n v="157"/>
    <b v="0"/>
    <n v="0.8"/>
    <s v="upsloping"/>
    <n v="1"/>
    <s v="normal"/>
    <x v="0"/>
    <m/>
    <m/>
    <m/>
    <m/>
    <x v="0"/>
  </r>
  <r>
    <n v="50"/>
    <n v="53"/>
    <s v="Male"/>
    <s v="Cleveland"/>
    <x v="2"/>
    <n v="130"/>
    <n v="197"/>
    <b v="1"/>
    <s v="lv hypertrophy"/>
    <n v="152"/>
    <b v="0"/>
    <n v="1.2"/>
    <s v="downsloping"/>
    <n v="0"/>
    <s v="normal"/>
    <x v="0"/>
    <m/>
    <m/>
    <m/>
    <m/>
    <x v="0"/>
  </r>
  <r>
    <n v="51"/>
    <n v="41"/>
    <s v="Female"/>
    <s v="Cleveland"/>
    <x v="3"/>
    <n v="105"/>
    <n v="198"/>
    <b v="0"/>
    <s v="normal"/>
    <n v="168"/>
    <b v="0"/>
    <n v="0"/>
    <s v="upsloping"/>
    <n v="1"/>
    <s v="normal"/>
    <x v="0"/>
    <m/>
    <m/>
    <m/>
    <m/>
    <x v="0"/>
  </r>
  <r>
    <n v="52"/>
    <n v="65"/>
    <s v="Male"/>
    <s v="Cleveland"/>
    <x v="1"/>
    <n v="120"/>
    <n v="177"/>
    <b v="0"/>
    <s v="normal"/>
    <n v="140"/>
    <b v="0"/>
    <n v="0.4"/>
    <s v="upsloping"/>
    <n v="0"/>
    <s v="reversable defect"/>
    <x v="0"/>
    <m/>
    <m/>
    <m/>
    <m/>
    <x v="0"/>
  </r>
  <r>
    <n v="53"/>
    <n v="44"/>
    <s v="Male"/>
    <s v="Cleveland"/>
    <x v="1"/>
    <n v="112"/>
    <n v="290"/>
    <b v="0"/>
    <s v="lv hypertrophy"/>
    <n v="153"/>
    <b v="0"/>
    <n v="0"/>
    <s v="upsloping"/>
    <n v="1"/>
    <s v="normal"/>
    <x v="1"/>
    <m/>
    <m/>
    <m/>
    <m/>
    <x v="1"/>
  </r>
  <r>
    <n v="54"/>
    <n v="44"/>
    <s v="Male"/>
    <s v="Cleveland"/>
    <x v="3"/>
    <n v="130"/>
    <n v="219"/>
    <b v="0"/>
    <s v="lv hypertrophy"/>
    <n v="188"/>
    <b v="0"/>
    <n v="0"/>
    <s v="upsloping"/>
    <n v="0"/>
    <s v="normal"/>
    <x v="0"/>
    <m/>
    <m/>
    <m/>
    <m/>
    <x v="0"/>
  </r>
  <r>
    <n v="55"/>
    <n v="60"/>
    <s v="Male"/>
    <s v="Cleveland"/>
    <x v="1"/>
    <n v="130"/>
    <n v="253"/>
    <b v="0"/>
    <s v="normal"/>
    <n v="144"/>
    <b v="1"/>
    <n v="1.4"/>
    <s v="upsloping"/>
    <n v="1"/>
    <s v="reversable defect"/>
    <x v="2"/>
    <m/>
    <m/>
    <m/>
    <m/>
    <x v="1"/>
  </r>
  <r>
    <n v="56"/>
    <n v="54"/>
    <s v="Male"/>
    <s v="Cleveland"/>
    <x v="1"/>
    <n v="124"/>
    <n v="266"/>
    <b v="0"/>
    <s v="lv hypertrophy"/>
    <n v="109"/>
    <b v="1"/>
    <n v="2.2000000000000002"/>
    <s v="flat"/>
    <n v="1"/>
    <s v="reversable defect"/>
    <x v="2"/>
    <m/>
    <m/>
    <m/>
    <m/>
    <x v="1"/>
  </r>
  <r>
    <n v="57"/>
    <n v="50"/>
    <s v="Male"/>
    <s v="Cleveland"/>
    <x v="2"/>
    <n v="140"/>
    <n v="233"/>
    <b v="0"/>
    <s v="normal"/>
    <n v="163"/>
    <b v="0"/>
    <n v="0.6"/>
    <s v="flat"/>
    <n v="1"/>
    <s v="reversable defect"/>
    <x v="2"/>
    <m/>
    <m/>
    <m/>
    <m/>
    <x v="1"/>
  </r>
  <r>
    <n v="58"/>
    <n v="41"/>
    <s v="Male"/>
    <s v="Cleveland"/>
    <x v="1"/>
    <n v="110"/>
    <n v="172"/>
    <b v="0"/>
    <s v="lv hypertrophy"/>
    <n v="158"/>
    <b v="0"/>
    <n v="0"/>
    <s v="upsloping"/>
    <n v="0"/>
    <s v="reversable defect"/>
    <x v="2"/>
    <m/>
    <m/>
    <m/>
    <m/>
    <x v="1"/>
  </r>
  <r>
    <n v="59"/>
    <n v="54"/>
    <s v="Male"/>
    <s v="Cleveland"/>
    <x v="2"/>
    <n v="125"/>
    <n v="273"/>
    <b v="0"/>
    <s v="lv hypertrophy"/>
    <n v="152"/>
    <b v="0"/>
    <n v="0.5"/>
    <s v="downsloping"/>
    <n v="1"/>
    <s v="normal"/>
    <x v="0"/>
    <m/>
    <m/>
    <m/>
    <m/>
    <x v="0"/>
  </r>
  <r>
    <n v="60"/>
    <n v="51"/>
    <s v="Male"/>
    <s v="Cleveland"/>
    <x v="0"/>
    <n v="125"/>
    <n v="213"/>
    <b v="0"/>
    <s v="lv hypertrophy"/>
    <n v="125"/>
    <b v="1"/>
    <n v="1.4"/>
    <s v="upsloping"/>
    <n v="1"/>
    <s v="normal"/>
    <x v="0"/>
    <m/>
    <m/>
    <m/>
    <m/>
    <x v="0"/>
  </r>
  <r>
    <n v="61"/>
    <n v="51"/>
    <s v="Female"/>
    <s v="Cleveland"/>
    <x v="1"/>
    <n v="130"/>
    <n v="305"/>
    <b v="0"/>
    <s v="normal"/>
    <n v="142"/>
    <b v="1"/>
    <n v="1.2"/>
    <s v="flat"/>
    <n v="0"/>
    <s v="reversable defect"/>
    <x v="1"/>
    <m/>
    <m/>
    <m/>
    <m/>
    <x v="1"/>
  </r>
  <r>
    <n v="62"/>
    <n v="46"/>
    <s v="Female"/>
    <s v="Cleveland"/>
    <x v="2"/>
    <n v="142"/>
    <n v="177"/>
    <b v="0"/>
    <s v="lv hypertrophy"/>
    <n v="160"/>
    <b v="1"/>
    <n v="1.4"/>
    <s v="downsloping"/>
    <n v="0"/>
    <s v="normal"/>
    <x v="0"/>
    <m/>
    <m/>
    <m/>
    <m/>
    <x v="0"/>
  </r>
  <r>
    <n v="63"/>
    <n v="58"/>
    <s v="Male"/>
    <s v="Cleveland"/>
    <x v="1"/>
    <n v="128"/>
    <n v="216"/>
    <b v="0"/>
    <s v="lv hypertrophy"/>
    <n v="131"/>
    <b v="1"/>
    <n v="2.2000000000000002"/>
    <s v="flat"/>
    <n v="3"/>
    <s v="reversable defect"/>
    <x v="2"/>
    <m/>
    <m/>
    <m/>
    <m/>
    <x v="1"/>
  </r>
  <r>
    <n v="64"/>
    <n v="54"/>
    <s v="Female"/>
    <s v="Cleveland"/>
    <x v="2"/>
    <n v="135"/>
    <n v="304"/>
    <b v="1"/>
    <s v="normal"/>
    <n v="170"/>
    <b v="0"/>
    <n v="0"/>
    <s v="upsloping"/>
    <n v="0"/>
    <s v="normal"/>
    <x v="0"/>
    <m/>
    <m/>
    <m/>
    <m/>
    <x v="0"/>
  </r>
  <r>
    <n v="65"/>
    <n v="54"/>
    <s v="Male"/>
    <s v="Cleveland"/>
    <x v="1"/>
    <n v="120"/>
    <n v="188"/>
    <b v="0"/>
    <s v="normal"/>
    <n v="113"/>
    <b v="0"/>
    <n v="1.4"/>
    <s v="flat"/>
    <n v="1"/>
    <s v="reversable defect"/>
    <x v="1"/>
    <m/>
    <m/>
    <m/>
    <m/>
    <x v="1"/>
  </r>
  <r>
    <n v="66"/>
    <n v="60"/>
    <s v="Male"/>
    <s v="Cleveland"/>
    <x v="1"/>
    <n v="145"/>
    <n v="282"/>
    <b v="0"/>
    <s v="lv hypertrophy"/>
    <n v="142"/>
    <b v="1"/>
    <n v="2.8"/>
    <s v="flat"/>
    <n v="2"/>
    <s v="reversable defect"/>
    <x v="1"/>
    <m/>
    <m/>
    <m/>
    <m/>
    <x v="1"/>
  </r>
  <r>
    <n v="67"/>
    <n v="60"/>
    <s v="Male"/>
    <s v="Cleveland"/>
    <x v="2"/>
    <n v="140"/>
    <n v="185"/>
    <b v="0"/>
    <s v="lv hypertrophy"/>
    <n v="155"/>
    <b v="0"/>
    <n v="3"/>
    <s v="flat"/>
    <n v="0"/>
    <s v="normal"/>
    <x v="2"/>
    <m/>
    <m/>
    <m/>
    <m/>
    <x v="1"/>
  </r>
  <r>
    <n v="68"/>
    <n v="54"/>
    <s v="Male"/>
    <s v="Cleveland"/>
    <x v="2"/>
    <n v="150"/>
    <n v="232"/>
    <b v="0"/>
    <s v="lv hypertrophy"/>
    <n v="165"/>
    <b v="0"/>
    <n v="1.6"/>
    <s v="upsloping"/>
    <n v="0"/>
    <s v="reversable defect"/>
    <x v="0"/>
    <m/>
    <m/>
    <m/>
    <m/>
    <x v="0"/>
  </r>
  <r>
    <n v="69"/>
    <n v="59"/>
    <s v="Male"/>
    <s v="Cleveland"/>
    <x v="1"/>
    <n v="170"/>
    <n v="326"/>
    <b v="0"/>
    <s v="lv hypertrophy"/>
    <n v="140"/>
    <b v="1"/>
    <n v="3.4"/>
    <s v="downsloping"/>
    <n v="0"/>
    <s v="reversable defect"/>
    <x v="1"/>
    <m/>
    <m/>
    <m/>
    <m/>
    <x v="1"/>
  </r>
  <r>
    <n v="70"/>
    <n v="46"/>
    <s v="Male"/>
    <s v="Cleveland"/>
    <x v="2"/>
    <n v="150"/>
    <n v="231"/>
    <b v="0"/>
    <s v="normal"/>
    <n v="147"/>
    <b v="0"/>
    <n v="3.6"/>
    <s v="flat"/>
    <n v="0"/>
    <s v="normal"/>
    <x v="2"/>
    <m/>
    <m/>
    <m/>
    <m/>
    <x v="1"/>
  </r>
  <r>
    <n v="71"/>
    <n v="65"/>
    <s v="Female"/>
    <s v="Cleveland"/>
    <x v="2"/>
    <n v="155"/>
    <n v="269"/>
    <b v="0"/>
    <s v="normal"/>
    <n v="148"/>
    <b v="0"/>
    <n v="0.8"/>
    <s v="upsloping"/>
    <n v="0"/>
    <s v="normal"/>
    <x v="0"/>
    <m/>
    <m/>
    <m/>
    <m/>
    <x v="0"/>
  </r>
  <r>
    <n v="72"/>
    <n v="67"/>
    <s v="Male"/>
    <s v="Cleveland"/>
    <x v="1"/>
    <n v="125"/>
    <n v="254"/>
    <b v="1"/>
    <s v="normal"/>
    <n v="163"/>
    <b v="0"/>
    <n v="0.2"/>
    <s v="flat"/>
    <n v="2"/>
    <s v="reversable defect"/>
    <x v="3"/>
    <m/>
    <m/>
    <m/>
    <m/>
    <x v="1"/>
  </r>
  <r>
    <n v="73"/>
    <n v="62"/>
    <s v="Male"/>
    <s v="Cleveland"/>
    <x v="1"/>
    <n v="120"/>
    <n v="267"/>
    <b v="0"/>
    <s v="normal"/>
    <n v="99"/>
    <b v="1"/>
    <n v="1.8"/>
    <s v="flat"/>
    <n v="2"/>
    <s v="reversable defect"/>
    <x v="2"/>
    <m/>
    <m/>
    <m/>
    <m/>
    <x v="1"/>
  </r>
  <r>
    <n v="74"/>
    <n v="65"/>
    <s v="Male"/>
    <s v="Cleveland"/>
    <x v="1"/>
    <n v="110"/>
    <n v="248"/>
    <b v="0"/>
    <s v="lv hypertrophy"/>
    <n v="158"/>
    <b v="0"/>
    <n v="0.6"/>
    <s v="upsloping"/>
    <n v="2"/>
    <s v="fixed defect"/>
    <x v="2"/>
    <m/>
    <m/>
    <m/>
    <m/>
    <x v="1"/>
  </r>
  <r>
    <n v="75"/>
    <n v="44"/>
    <s v="Male"/>
    <s v="Cleveland"/>
    <x v="1"/>
    <n v="110"/>
    <n v="197"/>
    <b v="0"/>
    <s v="lv hypertrophy"/>
    <n v="177"/>
    <b v="0"/>
    <n v="0"/>
    <s v="upsloping"/>
    <n v="1"/>
    <s v="normal"/>
    <x v="2"/>
    <m/>
    <m/>
    <m/>
    <m/>
    <x v="1"/>
  </r>
  <r>
    <n v="76"/>
    <n v="65"/>
    <s v="Female"/>
    <s v="Cleveland"/>
    <x v="2"/>
    <n v="160"/>
    <n v="360"/>
    <b v="0"/>
    <s v="lv hypertrophy"/>
    <n v="151"/>
    <b v="0"/>
    <n v="0.8"/>
    <s v="upsloping"/>
    <n v="0"/>
    <s v="normal"/>
    <x v="0"/>
    <m/>
    <m/>
    <m/>
    <m/>
    <x v="0"/>
  </r>
  <r>
    <n v="77"/>
    <n v="60"/>
    <s v="Male"/>
    <s v="Cleveland"/>
    <x v="1"/>
    <n v="125"/>
    <n v="258"/>
    <b v="0"/>
    <s v="lv hypertrophy"/>
    <n v="141"/>
    <b v="1"/>
    <n v="2.8"/>
    <s v="flat"/>
    <n v="1"/>
    <s v="reversable defect"/>
    <x v="2"/>
    <m/>
    <m/>
    <m/>
    <m/>
    <x v="1"/>
  </r>
  <r>
    <n v="78"/>
    <n v="51"/>
    <s v="Female"/>
    <s v="Cleveland"/>
    <x v="2"/>
    <n v="140"/>
    <n v="308"/>
    <b v="0"/>
    <s v="lv hypertrophy"/>
    <n v="142"/>
    <b v="0"/>
    <n v="1.5"/>
    <s v="upsloping"/>
    <n v="1"/>
    <s v="normal"/>
    <x v="0"/>
    <m/>
    <m/>
    <m/>
    <m/>
    <x v="0"/>
  </r>
  <r>
    <n v="79"/>
    <n v="48"/>
    <s v="Male"/>
    <s v="Cleveland"/>
    <x v="3"/>
    <n v="130"/>
    <n v="245"/>
    <b v="0"/>
    <s v="lv hypertrophy"/>
    <n v="180"/>
    <b v="0"/>
    <n v="0.2"/>
    <s v="flat"/>
    <n v="0"/>
    <s v="normal"/>
    <x v="0"/>
    <m/>
    <m/>
    <m/>
    <m/>
    <x v="0"/>
  </r>
  <r>
    <n v="80"/>
    <n v="58"/>
    <s v="Male"/>
    <s v="Cleveland"/>
    <x v="1"/>
    <n v="150"/>
    <n v="270"/>
    <b v="0"/>
    <s v="lv hypertrophy"/>
    <n v="111"/>
    <b v="1"/>
    <n v="0.8"/>
    <s v="upsloping"/>
    <n v="0"/>
    <s v="reversable defect"/>
    <x v="3"/>
    <m/>
    <m/>
    <m/>
    <m/>
    <x v="1"/>
  </r>
  <r>
    <n v="81"/>
    <n v="45"/>
    <s v="Male"/>
    <s v="Cleveland"/>
    <x v="1"/>
    <n v="104"/>
    <n v="208"/>
    <b v="0"/>
    <s v="lv hypertrophy"/>
    <n v="148"/>
    <b v="1"/>
    <n v="3"/>
    <s v="flat"/>
    <n v="0"/>
    <s v="normal"/>
    <x v="0"/>
    <m/>
    <m/>
    <m/>
    <m/>
    <x v="0"/>
  </r>
  <r>
    <n v="82"/>
    <n v="53"/>
    <s v="Female"/>
    <s v="Cleveland"/>
    <x v="1"/>
    <n v="130"/>
    <n v="264"/>
    <b v="0"/>
    <s v="lv hypertrophy"/>
    <n v="143"/>
    <b v="0"/>
    <n v="0.4"/>
    <s v="flat"/>
    <n v="0"/>
    <s v="normal"/>
    <x v="0"/>
    <m/>
    <m/>
    <m/>
    <m/>
    <x v="0"/>
  </r>
  <r>
    <n v="83"/>
    <n v="39"/>
    <s v="Male"/>
    <s v="Cleveland"/>
    <x v="2"/>
    <n v="140"/>
    <n v="321"/>
    <b v="0"/>
    <s v="lv hypertrophy"/>
    <n v="182"/>
    <b v="0"/>
    <n v="0"/>
    <s v="upsloping"/>
    <n v="0"/>
    <s v="normal"/>
    <x v="0"/>
    <m/>
    <m/>
    <m/>
    <m/>
    <x v="0"/>
  </r>
  <r>
    <n v="84"/>
    <n v="68"/>
    <s v="Male"/>
    <s v="Cleveland"/>
    <x v="2"/>
    <n v="180"/>
    <n v="274"/>
    <b v="1"/>
    <s v="lv hypertrophy"/>
    <n v="150"/>
    <b v="1"/>
    <n v="1.6"/>
    <s v="flat"/>
    <n v="0"/>
    <s v="reversable defect"/>
    <x v="3"/>
    <m/>
    <m/>
    <m/>
    <m/>
    <x v="1"/>
  </r>
  <r>
    <n v="85"/>
    <n v="52"/>
    <s v="Male"/>
    <s v="Cleveland"/>
    <x v="3"/>
    <n v="120"/>
    <n v="325"/>
    <b v="0"/>
    <s v="normal"/>
    <n v="172"/>
    <b v="0"/>
    <n v="0.2"/>
    <s v="upsloping"/>
    <n v="0"/>
    <s v="normal"/>
    <x v="0"/>
    <m/>
    <m/>
    <m/>
    <m/>
    <x v="0"/>
  </r>
  <r>
    <n v="86"/>
    <n v="44"/>
    <s v="Male"/>
    <s v="Cleveland"/>
    <x v="2"/>
    <n v="140"/>
    <n v="235"/>
    <b v="0"/>
    <s v="lv hypertrophy"/>
    <n v="180"/>
    <b v="0"/>
    <n v="0"/>
    <s v="upsloping"/>
    <n v="0"/>
    <s v="normal"/>
    <x v="0"/>
    <m/>
    <m/>
    <m/>
    <m/>
    <x v="0"/>
  </r>
  <r>
    <n v="87"/>
    <n v="47"/>
    <s v="Male"/>
    <s v="Cleveland"/>
    <x v="2"/>
    <n v="138"/>
    <n v="257"/>
    <b v="0"/>
    <s v="lv hypertrophy"/>
    <n v="156"/>
    <b v="0"/>
    <n v="0"/>
    <s v="upsloping"/>
    <n v="0"/>
    <s v="normal"/>
    <x v="0"/>
    <m/>
    <m/>
    <m/>
    <m/>
    <x v="0"/>
  </r>
  <r>
    <n v="88"/>
    <n v="53"/>
    <s v="Female"/>
    <s v="Cleveland"/>
    <x v="2"/>
    <n v="128"/>
    <n v="216"/>
    <b v="0"/>
    <s v="lv hypertrophy"/>
    <n v="115"/>
    <b v="0"/>
    <n v="0"/>
    <s v="upsloping"/>
    <n v="0"/>
    <m/>
    <x v="0"/>
    <m/>
    <m/>
    <m/>
    <m/>
    <x v="0"/>
  </r>
  <r>
    <n v="89"/>
    <n v="53"/>
    <s v="Female"/>
    <s v="Cleveland"/>
    <x v="1"/>
    <n v="138"/>
    <n v="234"/>
    <b v="0"/>
    <s v="lv hypertrophy"/>
    <n v="160"/>
    <b v="0"/>
    <n v="0"/>
    <s v="upsloping"/>
    <n v="0"/>
    <s v="normal"/>
    <x v="0"/>
    <m/>
    <m/>
    <m/>
    <m/>
    <x v="0"/>
  </r>
  <r>
    <n v="90"/>
    <n v="51"/>
    <s v="Female"/>
    <s v="Cleveland"/>
    <x v="2"/>
    <n v="130"/>
    <n v="256"/>
    <b v="0"/>
    <s v="lv hypertrophy"/>
    <n v="149"/>
    <b v="0"/>
    <n v="0.5"/>
    <s v="upsloping"/>
    <n v="0"/>
    <s v="normal"/>
    <x v="0"/>
    <m/>
    <m/>
    <m/>
    <m/>
    <x v="0"/>
  </r>
  <r>
    <n v="91"/>
    <n v="66"/>
    <s v="Male"/>
    <s v="Cleveland"/>
    <x v="1"/>
    <n v="120"/>
    <n v="302"/>
    <b v="0"/>
    <s v="lv hypertrophy"/>
    <n v="151"/>
    <b v="0"/>
    <n v="0.4"/>
    <s v="flat"/>
    <n v="0"/>
    <s v="normal"/>
    <x v="0"/>
    <m/>
    <m/>
    <m/>
    <m/>
    <x v="0"/>
  </r>
  <r>
    <n v="92"/>
    <n v="62"/>
    <s v="Female"/>
    <s v="Cleveland"/>
    <x v="1"/>
    <n v="160"/>
    <n v="164"/>
    <b v="0"/>
    <s v="lv hypertrophy"/>
    <n v="145"/>
    <b v="0"/>
    <n v="6.2"/>
    <s v="downsloping"/>
    <n v="3"/>
    <s v="reversable defect"/>
    <x v="3"/>
    <m/>
    <m/>
    <m/>
    <m/>
    <x v="1"/>
  </r>
  <r>
    <n v="93"/>
    <n v="62"/>
    <s v="Male"/>
    <s v="Cleveland"/>
    <x v="2"/>
    <n v="130"/>
    <n v="231"/>
    <b v="0"/>
    <s v="normal"/>
    <n v="146"/>
    <b v="0"/>
    <n v="1.8"/>
    <s v="flat"/>
    <n v="3"/>
    <s v="reversable defect"/>
    <x v="0"/>
    <m/>
    <m/>
    <m/>
    <m/>
    <x v="0"/>
  </r>
  <r>
    <n v="94"/>
    <n v="44"/>
    <s v="Female"/>
    <s v="Cleveland"/>
    <x v="2"/>
    <n v="108"/>
    <n v="141"/>
    <b v="0"/>
    <s v="normal"/>
    <n v="175"/>
    <b v="0"/>
    <n v="0.6"/>
    <s v="flat"/>
    <n v="0"/>
    <s v="normal"/>
    <x v="0"/>
    <m/>
    <m/>
    <m/>
    <m/>
    <x v="0"/>
  </r>
  <r>
    <n v="95"/>
    <n v="63"/>
    <s v="Female"/>
    <s v="Cleveland"/>
    <x v="2"/>
    <n v="135"/>
    <n v="252"/>
    <b v="0"/>
    <s v="lv hypertrophy"/>
    <n v="172"/>
    <b v="0"/>
    <n v="0"/>
    <s v="upsloping"/>
    <n v="0"/>
    <s v="normal"/>
    <x v="0"/>
    <m/>
    <m/>
    <m/>
    <m/>
    <x v="0"/>
  </r>
  <r>
    <n v="96"/>
    <n v="52"/>
    <s v="Male"/>
    <s v="Cleveland"/>
    <x v="1"/>
    <n v="128"/>
    <n v="255"/>
    <b v="0"/>
    <s v="normal"/>
    <n v="161"/>
    <b v="1"/>
    <n v="0"/>
    <s v="upsloping"/>
    <n v="1"/>
    <s v="reversable defect"/>
    <x v="2"/>
    <m/>
    <m/>
    <m/>
    <m/>
    <x v="1"/>
  </r>
  <r>
    <n v="97"/>
    <n v="59"/>
    <s v="Male"/>
    <s v="Cleveland"/>
    <x v="1"/>
    <n v="110"/>
    <n v="239"/>
    <b v="0"/>
    <s v="lv hypertrophy"/>
    <n v="142"/>
    <b v="1"/>
    <n v="1.2"/>
    <s v="flat"/>
    <n v="1"/>
    <s v="reversable defect"/>
    <x v="1"/>
    <m/>
    <m/>
    <m/>
    <m/>
    <x v="1"/>
  </r>
  <r>
    <n v="98"/>
    <n v="60"/>
    <s v="Female"/>
    <s v="Cleveland"/>
    <x v="1"/>
    <n v="150"/>
    <n v="258"/>
    <b v="0"/>
    <s v="lv hypertrophy"/>
    <n v="157"/>
    <b v="0"/>
    <n v="2.6"/>
    <s v="flat"/>
    <n v="2"/>
    <s v="reversable defect"/>
    <x v="3"/>
    <m/>
    <m/>
    <m/>
    <m/>
    <x v="1"/>
  </r>
  <r>
    <n v="99"/>
    <n v="52"/>
    <s v="Male"/>
    <s v="Cleveland"/>
    <x v="3"/>
    <n v="134"/>
    <n v="201"/>
    <b v="0"/>
    <s v="normal"/>
    <n v="158"/>
    <b v="0"/>
    <n v="0.8"/>
    <s v="upsloping"/>
    <n v="1"/>
    <s v="normal"/>
    <x v="0"/>
    <m/>
    <m/>
    <m/>
    <m/>
    <x v="0"/>
  </r>
  <r>
    <n v="100"/>
    <n v="48"/>
    <s v="Male"/>
    <s v="Cleveland"/>
    <x v="1"/>
    <n v="122"/>
    <n v="222"/>
    <b v="0"/>
    <s v="lv hypertrophy"/>
    <n v="186"/>
    <b v="0"/>
    <n v="0"/>
    <s v="upsloping"/>
    <n v="0"/>
    <s v="normal"/>
    <x v="0"/>
    <m/>
    <m/>
    <m/>
    <m/>
    <x v="0"/>
  </r>
  <r>
    <n v="101"/>
    <n v="45"/>
    <s v="Male"/>
    <s v="Cleveland"/>
    <x v="1"/>
    <n v="115"/>
    <n v="260"/>
    <b v="0"/>
    <s v="lv hypertrophy"/>
    <n v="185"/>
    <b v="0"/>
    <n v="0"/>
    <s v="upsloping"/>
    <n v="0"/>
    <s v="normal"/>
    <x v="0"/>
    <m/>
    <m/>
    <m/>
    <m/>
    <x v="0"/>
  </r>
  <r>
    <n v="102"/>
    <n v="34"/>
    <s v="Male"/>
    <s v="Cleveland"/>
    <x v="0"/>
    <n v="118"/>
    <n v="182"/>
    <b v="0"/>
    <s v="lv hypertrophy"/>
    <n v="174"/>
    <b v="0"/>
    <n v="0"/>
    <s v="upsloping"/>
    <n v="0"/>
    <s v="normal"/>
    <x v="0"/>
    <m/>
    <m/>
    <m/>
    <m/>
    <x v="0"/>
  </r>
  <r>
    <n v="103"/>
    <n v="57"/>
    <s v="Female"/>
    <s v="Cleveland"/>
    <x v="1"/>
    <n v="128"/>
    <n v="303"/>
    <b v="0"/>
    <s v="lv hypertrophy"/>
    <n v="159"/>
    <b v="0"/>
    <n v="0"/>
    <s v="upsloping"/>
    <n v="1"/>
    <s v="normal"/>
    <x v="0"/>
    <m/>
    <m/>
    <m/>
    <m/>
    <x v="0"/>
  </r>
  <r>
    <n v="104"/>
    <n v="71"/>
    <s v="Female"/>
    <s v="Cleveland"/>
    <x v="2"/>
    <n v="110"/>
    <n v="265"/>
    <b v="1"/>
    <s v="lv hypertrophy"/>
    <n v="130"/>
    <b v="0"/>
    <n v="0"/>
    <s v="upsloping"/>
    <n v="1"/>
    <s v="normal"/>
    <x v="0"/>
    <m/>
    <m/>
    <m/>
    <m/>
    <x v="0"/>
  </r>
  <r>
    <n v="105"/>
    <n v="49"/>
    <s v="Male"/>
    <s v="Cleveland"/>
    <x v="2"/>
    <n v="120"/>
    <n v="188"/>
    <b v="0"/>
    <s v="normal"/>
    <n v="139"/>
    <b v="0"/>
    <n v="2"/>
    <s v="flat"/>
    <n v="3"/>
    <s v="reversable defect"/>
    <x v="3"/>
    <m/>
    <m/>
    <m/>
    <m/>
    <x v="1"/>
  </r>
  <r>
    <n v="106"/>
    <n v="54"/>
    <s v="Male"/>
    <s v="Cleveland"/>
    <x v="3"/>
    <n v="108"/>
    <n v="309"/>
    <b v="0"/>
    <s v="normal"/>
    <n v="156"/>
    <b v="0"/>
    <n v="0"/>
    <s v="upsloping"/>
    <n v="0"/>
    <s v="reversable defect"/>
    <x v="0"/>
    <m/>
    <m/>
    <m/>
    <m/>
    <x v="0"/>
  </r>
  <r>
    <n v="107"/>
    <n v="59"/>
    <s v="Male"/>
    <s v="Cleveland"/>
    <x v="1"/>
    <n v="140"/>
    <n v="177"/>
    <b v="0"/>
    <s v="normal"/>
    <n v="162"/>
    <b v="1"/>
    <n v="0"/>
    <s v="upsloping"/>
    <n v="1"/>
    <s v="reversable defect"/>
    <x v="1"/>
    <m/>
    <m/>
    <m/>
    <m/>
    <x v="1"/>
  </r>
  <r>
    <n v="108"/>
    <n v="57"/>
    <s v="Male"/>
    <s v="Cleveland"/>
    <x v="2"/>
    <n v="128"/>
    <n v="229"/>
    <b v="0"/>
    <s v="lv hypertrophy"/>
    <n v="150"/>
    <b v="0"/>
    <n v="0.4"/>
    <s v="flat"/>
    <n v="1"/>
    <s v="reversable defect"/>
    <x v="2"/>
    <m/>
    <m/>
    <m/>
    <m/>
    <x v="1"/>
  </r>
  <r>
    <n v="109"/>
    <n v="61"/>
    <s v="Male"/>
    <s v="Cleveland"/>
    <x v="1"/>
    <n v="120"/>
    <n v="260"/>
    <b v="0"/>
    <s v="normal"/>
    <n v="140"/>
    <b v="1"/>
    <n v="3.6"/>
    <s v="flat"/>
    <n v="1"/>
    <s v="reversable defect"/>
    <x v="1"/>
    <m/>
    <m/>
    <m/>
    <m/>
    <x v="1"/>
  </r>
  <r>
    <n v="110"/>
    <n v="39"/>
    <s v="Male"/>
    <s v="Cleveland"/>
    <x v="1"/>
    <n v="118"/>
    <n v="219"/>
    <b v="0"/>
    <s v="normal"/>
    <n v="140"/>
    <b v="0"/>
    <n v="1.2"/>
    <s v="flat"/>
    <n v="0"/>
    <s v="reversable defect"/>
    <x v="3"/>
    <m/>
    <m/>
    <m/>
    <m/>
    <x v="1"/>
  </r>
  <r>
    <n v="111"/>
    <n v="61"/>
    <s v="Female"/>
    <s v="Cleveland"/>
    <x v="1"/>
    <n v="145"/>
    <n v="307"/>
    <b v="0"/>
    <s v="lv hypertrophy"/>
    <n v="146"/>
    <b v="1"/>
    <n v="1"/>
    <s v="flat"/>
    <n v="0"/>
    <s v="reversable defect"/>
    <x v="2"/>
    <m/>
    <m/>
    <m/>
    <m/>
    <x v="1"/>
  </r>
  <r>
    <n v="112"/>
    <n v="56"/>
    <s v="Male"/>
    <s v="Cleveland"/>
    <x v="1"/>
    <n v="125"/>
    <n v="249"/>
    <b v="1"/>
    <s v="lv hypertrophy"/>
    <n v="144"/>
    <b v="1"/>
    <n v="1.2"/>
    <s v="flat"/>
    <n v="1"/>
    <s v="normal"/>
    <x v="2"/>
    <m/>
    <m/>
    <m/>
    <m/>
    <x v="1"/>
  </r>
  <r>
    <n v="113"/>
    <n v="52"/>
    <s v="Male"/>
    <s v="Cleveland"/>
    <x v="0"/>
    <n v="118"/>
    <n v="186"/>
    <b v="0"/>
    <s v="lv hypertrophy"/>
    <n v="190"/>
    <b v="0"/>
    <n v="0"/>
    <s v="flat"/>
    <n v="0"/>
    <s v="fixed defect"/>
    <x v="0"/>
    <m/>
    <m/>
    <m/>
    <m/>
    <x v="0"/>
  </r>
  <r>
    <n v="114"/>
    <n v="43"/>
    <s v="Female"/>
    <s v="Cleveland"/>
    <x v="1"/>
    <n v="132"/>
    <n v="341"/>
    <b v="1"/>
    <s v="lv hypertrophy"/>
    <n v="136"/>
    <b v="1"/>
    <n v="3"/>
    <s v="flat"/>
    <n v="0"/>
    <s v="reversable defect"/>
    <x v="1"/>
    <m/>
    <m/>
    <m/>
    <m/>
    <x v="1"/>
  </r>
  <r>
    <n v="115"/>
    <n v="62"/>
    <s v="Female"/>
    <s v="Cleveland"/>
    <x v="2"/>
    <n v="130"/>
    <n v="263"/>
    <b v="0"/>
    <s v="normal"/>
    <n v="97"/>
    <b v="0"/>
    <n v="1.2"/>
    <s v="flat"/>
    <n v="1"/>
    <s v="reversable defect"/>
    <x v="1"/>
    <m/>
    <m/>
    <m/>
    <m/>
    <x v="1"/>
  </r>
  <r>
    <n v="116"/>
    <n v="41"/>
    <s v="Male"/>
    <s v="Cleveland"/>
    <x v="3"/>
    <n v="135"/>
    <n v="203"/>
    <b v="0"/>
    <s v="normal"/>
    <n v="132"/>
    <b v="0"/>
    <n v="0"/>
    <s v="flat"/>
    <n v="0"/>
    <s v="fixed defect"/>
    <x v="0"/>
    <m/>
    <m/>
    <m/>
    <m/>
    <x v="0"/>
  </r>
  <r>
    <n v="117"/>
    <n v="58"/>
    <s v="Male"/>
    <s v="Cleveland"/>
    <x v="2"/>
    <n v="140"/>
    <n v="211"/>
    <b v="1"/>
    <s v="lv hypertrophy"/>
    <n v="165"/>
    <b v="0"/>
    <n v="0"/>
    <s v="upsloping"/>
    <n v="0"/>
    <s v="normal"/>
    <x v="0"/>
    <m/>
    <m/>
    <m/>
    <m/>
    <x v="0"/>
  </r>
  <r>
    <n v="118"/>
    <n v="35"/>
    <s v="Female"/>
    <s v="Cleveland"/>
    <x v="1"/>
    <n v="138"/>
    <n v="183"/>
    <b v="0"/>
    <s v="normal"/>
    <n v="182"/>
    <b v="0"/>
    <n v="1.4"/>
    <s v="upsloping"/>
    <n v="0"/>
    <s v="normal"/>
    <x v="0"/>
    <m/>
    <m/>
    <m/>
    <m/>
    <x v="0"/>
  </r>
  <r>
    <n v="119"/>
    <n v="63"/>
    <s v="Male"/>
    <s v="Cleveland"/>
    <x v="1"/>
    <n v="130"/>
    <n v="330"/>
    <b v="1"/>
    <s v="lv hypertrophy"/>
    <n v="132"/>
    <b v="1"/>
    <n v="1.8"/>
    <s v="upsloping"/>
    <n v="3"/>
    <s v="reversable defect"/>
    <x v="3"/>
    <m/>
    <m/>
    <m/>
    <m/>
    <x v="1"/>
  </r>
  <r>
    <n v="120"/>
    <n v="65"/>
    <s v="Male"/>
    <s v="Cleveland"/>
    <x v="1"/>
    <n v="135"/>
    <n v="254"/>
    <b v="0"/>
    <s v="lv hypertrophy"/>
    <n v="127"/>
    <b v="0"/>
    <n v="2.8"/>
    <s v="flat"/>
    <n v="1"/>
    <s v="reversable defect"/>
    <x v="1"/>
    <m/>
    <m/>
    <m/>
    <m/>
    <x v="1"/>
  </r>
  <r>
    <n v="121"/>
    <n v="48"/>
    <s v="Male"/>
    <s v="Cleveland"/>
    <x v="1"/>
    <n v="130"/>
    <n v="256"/>
    <b v="1"/>
    <s v="lv hypertrophy"/>
    <n v="150"/>
    <b v="1"/>
    <n v="0"/>
    <s v="upsloping"/>
    <n v="2"/>
    <s v="reversable defect"/>
    <x v="3"/>
    <m/>
    <m/>
    <m/>
    <m/>
    <x v="1"/>
  </r>
  <r>
    <n v="122"/>
    <n v="63"/>
    <s v="Female"/>
    <s v="Cleveland"/>
    <x v="1"/>
    <n v="150"/>
    <n v="407"/>
    <b v="0"/>
    <s v="lv hypertrophy"/>
    <n v="154"/>
    <b v="0"/>
    <n v="4"/>
    <s v="flat"/>
    <n v="3"/>
    <s v="reversable defect"/>
    <x v="4"/>
    <m/>
    <m/>
    <m/>
    <m/>
    <x v="1"/>
  </r>
  <r>
    <n v="123"/>
    <n v="51"/>
    <s v="Male"/>
    <s v="Cleveland"/>
    <x v="2"/>
    <n v="100"/>
    <n v="222"/>
    <b v="0"/>
    <s v="normal"/>
    <n v="143"/>
    <b v="1"/>
    <n v="1.2"/>
    <s v="flat"/>
    <n v="0"/>
    <s v="normal"/>
    <x v="0"/>
    <m/>
    <m/>
    <m/>
    <m/>
    <x v="0"/>
  </r>
  <r>
    <n v="124"/>
    <n v="55"/>
    <s v="Male"/>
    <s v="Cleveland"/>
    <x v="1"/>
    <n v="140"/>
    <n v="217"/>
    <b v="0"/>
    <s v="normal"/>
    <n v="111"/>
    <b v="1"/>
    <n v="5.6"/>
    <s v="downsloping"/>
    <n v="0"/>
    <s v="reversable defect"/>
    <x v="3"/>
    <m/>
    <m/>
    <m/>
    <m/>
    <x v="1"/>
  </r>
  <r>
    <n v="125"/>
    <n v="65"/>
    <s v="Male"/>
    <s v="Cleveland"/>
    <x v="0"/>
    <n v="138"/>
    <n v="282"/>
    <b v="1"/>
    <s v="lv hypertrophy"/>
    <n v="174"/>
    <b v="0"/>
    <n v="1.4"/>
    <s v="flat"/>
    <n v="1"/>
    <s v="normal"/>
    <x v="2"/>
    <m/>
    <m/>
    <m/>
    <m/>
    <x v="1"/>
  </r>
  <r>
    <n v="126"/>
    <n v="45"/>
    <s v="Female"/>
    <s v="Cleveland"/>
    <x v="3"/>
    <n v="130"/>
    <n v="234"/>
    <b v="0"/>
    <s v="lv hypertrophy"/>
    <n v="175"/>
    <b v="0"/>
    <n v="0.6"/>
    <s v="flat"/>
    <n v="0"/>
    <s v="normal"/>
    <x v="0"/>
    <m/>
    <m/>
    <m/>
    <m/>
    <x v="0"/>
  </r>
  <r>
    <n v="127"/>
    <n v="56"/>
    <s v="Female"/>
    <s v="Cleveland"/>
    <x v="1"/>
    <n v="200"/>
    <n v="288"/>
    <b v="1"/>
    <s v="lv hypertrophy"/>
    <n v="133"/>
    <b v="1"/>
    <n v="4"/>
    <s v="downsloping"/>
    <n v="2"/>
    <s v="reversable defect"/>
    <x v="3"/>
    <m/>
    <m/>
    <m/>
    <m/>
    <x v="1"/>
  </r>
  <r>
    <n v="128"/>
    <n v="54"/>
    <s v="Male"/>
    <s v="Cleveland"/>
    <x v="1"/>
    <n v="110"/>
    <n v="239"/>
    <b v="0"/>
    <s v="normal"/>
    <n v="126"/>
    <b v="1"/>
    <n v="2.8"/>
    <s v="flat"/>
    <n v="1"/>
    <s v="reversable defect"/>
    <x v="3"/>
    <m/>
    <m/>
    <m/>
    <m/>
    <x v="1"/>
  </r>
  <r>
    <n v="129"/>
    <n v="44"/>
    <s v="Male"/>
    <s v="Cleveland"/>
    <x v="3"/>
    <n v="120"/>
    <n v="220"/>
    <b v="0"/>
    <s v="normal"/>
    <n v="170"/>
    <b v="0"/>
    <n v="0"/>
    <s v="upsloping"/>
    <n v="0"/>
    <s v="normal"/>
    <x v="0"/>
    <m/>
    <m/>
    <m/>
    <m/>
    <x v="0"/>
  </r>
  <r>
    <n v="130"/>
    <n v="62"/>
    <s v="Female"/>
    <s v="Cleveland"/>
    <x v="1"/>
    <n v="124"/>
    <n v="209"/>
    <b v="0"/>
    <s v="normal"/>
    <n v="163"/>
    <b v="0"/>
    <n v="0"/>
    <s v="upsloping"/>
    <n v="0"/>
    <s v="normal"/>
    <x v="0"/>
    <m/>
    <m/>
    <m/>
    <m/>
    <x v="0"/>
  </r>
  <r>
    <n v="131"/>
    <n v="54"/>
    <s v="Male"/>
    <s v="Cleveland"/>
    <x v="2"/>
    <n v="120"/>
    <n v="258"/>
    <b v="0"/>
    <s v="lv hypertrophy"/>
    <n v="147"/>
    <b v="0"/>
    <n v="0.4"/>
    <s v="flat"/>
    <n v="0"/>
    <s v="reversable defect"/>
    <x v="0"/>
    <m/>
    <m/>
    <m/>
    <m/>
    <x v="0"/>
  </r>
  <r>
    <n v="132"/>
    <n v="51"/>
    <s v="Male"/>
    <s v="Cleveland"/>
    <x v="2"/>
    <n v="94"/>
    <n v="227"/>
    <b v="0"/>
    <s v="normal"/>
    <n v="154"/>
    <b v="1"/>
    <n v="0"/>
    <s v="upsloping"/>
    <n v="1"/>
    <s v="reversable defect"/>
    <x v="0"/>
    <m/>
    <m/>
    <m/>
    <m/>
    <x v="0"/>
  </r>
  <r>
    <n v="133"/>
    <n v="29"/>
    <s v="Male"/>
    <s v="Cleveland"/>
    <x v="3"/>
    <n v="130"/>
    <n v="204"/>
    <b v="0"/>
    <s v="lv hypertrophy"/>
    <n v="202"/>
    <b v="0"/>
    <n v="0"/>
    <s v="upsloping"/>
    <n v="0"/>
    <s v="normal"/>
    <x v="0"/>
    <m/>
    <m/>
    <m/>
    <m/>
    <x v="0"/>
  </r>
  <r>
    <n v="134"/>
    <n v="51"/>
    <s v="Male"/>
    <s v="Cleveland"/>
    <x v="1"/>
    <n v="140"/>
    <n v="261"/>
    <b v="0"/>
    <s v="lv hypertrophy"/>
    <n v="186"/>
    <b v="1"/>
    <n v="0"/>
    <s v="upsloping"/>
    <n v="0"/>
    <s v="normal"/>
    <x v="0"/>
    <m/>
    <m/>
    <m/>
    <m/>
    <x v="0"/>
  </r>
  <r>
    <n v="135"/>
    <n v="43"/>
    <s v="Female"/>
    <s v="Cleveland"/>
    <x v="2"/>
    <n v="122"/>
    <n v="213"/>
    <b v="0"/>
    <s v="normal"/>
    <n v="165"/>
    <b v="0"/>
    <n v="0.2"/>
    <s v="flat"/>
    <n v="0"/>
    <s v="normal"/>
    <x v="0"/>
    <m/>
    <m/>
    <m/>
    <m/>
    <x v="0"/>
  </r>
  <r>
    <n v="136"/>
    <n v="55"/>
    <s v="Female"/>
    <s v="Cleveland"/>
    <x v="3"/>
    <n v="135"/>
    <n v="250"/>
    <b v="0"/>
    <s v="lv hypertrophy"/>
    <n v="161"/>
    <b v="0"/>
    <n v="1.4"/>
    <s v="flat"/>
    <n v="0"/>
    <s v="normal"/>
    <x v="0"/>
    <m/>
    <m/>
    <m/>
    <m/>
    <x v="0"/>
  </r>
  <r>
    <n v="137"/>
    <n v="70"/>
    <s v="Male"/>
    <s v="Cleveland"/>
    <x v="1"/>
    <n v="145"/>
    <n v="174"/>
    <b v="0"/>
    <s v="normal"/>
    <n v="125"/>
    <b v="1"/>
    <n v="2.6"/>
    <s v="downsloping"/>
    <n v="0"/>
    <s v="reversable defect"/>
    <x v="4"/>
    <m/>
    <m/>
    <m/>
    <m/>
    <x v="1"/>
  </r>
  <r>
    <n v="138"/>
    <n v="62"/>
    <s v="Male"/>
    <s v="Cleveland"/>
    <x v="3"/>
    <n v="120"/>
    <n v="281"/>
    <b v="0"/>
    <s v="lv hypertrophy"/>
    <n v="103"/>
    <b v="0"/>
    <n v="1.4"/>
    <s v="flat"/>
    <n v="1"/>
    <s v="reversable defect"/>
    <x v="3"/>
    <m/>
    <m/>
    <m/>
    <m/>
    <x v="1"/>
  </r>
  <r>
    <n v="139"/>
    <n v="35"/>
    <s v="Male"/>
    <s v="Cleveland"/>
    <x v="1"/>
    <n v="120"/>
    <n v="198"/>
    <b v="0"/>
    <s v="normal"/>
    <n v="130"/>
    <b v="1"/>
    <n v="1.6"/>
    <s v="flat"/>
    <n v="0"/>
    <s v="reversable defect"/>
    <x v="2"/>
    <m/>
    <m/>
    <m/>
    <m/>
    <x v="1"/>
  </r>
  <r>
    <n v="140"/>
    <n v="51"/>
    <s v="Male"/>
    <s v="Cleveland"/>
    <x v="2"/>
    <n v="125"/>
    <n v="245"/>
    <b v="1"/>
    <s v="lv hypertrophy"/>
    <n v="166"/>
    <b v="0"/>
    <n v="2.4"/>
    <s v="flat"/>
    <n v="0"/>
    <s v="normal"/>
    <x v="0"/>
    <m/>
    <m/>
    <m/>
    <m/>
    <x v="0"/>
  </r>
  <r>
    <n v="141"/>
    <n v="59"/>
    <s v="Male"/>
    <s v="Cleveland"/>
    <x v="3"/>
    <n v="140"/>
    <n v="221"/>
    <b v="0"/>
    <s v="normal"/>
    <n v="164"/>
    <b v="1"/>
    <n v="0"/>
    <s v="upsloping"/>
    <n v="0"/>
    <s v="normal"/>
    <x v="0"/>
    <m/>
    <m/>
    <m/>
    <m/>
    <x v="0"/>
  </r>
  <r>
    <n v="142"/>
    <n v="59"/>
    <s v="Male"/>
    <s v="Cleveland"/>
    <x v="0"/>
    <n v="170"/>
    <n v="288"/>
    <b v="0"/>
    <s v="lv hypertrophy"/>
    <n v="159"/>
    <b v="0"/>
    <n v="0.2"/>
    <s v="flat"/>
    <n v="0"/>
    <s v="reversable defect"/>
    <x v="2"/>
    <m/>
    <m/>
    <m/>
    <m/>
    <x v="1"/>
  </r>
  <r>
    <n v="143"/>
    <n v="52"/>
    <s v="Male"/>
    <s v="Cleveland"/>
    <x v="3"/>
    <n v="128"/>
    <n v="205"/>
    <b v="1"/>
    <s v="normal"/>
    <n v="184"/>
    <b v="0"/>
    <n v="0"/>
    <s v="upsloping"/>
    <n v="0"/>
    <s v="normal"/>
    <x v="0"/>
    <m/>
    <m/>
    <m/>
    <m/>
    <x v="0"/>
  </r>
  <r>
    <n v="144"/>
    <n v="64"/>
    <s v="Male"/>
    <s v="Cleveland"/>
    <x v="2"/>
    <n v="125"/>
    <n v="309"/>
    <b v="0"/>
    <s v="normal"/>
    <n v="131"/>
    <b v="1"/>
    <n v="1.8"/>
    <s v="flat"/>
    <n v="0"/>
    <s v="reversable defect"/>
    <x v="2"/>
    <m/>
    <m/>
    <m/>
    <m/>
    <x v="1"/>
  </r>
  <r>
    <n v="145"/>
    <n v="58"/>
    <s v="Male"/>
    <s v="Cleveland"/>
    <x v="2"/>
    <n v="105"/>
    <n v="240"/>
    <b v="0"/>
    <s v="lv hypertrophy"/>
    <n v="154"/>
    <b v="1"/>
    <n v="0.6"/>
    <s v="flat"/>
    <n v="0"/>
    <s v="reversable defect"/>
    <x v="0"/>
    <m/>
    <m/>
    <m/>
    <m/>
    <x v="0"/>
  </r>
  <r>
    <n v="146"/>
    <n v="47"/>
    <s v="Male"/>
    <s v="Cleveland"/>
    <x v="2"/>
    <n v="108"/>
    <n v="243"/>
    <b v="0"/>
    <s v="normal"/>
    <n v="152"/>
    <b v="0"/>
    <n v="0"/>
    <s v="upsloping"/>
    <n v="0"/>
    <s v="normal"/>
    <x v="2"/>
    <m/>
    <m/>
    <m/>
    <m/>
    <x v="1"/>
  </r>
  <r>
    <n v="147"/>
    <n v="57"/>
    <s v="Male"/>
    <s v="Cleveland"/>
    <x v="1"/>
    <n v="165"/>
    <n v="289"/>
    <b v="1"/>
    <s v="lv hypertrophy"/>
    <n v="124"/>
    <b v="0"/>
    <n v="1"/>
    <s v="flat"/>
    <n v="3"/>
    <s v="reversable defect"/>
    <x v="4"/>
    <m/>
    <m/>
    <m/>
    <m/>
    <x v="1"/>
  </r>
  <r>
    <n v="148"/>
    <n v="41"/>
    <s v="Male"/>
    <s v="Cleveland"/>
    <x v="2"/>
    <n v="112"/>
    <n v="250"/>
    <b v="0"/>
    <s v="normal"/>
    <n v="179"/>
    <b v="0"/>
    <n v="0"/>
    <s v="upsloping"/>
    <n v="0"/>
    <s v="normal"/>
    <x v="0"/>
    <m/>
    <m/>
    <m/>
    <m/>
    <x v="0"/>
  </r>
  <r>
    <n v="149"/>
    <n v="45"/>
    <s v="Male"/>
    <s v="Cleveland"/>
    <x v="3"/>
    <n v="128"/>
    <n v="308"/>
    <b v="0"/>
    <s v="lv hypertrophy"/>
    <n v="170"/>
    <b v="0"/>
    <n v="0"/>
    <s v="upsloping"/>
    <n v="0"/>
    <s v="normal"/>
    <x v="0"/>
    <m/>
    <m/>
    <m/>
    <m/>
    <x v="0"/>
  </r>
  <r>
    <n v="150"/>
    <n v="60"/>
    <s v="Female"/>
    <s v="Cleveland"/>
    <x v="2"/>
    <n v="102"/>
    <n v="318"/>
    <b v="0"/>
    <s v="normal"/>
    <n v="160"/>
    <b v="0"/>
    <n v="0"/>
    <s v="upsloping"/>
    <n v="1"/>
    <s v="normal"/>
    <x v="0"/>
    <m/>
    <m/>
    <m/>
    <m/>
    <x v="0"/>
  </r>
  <r>
    <n v="151"/>
    <n v="52"/>
    <s v="Male"/>
    <s v="Cleveland"/>
    <x v="0"/>
    <n v="152"/>
    <n v="298"/>
    <b v="1"/>
    <s v="normal"/>
    <n v="178"/>
    <b v="0"/>
    <n v="1.2"/>
    <s v="flat"/>
    <n v="0"/>
    <s v="reversable defect"/>
    <x v="0"/>
    <m/>
    <m/>
    <m/>
    <m/>
    <x v="0"/>
  </r>
  <r>
    <n v="152"/>
    <n v="42"/>
    <s v="Female"/>
    <s v="Cleveland"/>
    <x v="1"/>
    <n v="102"/>
    <n v="265"/>
    <b v="0"/>
    <s v="lv hypertrophy"/>
    <n v="122"/>
    <b v="0"/>
    <n v="0.6"/>
    <s v="flat"/>
    <n v="0"/>
    <s v="normal"/>
    <x v="0"/>
    <m/>
    <m/>
    <m/>
    <m/>
    <x v="0"/>
  </r>
  <r>
    <n v="153"/>
    <n v="67"/>
    <s v="Female"/>
    <s v="Cleveland"/>
    <x v="2"/>
    <n v="115"/>
    <n v="564"/>
    <b v="0"/>
    <s v="lv hypertrophy"/>
    <n v="160"/>
    <b v="0"/>
    <n v="1.6"/>
    <s v="flat"/>
    <n v="0"/>
    <s v="reversable defect"/>
    <x v="0"/>
    <m/>
    <m/>
    <m/>
    <m/>
    <x v="0"/>
  </r>
  <r>
    <n v="154"/>
    <n v="55"/>
    <s v="Male"/>
    <s v="Cleveland"/>
    <x v="1"/>
    <n v="160"/>
    <n v="289"/>
    <b v="0"/>
    <s v="lv hypertrophy"/>
    <n v="145"/>
    <b v="1"/>
    <n v="0.8"/>
    <s v="flat"/>
    <n v="1"/>
    <s v="reversable defect"/>
    <x v="4"/>
    <m/>
    <m/>
    <m/>
    <m/>
    <x v="1"/>
  </r>
  <r>
    <n v="155"/>
    <n v="64"/>
    <s v="Male"/>
    <s v="Cleveland"/>
    <x v="1"/>
    <n v="120"/>
    <n v="246"/>
    <b v="0"/>
    <s v="lv hypertrophy"/>
    <n v="96"/>
    <b v="1"/>
    <n v="2.2000000000000002"/>
    <s v="downsloping"/>
    <n v="1"/>
    <s v="normal"/>
    <x v="3"/>
    <m/>
    <m/>
    <m/>
    <m/>
    <x v="1"/>
  </r>
  <r>
    <n v="156"/>
    <n v="70"/>
    <s v="Male"/>
    <s v="Cleveland"/>
    <x v="1"/>
    <n v="130"/>
    <n v="322"/>
    <b v="0"/>
    <s v="lv hypertrophy"/>
    <n v="109"/>
    <b v="0"/>
    <n v="2.4"/>
    <s v="flat"/>
    <n v="3"/>
    <s v="normal"/>
    <x v="2"/>
    <m/>
    <m/>
    <m/>
    <m/>
    <x v="1"/>
  </r>
  <r>
    <n v="157"/>
    <n v="51"/>
    <s v="Male"/>
    <s v="Cleveland"/>
    <x v="1"/>
    <n v="140"/>
    <n v="299"/>
    <b v="0"/>
    <s v="normal"/>
    <n v="173"/>
    <b v="1"/>
    <n v="1.6"/>
    <s v="upsloping"/>
    <n v="0"/>
    <s v="reversable defect"/>
    <x v="2"/>
    <m/>
    <m/>
    <m/>
    <m/>
    <x v="1"/>
  </r>
  <r>
    <n v="158"/>
    <n v="58"/>
    <s v="Male"/>
    <s v="Cleveland"/>
    <x v="1"/>
    <n v="125"/>
    <n v="300"/>
    <b v="0"/>
    <s v="lv hypertrophy"/>
    <n v="171"/>
    <b v="0"/>
    <n v="0"/>
    <s v="upsloping"/>
    <n v="2"/>
    <s v="reversable defect"/>
    <x v="2"/>
    <m/>
    <m/>
    <m/>
    <m/>
    <x v="1"/>
  </r>
  <r>
    <n v="159"/>
    <n v="60"/>
    <s v="Male"/>
    <s v="Cleveland"/>
    <x v="1"/>
    <n v="140"/>
    <n v="293"/>
    <b v="0"/>
    <s v="lv hypertrophy"/>
    <n v="170"/>
    <b v="0"/>
    <n v="1.2"/>
    <s v="flat"/>
    <n v="2"/>
    <s v="reversable defect"/>
    <x v="1"/>
    <m/>
    <m/>
    <m/>
    <m/>
    <x v="1"/>
  </r>
  <r>
    <n v="160"/>
    <n v="68"/>
    <s v="Male"/>
    <s v="Cleveland"/>
    <x v="2"/>
    <n v="118"/>
    <n v="277"/>
    <b v="0"/>
    <s v="normal"/>
    <n v="151"/>
    <b v="0"/>
    <n v="1"/>
    <s v="upsloping"/>
    <n v="1"/>
    <s v="reversable defect"/>
    <x v="0"/>
    <m/>
    <m/>
    <m/>
    <m/>
    <x v="0"/>
  </r>
  <r>
    <n v="161"/>
    <n v="46"/>
    <s v="Male"/>
    <s v="Cleveland"/>
    <x v="3"/>
    <n v="101"/>
    <n v="197"/>
    <b v="1"/>
    <s v="normal"/>
    <n v="156"/>
    <b v="0"/>
    <n v="0"/>
    <s v="upsloping"/>
    <n v="0"/>
    <s v="reversable defect"/>
    <x v="0"/>
    <m/>
    <m/>
    <m/>
    <m/>
    <x v="0"/>
  </r>
  <r>
    <n v="162"/>
    <n v="77"/>
    <s v="Male"/>
    <s v="Cleveland"/>
    <x v="1"/>
    <n v="125"/>
    <n v="304"/>
    <b v="0"/>
    <s v="lv hypertrophy"/>
    <n v="162"/>
    <b v="1"/>
    <n v="0"/>
    <s v="upsloping"/>
    <n v="3"/>
    <s v="normal"/>
    <x v="4"/>
    <m/>
    <m/>
    <m/>
    <m/>
    <x v="1"/>
  </r>
  <r>
    <n v="163"/>
    <n v="54"/>
    <s v="Female"/>
    <s v="Cleveland"/>
    <x v="2"/>
    <n v="110"/>
    <n v="214"/>
    <b v="0"/>
    <s v="normal"/>
    <n v="158"/>
    <b v="0"/>
    <n v="1.6"/>
    <s v="flat"/>
    <n v="0"/>
    <s v="normal"/>
    <x v="0"/>
    <m/>
    <m/>
    <m/>
    <m/>
    <x v="0"/>
  </r>
  <r>
    <n v="164"/>
    <n v="58"/>
    <s v="Female"/>
    <s v="Cleveland"/>
    <x v="1"/>
    <n v="100"/>
    <n v="248"/>
    <b v="0"/>
    <s v="lv hypertrophy"/>
    <n v="122"/>
    <b v="0"/>
    <n v="1"/>
    <s v="flat"/>
    <n v="0"/>
    <s v="normal"/>
    <x v="0"/>
    <m/>
    <m/>
    <m/>
    <m/>
    <x v="0"/>
  </r>
  <r>
    <n v="165"/>
    <n v="48"/>
    <s v="Male"/>
    <s v="Cleveland"/>
    <x v="2"/>
    <n v="124"/>
    <n v="255"/>
    <b v="1"/>
    <s v="normal"/>
    <n v="175"/>
    <b v="0"/>
    <n v="0"/>
    <s v="upsloping"/>
    <n v="2"/>
    <s v="normal"/>
    <x v="0"/>
    <m/>
    <m/>
    <m/>
    <m/>
    <x v="0"/>
  </r>
  <r>
    <n v="166"/>
    <n v="57"/>
    <s v="Male"/>
    <s v="Cleveland"/>
    <x v="1"/>
    <n v="132"/>
    <n v="207"/>
    <b v="0"/>
    <s v="normal"/>
    <n v="168"/>
    <b v="1"/>
    <n v="0"/>
    <s v="upsloping"/>
    <n v="0"/>
    <s v="reversable defect"/>
    <x v="0"/>
    <m/>
    <m/>
    <m/>
    <m/>
    <x v="0"/>
  </r>
  <r>
    <n v="167"/>
    <n v="52"/>
    <s v="Male"/>
    <s v="Cleveland"/>
    <x v="2"/>
    <n v="138"/>
    <n v="223"/>
    <b v="0"/>
    <s v="normal"/>
    <n v="169"/>
    <b v="0"/>
    <n v="0"/>
    <s v="upsloping"/>
    <m/>
    <s v="normal"/>
    <x v="0"/>
    <m/>
    <m/>
    <m/>
    <m/>
    <x v="0"/>
  </r>
  <r>
    <n v="168"/>
    <n v="54"/>
    <s v="Female"/>
    <s v="Cleveland"/>
    <x v="3"/>
    <n v="132"/>
    <n v="288"/>
    <b v="1"/>
    <s v="lv hypertrophy"/>
    <n v="159"/>
    <b v="1"/>
    <n v="0"/>
    <s v="upsloping"/>
    <n v="1"/>
    <s v="normal"/>
    <x v="0"/>
    <m/>
    <m/>
    <m/>
    <m/>
    <x v="0"/>
  </r>
  <r>
    <n v="169"/>
    <n v="35"/>
    <s v="Male"/>
    <s v="Cleveland"/>
    <x v="1"/>
    <n v="126"/>
    <n v="282"/>
    <b v="0"/>
    <s v="lv hypertrophy"/>
    <n v="156"/>
    <b v="1"/>
    <n v="0"/>
    <s v="upsloping"/>
    <n v="0"/>
    <s v="reversable defect"/>
    <x v="2"/>
    <m/>
    <m/>
    <m/>
    <m/>
    <x v="1"/>
  </r>
  <r>
    <n v="170"/>
    <n v="45"/>
    <s v="Female"/>
    <s v="Cleveland"/>
    <x v="3"/>
    <n v="112"/>
    <n v="160"/>
    <b v="0"/>
    <s v="normal"/>
    <n v="138"/>
    <b v="0"/>
    <n v="0"/>
    <s v="flat"/>
    <n v="0"/>
    <s v="normal"/>
    <x v="0"/>
    <m/>
    <m/>
    <m/>
    <m/>
    <x v="0"/>
  </r>
  <r>
    <n v="171"/>
    <n v="70"/>
    <s v="Male"/>
    <s v="Cleveland"/>
    <x v="2"/>
    <n v="160"/>
    <n v="269"/>
    <b v="0"/>
    <s v="normal"/>
    <n v="112"/>
    <b v="1"/>
    <n v="2.9"/>
    <s v="flat"/>
    <n v="1"/>
    <s v="reversable defect"/>
    <x v="3"/>
    <m/>
    <m/>
    <m/>
    <m/>
    <x v="1"/>
  </r>
  <r>
    <n v="172"/>
    <n v="53"/>
    <s v="Male"/>
    <s v="Cleveland"/>
    <x v="1"/>
    <n v="142"/>
    <n v="226"/>
    <b v="0"/>
    <s v="lv hypertrophy"/>
    <n v="111"/>
    <b v="1"/>
    <n v="0"/>
    <s v="upsloping"/>
    <n v="0"/>
    <s v="reversable defect"/>
    <x v="0"/>
    <m/>
    <m/>
    <m/>
    <m/>
    <x v="0"/>
  </r>
  <r>
    <n v="173"/>
    <n v="59"/>
    <s v="Female"/>
    <s v="Cleveland"/>
    <x v="1"/>
    <n v="174"/>
    <n v="249"/>
    <b v="0"/>
    <s v="normal"/>
    <n v="143"/>
    <b v="1"/>
    <n v="0"/>
    <s v="flat"/>
    <n v="0"/>
    <s v="normal"/>
    <x v="2"/>
    <m/>
    <m/>
    <m/>
    <m/>
    <x v="1"/>
  </r>
  <r>
    <n v="174"/>
    <n v="62"/>
    <s v="Female"/>
    <s v="Cleveland"/>
    <x v="1"/>
    <n v="140"/>
    <n v="394"/>
    <b v="0"/>
    <s v="lv hypertrophy"/>
    <n v="157"/>
    <b v="0"/>
    <n v="1.2"/>
    <s v="flat"/>
    <n v="0"/>
    <s v="normal"/>
    <x v="0"/>
    <m/>
    <m/>
    <m/>
    <m/>
    <x v="0"/>
  </r>
  <r>
    <n v="175"/>
    <n v="64"/>
    <s v="Male"/>
    <s v="Cleveland"/>
    <x v="1"/>
    <n v="145"/>
    <n v="212"/>
    <b v="0"/>
    <s v="lv hypertrophy"/>
    <n v="132"/>
    <b v="0"/>
    <n v="2"/>
    <s v="flat"/>
    <n v="2"/>
    <s v="fixed defect"/>
    <x v="4"/>
    <m/>
    <m/>
    <m/>
    <m/>
    <x v="1"/>
  </r>
  <r>
    <n v="176"/>
    <n v="57"/>
    <s v="Male"/>
    <s v="Cleveland"/>
    <x v="1"/>
    <n v="152"/>
    <n v="274"/>
    <b v="0"/>
    <s v="normal"/>
    <n v="88"/>
    <b v="1"/>
    <n v="1.2"/>
    <s v="flat"/>
    <n v="1"/>
    <s v="reversable defect"/>
    <x v="2"/>
    <m/>
    <m/>
    <m/>
    <m/>
    <x v="1"/>
  </r>
  <r>
    <n v="177"/>
    <n v="52"/>
    <s v="Male"/>
    <s v="Cleveland"/>
    <x v="1"/>
    <n v="108"/>
    <n v="233"/>
    <b v="1"/>
    <s v="normal"/>
    <n v="147"/>
    <b v="0"/>
    <n v="0.1"/>
    <s v="upsloping"/>
    <n v="3"/>
    <s v="reversable defect"/>
    <x v="0"/>
    <m/>
    <m/>
    <m/>
    <m/>
    <x v="0"/>
  </r>
  <r>
    <n v="178"/>
    <n v="56"/>
    <s v="Male"/>
    <s v="Cleveland"/>
    <x v="1"/>
    <n v="132"/>
    <n v="184"/>
    <b v="0"/>
    <s v="lv hypertrophy"/>
    <n v="105"/>
    <b v="1"/>
    <n v="2.1"/>
    <s v="flat"/>
    <n v="1"/>
    <s v="fixed defect"/>
    <x v="2"/>
    <m/>
    <m/>
    <m/>
    <m/>
    <x v="1"/>
  </r>
  <r>
    <n v="179"/>
    <n v="43"/>
    <s v="Male"/>
    <s v="Cleveland"/>
    <x v="2"/>
    <n v="130"/>
    <n v="315"/>
    <b v="0"/>
    <s v="normal"/>
    <n v="162"/>
    <b v="0"/>
    <n v="1.9"/>
    <s v="upsloping"/>
    <n v="1"/>
    <s v="normal"/>
    <x v="0"/>
    <m/>
    <m/>
    <m/>
    <m/>
    <x v="0"/>
  </r>
  <r>
    <n v="180"/>
    <n v="53"/>
    <s v="Male"/>
    <s v="Cleveland"/>
    <x v="2"/>
    <n v="130"/>
    <n v="246"/>
    <b v="1"/>
    <s v="lv hypertrophy"/>
    <n v="173"/>
    <b v="0"/>
    <n v="0"/>
    <s v="upsloping"/>
    <n v="3"/>
    <s v="normal"/>
    <x v="0"/>
    <m/>
    <m/>
    <m/>
    <m/>
    <x v="0"/>
  </r>
  <r>
    <n v="181"/>
    <n v="48"/>
    <s v="Male"/>
    <s v="Cleveland"/>
    <x v="1"/>
    <n v="124"/>
    <n v="274"/>
    <b v="0"/>
    <s v="lv hypertrophy"/>
    <n v="166"/>
    <b v="0"/>
    <n v="0.5"/>
    <s v="flat"/>
    <n v="0"/>
    <s v="reversable defect"/>
    <x v="3"/>
    <m/>
    <m/>
    <m/>
    <m/>
    <x v="1"/>
  </r>
  <r>
    <n v="182"/>
    <n v="56"/>
    <s v="Female"/>
    <s v="Cleveland"/>
    <x v="1"/>
    <n v="134"/>
    <n v="409"/>
    <b v="0"/>
    <s v="lv hypertrophy"/>
    <n v="150"/>
    <b v="1"/>
    <n v="1.9"/>
    <s v="flat"/>
    <n v="2"/>
    <s v="reversable defect"/>
    <x v="1"/>
    <m/>
    <m/>
    <m/>
    <m/>
    <x v="1"/>
  </r>
  <r>
    <n v="183"/>
    <n v="42"/>
    <s v="Male"/>
    <s v="Cleveland"/>
    <x v="0"/>
    <n v="148"/>
    <n v="244"/>
    <b v="0"/>
    <s v="lv hypertrophy"/>
    <n v="178"/>
    <b v="0"/>
    <n v="0.8"/>
    <s v="upsloping"/>
    <n v="2"/>
    <s v="normal"/>
    <x v="0"/>
    <m/>
    <m/>
    <m/>
    <m/>
    <x v="0"/>
  </r>
  <r>
    <n v="184"/>
    <n v="59"/>
    <s v="Male"/>
    <s v="Cleveland"/>
    <x v="0"/>
    <n v="178"/>
    <n v="270"/>
    <b v="0"/>
    <s v="lv hypertrophy"/>
    <n v="145"/>
    <b v="0"/>
    <n v="4.2"/>
    <s v="downsloping"/>
    <n v="0"/>
    <s v="reversable defect"/>
    <x v="0"/>
    <m/>
    <m/>
    <m/>
    <m/>
    <x v="0"/>
  </r>
  <r>
    <n v="185"/>
    <n v="60"/>
    <s v="Female"/>
    <s v="Cleveland"/>
    <x v="1"/>
    <n v="158"/>
    <n v="305"/>
    <b v="0"/>
    <s v="lv hypertrophy"/>
    <n v="161"/>
    <b v="0"/>
    <n v="0"/>
    <s v="upsloping"/>
    <n v="0"/>
    <s v="normal"/>
    <x v="2"/>
    <m/>
    <m/>
    <m/>
    <m/>
    <x v="1"/>
  </r>
  <r>
    <n v="186"/>
    <n v="63"/>
    <s v="Female"/>
    <s v="Cleveland"/>
    <x v="3"/>
    <n v="140"/>
    <n v="195"/>
    <b v="0"/>
    <s v="normal"/>
    <n v="179"/>
    <b v="0"/>
    <n v="0"/>
    <s v="upsloping"/>
    <n v="2"/>
    <s v="normal"/>
    <x v="0"/>
    <m/>
    <m/>
    <m/>
    <m/>
    <x v="0"/>
  </r>
  <r>
    <n v="187"/>
    <n v="42"/>
    <s v="Male"/>
    <s v="Cleveland"/>
    <x v="2"/>
    <n v="120"/>
    <n v="240"/>
    <b v="1"/>
    <s v="normal"/>
    <n v="194"/>
    <b v="0"/>
    <n v="0.8"/>
    <s v="downsloping"/>
    <n v="0"/>
    <s v="reversable defect"/>
    <x v="0"/>
    <m/>
    <m/>
    <m/>
    <m/>
    <x v="0"/>
  </r>
  <r>
    <n v="188"/>
    <n v="66"/>
    <s v="Male"/>
    <s v="Cleveland"/>
    <x v="3"/>
    <n v="160"/>
    <n v="246"/>
    <b v="0"/>
    <s v="normal"/>
    <n v="120"/>
    <b v="1"/>
    <n v="0"/>
    <s v="flat"/>
    <n v="3"/>
    <s v="fixed defect"/>
    <x v="1"/>
    <m/>
    <m/>
    <m/>
    <m/>
    <x v="1"/>
  </r>
  <r>
    <n v="189"/>
    <n v="54"/>
    <s v="Male"/>
    <s v="Cleveland"/>
    <x v="3"/>
    <n v="192"/>
    <n v="283"/>
    <b v="0"/>
    <s v="lv hypertrophy"/>
    <n v="195"/>
    <b v="0"/>
    <n v="0"/>
    <s v="upsloping"/>
    <n v="1"/>
    <s v="reversable defect"/>
    <x v="2"/>
    <m/>
    <m/>
    <m/>
    <m/>
    <x v="1"/>
  </r>
  <r>
    <n v="190"/>
    <n v="69"/>
    <s v="Male"/>
    <s v="Cleveland"/>
    <x v="2"/>
    <n v="140"/>
    <n v="254"/>
    <b v="0"/>
    <s v="lv hypertrophy"/>
    <n v="146"/>
    <b v="0"/>
    <n v="2"/>
    <s v="flat"/>
    <n v="3"/>
    <s v="reversable defect"/>
    <x v="1"/>
    <m/>
    <m/>
    <m/>
    <m/>
    <x v="1"/>
  </r>
  <r>
    <n v="191"/>
    <n v="50"/>
    <s v="Male"/>
    <s v="Cleveland"/>
    <x v="2"/>
    <n v="129"/>
    <n v="196"/>
    <b v="0"/>
    <s v="normal"/>
    <n v="163"/>
    <b v="0"/>
    <n v="0"/>
    <s v="upsloping"/>
    <n v="0"/>
    <s v="normal"/>
    <x v="0"/>
    <m/>
    <m/>
    <m/>
    <m/>
    <x v="0"/>
  </r>
  <r>
    <n v="192"/>
    <n v="51"/>
    <s v="Male"/>
    <s v="Cleveland"/>
    <x v="1"/>
    <n v="140"/>
    <n v="298"/>
    <b v="0"/>
    <s v="normal"/>
    <n v="122"/>
    <b v="1"/>
    <n v="4.2"/>
    <s v="flat"/>
    <n v="3"/>
    <s v="reversable defect"/>
    <x v="3"/>
    <m/>
    <m/>
    <m/>
    <m/>
    <x v="1"/>
  </r>
  <r>
    <n v="193"/>
    <n v="43"/>
    <s v="Male"/>
    <s v="Cleveland"/>
    <x v="1"/>
    <n v="132"/>
    <n v="247"/>
    <b v="1"/>
    <s v="lv hypertrophy"/>
    <n v="143"/>
    <b v="1"/>
    <n v="0.1"/>
    <s v="flat"/>
    <m/>
    <s v="reversable defect"/>
    <x v="2"/>
    <m/>
    <m/>
    <m/>
    <m/>
    <x v="1"/>
  </r>
  <r>
    <n v="194"/>
    <n v="62"/>
    <s v="Female"/>
    <s v="Cleveland"/>
    <x v="1"/>
    <n v="138"/>
    <n v="294"/>
    <b v="1"/>
    <s v="normal"/>
    <n v="106"/>
    <b v="0"/>
    <n v="1.9"/>
    <s v="flat"/>
    <n v="3"/>
    <s v="normal"/>
    <x v="1"/>
    <m/>
    <m/>
    <m/>
    <m/>
    <x v="1"/>
  </r>
  <r>
    <n v="195"/>
    <n v="68"/>
    <s v="Female"/>
    <s v="Cleveland"/>
    <x v="2"/>
    <n v="120"/>
    <n v="211"/>
    <b v="0"/>
    <s v="lv hypertrophy"/>
    <n v="115"/>
    <b v="0"/>
    <n v="1.5"/>
    <s v="flat"/>
    <n v="0"/>
    <s v="normal"/>
    <x v="0"/>
    <m/>
    <m/>
    <m/>
    <m/>
    <x v="0"/>
  </r>
  <r>
    <n v="196"/>
    <n v="67"/>
    <s v="Male"/>
    <s v="Cleveland"/>
    <x v="1"/>
    <n v="100"/>
    <n v="299"/>
    <b v="0"/>
    <s v="lv hypertrophy"/>
    <n v="125"/>
    <b v="1"/>
    <n v="0.9"/>
    <s v="flat"/>
    <n v="2"/>
    <s v="normal"/>
    <x v="3"/>
    <m/>
    <m/>
    <m/>
    <m/>
    <x v="1"/>
  </r>
  <r>
    <n v="197"/>
    <n v="69"/>
    <s v="Male"/>
    <s v="Cleveland"/>
    <x v="0"/>
    <n v="160"/>
    <n v="234"/>
    <b v="1"/>
    <s v="lv hypertrophy"/>
    <n v="131"/>
    <b v="0"/>
    <n v="0.1"/>
    <s v="flat"/>
    <n v="1"/>
    <s v="normal"/>
    <x v="0"/>
    <m/>
    <m/>
    <m/>
    <m/>
    <x v="0"/>
  </r>
  <r>
    <n v="198"/>
    <n v="45"/>
    <s v="Female"/>
    <s v="Cleveland"/>
    <x v="1"/>
    <n v="138"/>
    <n v="236"/>
    <b v="0"/>
    <s v="lv hypertrophy"/>
    <n v="152"/>
    <b v="1"/>
    <n v="0.2"/>
    <s v="flat"/>
    <n v="0"/>
    <s v="normal"/>
    <x v="0"/>
    <m/>
    <m/>
    <m/>
    <m/>
    <x v="0"/>
  </r>
  <r>
    <n v="199"/>
    <n v="50"/>
    <s v="Female"/>
    <s v="Cleveland"/>
    <x v="3"/>
    <n v="120"/>
    <n v="244"/>
    <b v="0"/>
    <s v="normal"/>
    <n v="162"/>
    <b v="0"/>
    <n v="1.1000000000000001"/>
    <s v="upsloping"/>
    <n v="0"/>
    <s v="normal"/>
    <x v="0"/>
    <m/>
    <m/>
    <m/>
    <m/>
    <x v="0"/>
  </r>
  <r>
    <n v="200"/>
    <n v="59"/>
    <s v="Male"/>
    <s v="Cleveland"/>
    <x v="0"/>
    <n v="160"/>
    <n v="273"/>
    <b v="0"/>
    <s v="lv hypertrophy"/>
    <n v="125"/>
    <b v="0"/>
    <n v="0"/>
    <s v="upsloping"/>
    <n v="0"/>
    <s v="normal"/>
    <x v="2"/>
    <m/>
    <m/>
    <m/>
    <m/>
    <x v="1"/>
  </r>
  <r>
    <n v="201"/>
    <n v="50"/>
    <s v="Female"/>
    <s v="Cleveland"/>
    <x v="1"/>
    <n v="110"/>
    <n v="254"/>
    <b v="0"/>
    <s v="lv hypertrophy"/>
    <n v="159"/>
    <b v="0"/>
    <n v="0"/>
    <s v="upsloping"/>
    <n v="0"/>
    <s v="normal"/>
    <x v="0"/>
    <m/>
    <m/>
    <m/>
    <m/>
    <x v="0"/>
  </r>
  <r>
    <n v="202"/>
    <n v="64"/>
    <s v="Female"/>
    <s v="Cleveland"/>
    <x v="1"/>
    <n v="180"/>
    <n v="325"/>
    <b v="0"/>
    <s v="normal"/>
    <n v="154"/>
    <b v="1"/>
    <n v="0"/>
    <s v="upsloping"/>
    <n v="0"/>
    <s v="normal"/>
    <x v="0"/>
    <m/>
    <m/>
    <m/>
    <m/>
    <x v="0"/>
  </r>
  <r>
    <n v="203"/>
    <n v="57"/>
    <s v="Male"/>
    <s v="Cleveland"/>
    <x v="2"/>
    <n v="150"/>
    <n v="126"/>
    <b v="1"/>
    <s v="normal"/>
    <n v="173"/>
    <b v="0"/>
    <n v="0.2"/>
    <s v="upsloping"/>
    <n v="1"/>
    <s v="reversable defect"/>
    <x v="0"/>
    <m/>
    <m/>
    <m/>
    <m/>
    <x v="0"/>
  </r>
  <r>
    <n v="204"/>
    <n v="64"/>
    <s v="Female"/>
    <s v="Cleveland"/>
    <x v="2"/>
    <n v="140"/>
    <n v="313"/>
    <b v="0"/>
    <s v="normal"/>
    <n v="133"/>
    <b v="0"/>
    <n v="0.2"/>
    <s v="upsloping"/>
    <n v="0"/>
    <s v="reversable defect"/>
    <x v="0"/>
    <m/>
    <m/>
    <m/>
    <m/>
    <x v="0"/>
  </r>
  <r>
    <n v="205"/>
    <n v="43"/>
    <s v="Male"/>
    <s v="Cleveland"/>
    <x v="1"/>
    <n v="110"/>
    <n v="211"/>
    <b v="0"/>
    <s v="normal"/>
    <n v="161"/>
    <b v="0"/>
    <n v="0"/>
    <s v="upsloping"/>
    <n v="0"/>
    <s v="reversable defect"/>
    <x v="0"/>
    <m/>
    <m/>
    <m/>
    <m/>
    <x v="0"/>
  </r>
  <r>
    <n v="206"/>
    <n v="45"/>
    <s v="Male"/>
    <s v="Cleveland"/>
    <x v="1"/>
    <n v="142"/>
    <n v="309"/>
    <b v="0"/>
    <s v="lv hypertrophy"/>
    <n v="147"/>
    <b v="1"/>
    <n v="0"/>
    <s v="flat"/>
    <n v="3"/>
    <s v="reversable defect"/>
    <x v="3"/>
    <m/>
    <m/>
    <m/>
    <m/>
    <x v="1"/>
  </r>
  <r>
    <n v="207"/>
    <n v="58"/>
    <s v="Male"/>
    <s v="Cleveland"/>
    <x v="1"/>
    <n v="128"/>
    <n v="259"/>
    <b v="0"/>
    <s v="lv hypertrophy"/>
    <n v="130"/>
    <b v="1"/>
    <n v="3"/>
    <s v="flat"/>
    <n v="2"/>
    <s v="reversable defect"/>
    <x v="3"/>
    <m/>
    <m/>
    <m/>
    <m/>
    <x v="1"/>
  </r>
  <r>
    <n v="208"/>
    <n v="50"/>
    <s v="Male"/>
    <s v="Cleveland"/>
    <x v="1"/>
    <n v="144"/>
    <n v="200"/>
    <b v="0"/>
    <s v="lv hypertrophy"/>
    <n v="126"/>
    <b v="1"/>
    <n v="0.9"/>
    <s v="flat"/>
    <n v="0"/>
    <s v="reversable defect"/>
    <x v="3"/>
    <m/>
    <m/>
    <m/>
    <m/>
    <x v="1"/>
  </r>
  <r>
    <n v="209"/>
    <n v="55"/>
    <s v="Male"/>
    <s v="Cleveland"/>
    <x v="3"/>
    <n v="130"/>
    <n v="262"/>
    <b v="0"/>
    <s v="normal"/>
    <n v="155"/>
    <b v="0"/>
    <n v="0"/>
    <s v="upsloping"/>
    <n v="0"/>
    <s v="normal"/>
    <x v="0"/>
    <m/>
    <m/>
    <m/>
    <m/>
    <x v="0"/>
  </r>
  <r>
    <n v="210"/>
    <n v="62"/>
    <s v="Female"/>
    <s v="Cleveland"/>
    <x v="1"/>
    <n v="150"/>
    <n v="244"/>
    <b v="0"/>
    <s v="normal"/>
    <n v="154"/>
    <b v="1"/>
    <n v="1.4"/>
    <s v="flat"/>
    <n v="0"/>
    <s v="normal"/>
    <x v="2"/>
    <m/>
    <m/>
    <m/>
    <m/>
    <x v="1"/>
  </r>
  <r>
    <n v="211"/>
    <n v="37"/>
    <s v="Female"/>
    <s v="Cleveland"/>
    <x v="2"/>
    <n v="120"/>
    <n v="215"/>
    <b v="0"/>
    <s v="normal"/>
    <n v="170"/>
    <b v="0"/>
    <n v="0"/>
    <s v="upsloping"/>
    <n v="0"/>
    <s v="normal"/>
    <x v="0"/>
    <m/>
    <m/>
    <m/>
    <m/>
    <x v="0"/>
  </r>
  <r>
    <n v="212"/>
    <n v="38"/>
    <s v="Male"/>
    <s v="Cleveland"/>
    <x v="0"/>
    <n v="120"/>
    <n v="231"/>
    <b v="0"/>
    <s v="normal"/>
    <n v="182"/>
    <b v="1"/>
    <n v="3.8"/>
    <s v="flat"/>
    <n v="0"/>
    <s v="reversable defect"/>
    <x v="4"/>
    <m/>
    <m/>
    <m/>
    <m/>
    <x v="1"/>
  </r>
  <r>
    <n v="213"/>
    <n v="41"/>
    <s v="Male"/>
    <s v="Cleveland"/>
    <x v="2"/>
    <n v="130"/>
    <n v="214"/>
    <b v="0"/>
    <s v="lv hypertrophy"/>
    <n v="168"/>
    <b v="0"/>
    <n v="2"/>
    <s v="flat"/>
    <n v="0"/>
    <s v="normal"/>
    <x v="0"/>
    <m/>
    <m/>
    <m/>
    <m/>
    <x v="0"/>
  </r>
  <r>
    <n v="214"/>
    <n v="66"/>
    <s v="Female"/>
    <s v="Cleveland"/>
    <x v="1"/>
    <n v="178"/>
    <n v="228"/>
    <b v="1"/>
    <s v="normal"/>
    <n v="165"/>
    <b v="1"/>
    <n v="1"/>
    <s v="flat"/>
    <n v="2"/>
    <s v="reversable defect"/>
    <x v="3"/>
    <m/>
    <m/>
    <m/>
    <m/>
    <x v="1"/>
  </r>
  <r>
    <n v="215"/>
    <n v="52"/>
    <s v="Male"/>
    <s v="Cleveland"/>
    <x v="1"/>
    <n v="112"/>
    <n v="230"/>
    <b v="0"/>
    <s v="normal"/>
    <n v="160"/>
    <b v="0"/>
    <n v="0"/>
    <s v="upsloping"/>
    <n v="1"/>
    <s v="normal"/>
    <x v="2"/>
    <m/>
    <m/>
    <m/>
    <m/>
    <x v="1"/>
  </r>
  <r>
    <n v="216"/>
    <n v="56"/>
    <s v="Male"/>
    <s v="Cleveland"/>
    <x v="0"/>
    <n v="120"/>
    <n v="193"/>
    <b v="0"/>
    <s v="lv hypertrophy"/>
    <n v="162"/>
    <b v="0"/>
    <n v="1.9"/>
    <s v="flat"/>
    <n v="0"/>
    <s v="reversable defect"/>
    <x v="0"/>
    <m/>
    <m/>
    <m/>
    <m/>
    <x v="0"/>
  </r>
  <r>
    <n v="217"/>
    <n v="46"/>
    <s v="Female"/>
    <s v="Cleveland"/>
    <x v="3"/>
    <n v="105"/>
    <n v="204"/>
    <b v="0"/>
    <s v="normal"/>
    <n v="172"/>
    <b v="0"/>
    <n v="0"/>
    <s v="upsloping"/>
    <n v="0"/>
    <s v="normal"/>
    <x v="0"/>
    <m/>
    <m/>
    <m/>
    <m/>
    <x v="0"/>
  </r>
  <r>
    <n v="218"/>
    <n v="46"/>
    <s v="Female"/>
    <s v="Cleveland"/>
    <x v="1"/>
    <n v="138"/>
    <n v="243"/>
    <b v="0"/>
    <s v="lv hypertrophy"/>
    <n v="152"/>
    <b v="1"/>
    <n v="0"/>
    <s v="flat"/>
    <n v="0"/>
    <s v="normal"/>
    <x v="0"/>
    <m/>
    <m/>
    <m/>
    <m/>
    <x v="0"/>
  </r>
  <r>
    <n v="219"/>
    <n v="64"/>
    <s v="Female"/>
    <s v="Cleveland"/>
    <x v="1"/>
    <n v="130"/>
    <n v="303"/>
    <b v="0"/>
    <s v="normal"/>
    <n v="122"/>
    <b v="0"/>
    <n v="2"/>
    <s v="flat"/>
    <n v="2"/>
    <s v="normal"/>
    <x v="0"/>
    <m/>
    <m/>
    <m/>
    <m/>
    <x v="0"/>
  </r>
  <r>
    <n v="220"/>
    <n v="59"/>
    <s v="Male"/>
    <s v="Cleveland"/>
    <x v="1"/>
    <n v="138"/>
    <n v="271"/>
    <b v="0"/>
    <s v="lv hypertrophy"/>
    <n v="182"/>
    <b v="0"/>
    <n v="0"/>
    <s v="upsloping"/>
    <n v="0"/>
    <s v="normal"/>
    <x v="0"/>
    <m/>
    <m/>
    <m/>
    <m/>
    <x v="0"/>
  </r>
  <r>
    <n v="221"/>
    <n v="41"/>
    <s v="Female"/>
    <s v="Cleveland"/>
    <x v="2"/>
    <n v="112"/>
    <n v="268"/>
    <b v="0"/>
    <s v="lv hypertrophy"/>
    <n v="172"/>
    <b v="1"/>
    <n v="0"/>
    <s v="upsloping"/>
    <n v="0"/>
    <s v="normal"/>
    <x v="0"/>
    <m/>
    <m/>
    <m/>
    <m/>
    <x v="0"/>
  </r>
  <r>
    <n v="222"/>
    <n v="54"/>
    <s v="Female"/>
    <s v="Cleveland"/>
    <x v="2"/>
    <n v="108"/>
    <n v="267"/>
    <b v="0"/>
    <s v="lv hypertrophy"/>
    <n v="167"/>
    <b v="0"/>
    <n v="0"/>
    <s v="upsloping"/>
    <n v="0"/>
    <s v="normal"/>
    <x v="0"/>
    <m/>
    <m/>
    <m/>
    <m/>
    <x v="0"/>
  </r>
  <r>
    <n v="223"/>
    <n v="39"/>
    <s v="Female"/>
    <s v="Cleveland"/>
    <x v="2"/>
    <n v="94"/>
    <n v="199"/>
    <b v="0"/>
    <s v="normal"/>
    <n v="179"/>
    <b v="0"/>
    <n v="0"/>
    <s v="upsloping"/>
    <n v="0"/>
    <s v="normal"/>
    <x v="0"/>
    <m/>
    <m/>
    <m/>
    <m/>
    <x v="0"/>
  </r>
  <r>
    <n v="224"/>
    <n v="53"/>
    <s v="Male"/>
    <s v="Cleveland"/>
    <x v="1"/>
    <n v="123"/>
    <n v="282"/>
    <b v="0"/>
    <s v="normal"/>
    <n v="95"/>
    <b v="1"/>
    <n v="2"/>
    <s v="flat"/>
    <n v="2"/>
    <s v="reversable defect"/>
    <x v="3"/>
    <m/>
    <m/>
    <m/>
    <m/>
    <x v="1"/>
  </r>
  <r>
    <n v="225"/>
    <n v="63"/>
    <s v="Female"/>
    <s v="Cleveland"/>
    <x v="1"/>
    <n v="108"/>
    <n v="269"/>
    <b v="0"/>
    <s v="normal"/>
    <n v="169"/>
    <b v="1"/>
    <n v="1.8"/>
    <s v="flat"/>
    <n v="2"/>
    <s v="normal"/>
    <x v="2"/>
    <m/>
    <m/>
    <m/>
    <m/>
    <x v="1"/>
  </r>
  <r>
    <n v="226"/>
    <n v="34"/>
    <s v="Female"/>
    <s v="Cleveland"/>
    <x v="3"/>
    <n v="118"/>
    <n v="210"/>
    <b v="0"/>
    <s v="normal"/>
    <n v="192"/>
    <b v="0"/>
    <n v="0.7"/>
    <s v="upsloping"/>
    <n v="0"/>
    <s v="normal"/>
    <x v="0"/>
    <m/>
    <m/>
    <m/>
    <m/>
    <x v="0"/>
  </r>
  <r>
    <n v="227"/>
    <n v="47"/>
    <s v="Male"/>
    <s v="Cleveland"/>
    <x v="1"/>
    <n v="112"/>
    <n v="204"/>
    <b v="0"/>
    <s v="normal"/>
    <n v="143"/>
    <b v="0"/>
    <n v="0.1"/>
    <s v="upsloping"/>
    <n v="0"/>
    <s v="normal"/>
    <x v="0"/>
    <m/>
    <m/>
    <m/>
    <m/>
    <x v="0"/>
  </r>
  <r>
    <n v="228"/>
    <n v="67"/>
    <s v="Female"/>
    <s v="Cleveland"/>
    <x v="2"/>
    <n v="152"/>
    <n v="277"/>
    <b v="0"/>
    <s v="normal"/>
    <n v="172"/>
    <b v="0"/>
    <n v="0"/>
    <s v="upsloping"/>
    <n v="1"/>
    <s v="normal"/>
    <x v="0"/>
    <m/>
    <m/>
    <m/>
    <m/>
    <x v="0"/>
  </r>
  <r>
    <n v="229"/>
    <n v="54"/>
    <s v="Male"/>
    <s v="Cleveland"/>
    <x v="1"/>
    <n v="110"/>
    <n v="206"/>
    <b v="0"/>
    <s v="lv hypertrophy"/>
    <n v="108"/>
    <b v="1"/>
    <n v="0"/>
    <s v="flat"/>
    <n v="1"/>
    <s v="normal"/>
    <x v="3"/>
    <m/>
    <m/>
    <m/>
    <m/>
    <x v="1"/>
  </r>
  <r>
    <n v="230"/>
    <n v="66"/>
    <s v="Male"/>
    <s v="Cleveland"/>
    <x v="1"/>
    <n v="112"/>
    <n v="212"/>
    <b v="0"/>
    <s v="lv hypertrophy"/>
    <n v="132"/>
    <b v="1"/>
    <n v="0.1"/>
    <s v="upsloping"/>
    <n v="1"/>
    <s v="normal"/>
    <x v="1"/>
    <m/>
    <m/>
    <m/>
    <m/>
    <x v="1"/>
  </r>
  <r>
    <n v="231"/>
    <n v="52"/>
    <s v="Female"/>
    <s v="Cleveland"/>
    <x v="2"/>
    <n v="136"/>
    <n v="196"/>
    <b v="0"/>
    <s v="lv hypertrophy"/>
    <n v="169"/>
    <b v="0"/>
    <n v="0.1"/>
    <s v="flat"/>
    <n v="0"/>
    <s v="normal"/>
    <x v="0"/>
    <m/>
    <m/>
    <m/>
    <m/>
    <x v="0"/>
  </r>
  <r>
    <n v="232"/>
    <n v="55"/>
    <s v="Female"/>
    <s v="Cleveland"/>
    <x v="1"/>
    <n v="180"/>
    <n v="327"/>
    <b v="0"/>
    <s v="st-t abnormality"/>
    <n v="117"/>
    <b v="1"/>
    <n v="3.4"/>
    <s v="flat"/>
    <n v="0"/>
    <s v="normal"/>
    <x v="1"/>
    <m/>
    <m/>
    <m/>
    <m/>
    <x v="1"/>
  </r>
  <r>
    <n v="233"/>
    <n v="49"/>
    <s v="Male"/>
    <s v="Cleveland"/>
    <x v="2"/>
    <n v="118"/>
    <n v="149"/>
    <b v="0"/>
    <s v="lv hypertrophy"/>
    <n v="126"/>
    <b v="0"/>
    <n v="0.8"/>
    <s v="upsloping"/>
    <n v="3"/>
    <s v="normal"/>
    <x v="2"/>
    <m/>
    <m/>
    <m/>
    <m/>
    <x v="1"/>
  </r>
  <r>
    <n v="234"/>
    <n v="74"/>
    <s v="Female"/>
    <s v="Cleveland"/>
    <x v="3"/>
    <n v="120"/>
    <n v="269"/>
    <b v="0"/>
    <s v="lv hypertrophy"/>
    <n v="121"/>
    <b v="1"/>
    <n v="0.2"/>
    <s v="upsloping"/>
    <n v="1"/>
    <s v="normal"/>
    <x v="0"/>
    <m/>
    <m/>
    <m/>
    <m/>
    <x v="0"/>
  </r>
  <r>
    <n v="235"/>
    <n v="54"/>
    <s v="Female"/>
    <s v="Cleveland"/>
    <x v="2"/>
    <n v="160"/>
    <n v="201"/>
    <b v="0"/>
    <s v="normal"/>
    <n v="163"/>
    <b v="0"/>
    <n v="0"/>
    <s v="upsloping"/>
    <n v="1"/>
    <s v="normal"/>
    <x v="0"/>
    <m/>
    <m/>
    <m/>
    <m/>
    <x v="0"/>
  </r>
  <r>
    <n v="236"/>
    <n v="54"/>
    <s v="Male"/>
    <s v="Cleveland"/>
    <x v="1"/>
    <n v="122"/>
    <n v="286"/>
    <b v="0"/>
    <s v="lv hypertrophy"/>
    <n v="116"/>
    <b v="1"/>
    <n v="3.2"/>
    <s v="flat"/>
    <n v="2"/>
    <s v="normal"/>
    <x v="3"/>
    <m/>
    <m/>
    <m/>
    <m/>
    <x v="1"/>
  </r>
  <r>
    <n v="237"/>
    <n v="56"/>
    <s v="Male"/>
    <s v="Cleveland"/>
    <x v="1"/>
    <n v="130"/>
    <n v="283"/>
    <b v="1"/>
    <s v="lv hypertrophy"/>
    <n v="103"/>
    <b v="1"/>
    <n v="1.6"/>
    <s v="downsloping"/>
    <n v="0"/>
    <s v="reversable defect"/>
    <x v="1"/>
    <m/>
    <m/>
    <m/>
    <m/>
    <x v="1"/>
  </r>
  <r>
    <n v="238"/>
    <n v="46"/>
    <s v="Male"/>
    <s v="Cleveland"/>
    <x v="1"/>
    <n v="120"/>
    <n v="249"/>
    <b v="0"/>
    <s v="lv hypertrophy"/>
    <n v="144"/>
    <b v="0"/>
    <n v="0.8"/>
    <s v="upsloping"/>
    <n v="0"/>
    <s v="reversable defect"/>
    <x v="2"/>
    <m/>
    <m/>
    <m/>
    <m/>
    <x v="1"/>
  </r>
  <r>
    <n v="239"/>
    <n v="49"/>
    <s v="Female"/>
    <s v="Cleveland"/>
    <x v="3"/>
    <n v="134"/>
    <n v="271"/>
    <b v="0"/>
    <s v="normal"/>
    <n v="162"/>
    <b v="0"/>
    <n v="0"/>
    <s v="flat"/>
    <n v="0"/>
    <s v="normal"/>
    <x v="0"/>
    <m/>
    <m/>
    <m/>
    <m/>
    <x v="0"/>
  </r>
  <r>
    <n v="240"/>
    <n v="42"/>
    <s v="Male"/>
    <s v="Cleveland"/>
    <x v="3"/>
    <n v="120"/>
    <n v="295"/>
    <b v="0"/>
    <s v="normal"/>
    <n v="162"/>
    <b v="0"/>
    <n v="0"/>
    <s v="upsloping"/>
    <n v="0"/>
    <s v="normal"/>
    <x v="0"/>
    <m/>
    <m/>
    <m/>
    <m/>
    <x v="0"/>
  </r>
  <r>
    <n v="241"/>
    <n v="41"/>
    <s v="Male"/>
    <s v="Cleveland"/>
    <x v="3"/>
    <n v="110"/>
    <n v="235"/>
    <b v="0"/>
    <s v="normal"/>
    <n v="153"/>
    <b v="0"/>
    <n v="0"/>
    <s v="upsloping"/>
    <n v="0"/>
    <s v="normal"/>
    <x v="0"/>
    <m/>
    <m/>
    <m/>
    <m/>
    <x v="0"/>
  </r>
  <r>
    <n v="242"/>
    <n v="41"/>
    <s v="Female"/>
    <s v="Cleveland"/>
    <x v="3"/>
    <n v="126"/>
    <n v="306"/>
    <b v="0"/>
    <s v="normal"/>
    <n v="163"/>
    <b v="0"/>
    <n v="0"/>
    <s v="upsloping"/>
    <n v="0"/>
    <s v="normal"/>
    <x v="0"/>
    <m/>
    <m/>
    <m/>
    <m/>
    <x v="0"/>
  </r>
  <r>
    <n v="243"/>
    <n v="49"/>
    <s v="Female"/>
    <s v="Cleveland"/>
    <x v="1"/>
    <n v="130"/>
    <n v="269"/>
    <b v="0"/>
    <s v="normal"/>
    <n v="163"/>
    <b v="0"/>
    <n v="0"/>
    <s v="upsloping"/>
    <n v="0"/>
    <s v="normal"/>
    <x v="0"/>
    <m/>
    <m/>
    <m/>
    <m/>
    <x v="0"/>
  </r>
  <r>
    <n v="244"/>
    <n v="61"/>
    <s v="Male"/>
    <s v="Cleveland"/>
    <x v="0"/>
    <n v="134"/>
    <n v="234"/>
    <b v="0"/>
    <s v="normal"/>
    <n v="145"/>
    <b v="0"/>
    <n v="2.6"/>
    <s v="flat"/>
    <n v="2"/>
    <s v="normal"/>
    <x v="1"/>
    <m/>
    <m/>
    <m/>
    <m/>
    <x v="1"/>
  </r>
  <r>
    <n v="245"/>
    <n v="60"/>
    <s v="Female"/>
    <s v="Cleveland"/>
    <x v="2"/>
    <n v="120"/>
    <n v="178"/>
    <b v="1"/>
    <s v="normal"/>
    <n v="96"/>
    <b v="0"/>
    <n v="0"/>
    <s v="upsloping"/>
    <n v="0"/>
    <s v="normal"/>
    <x v="0"/>
    <m/>
    <m/>
    <m/>
    <m/>
    <x v="0"/>
  </r>
  <r>
    <n v="246"/>
    <n v="67"/>
    <s v="Male"/>
    <s v="Cleveland"/>
    <x v="1"/>
    <n v="120"/>
    <n v="237"/>
    <b v="0"/>
    <s v="normal"/>
    <n v="71"/>
    <b v="0"/>
    <n v="1"/>
    <s v="flat"/>
    <n v="0"/>
    <s v="normal"/>
    <x v="1"/>
    <m/>
    <m/>
    <m/>
    <m/>
    <x v="1"/>
  </r>
  <r>
    <n v="247"/>
    <n v="58"/>
    <s v="Male"/>
    <s v="Cleveland"/>
    <x v="1"/>
    <n v="100"/>
    <n v="234"/>
    <b v="0"/>
    <s v="normal"/>
    <n v="156"/>
    <b v="0"/>
    <n v="0.1"/>
    <s v="upsloping"/>
    <n v="1"/>
    <s v="reversable defect"/>
    <x v="1"/>
    <m/>
    <m/>
    <m/>
    <m/>
    <x v="1"/>
  </r>
  <r>
    <n v="248"/>
    <n v="47"/>
    <s v="Male"/>
    <s v="Cleveland"/>
    <x v="1"/>
    <n v="110"/>
    <n v="275"/>
    <b v="0"/>
    <s v="lv hypertrophy"/>
    <n v="118"/>
    <b v="1"/>
    <n v="1"/>
    <s v="flat"/>
    <n v="1"/>
    <s v="normal"/>
    <x v="2"/>
    <m/>
    <m/>
    <m/>
    <m/>
    <x v="1"/>
  </r>
  <r>
    <n v="249"/>
    <n v="52"/>
    <s v="Male"/>
    <s v="Cleveland"/>
    <x v="1"/>
    <n v="125"/>
    <n v="212"/>
    <b v="0"/>
    <s v="normal"/>
    <n v="168"/>
    <b v="0"/>
    <n v="1"/>
    <s v="upsloping"/>
    <n v="2"/>
    <s v="reversable defect"/>
    <x v="3"/>
    <m/>
    <m/>
    <m/>
    <m/>
    <x v="1"/>
  </r>
  <r>
    <n v="250"/>
    <n v="62"/>
    <s v="Male"/>
    <s v="Cleveland"/>
    <x v="3"/>
    <n v="128"/>
    <n v="208"/>
    <b v="1"/>
    <s v="lv hypertrophy"/>
    <n v="140"/>
    <b v="0"/>
    <n v="0"/>
    <s v="upsloping"/>
    <n v="0"/>
    <s v="normal"/>
    <x v="0"/>
    <m/>
    <m/>
    <m/>
    <m/>
    <x v="0"/>
  </r>
  <r>
    <n v="251"/>
    <n v="57"/>
    <s v="Male"/>
    <s v="Cleveland"/>
    <x v="1"/>
    <n v="110"/>
    <n v="201"/>
    <b v="0"/>
    <s v="normal"/>
    <n v="126"/>
    <b v="1"/>
    <n v="1.5"/>
    <s v="flat"/>
    <n v="0"/>
    <s v="fixed defect"/>
    <x v="0"/>
    <m/>
    <m/>
    <m/>
    <m/>
    <x v="0"/>
  </r>
  <r>
    <n v="252"/>
    <n v="58"/>
    <s v="Male"/>
    <s v="Cleveland"/>
    <x v="1"/>
    <n v="146"/>
    <n v="218"/>
    <b v="0"/>
    <s v="normal"/>
    <n v="105"/>
    <b v="0"/>
    <n v="2"/>
    <s v="flat"/>
    <n v="1"/>
    <s v="reversable defect"/>
    <x v="2"/>
    <m/>
    <m/>
    <m/>
    <m/>
    <x v="1"/>
  </r>
  <r>
    <n v="253"/>
    <n v="64"/>
    <s v="Male"/>
    <s v="Cleveland"/>
    <x v="1"/>
    <n v="128"/>
    <n v="263"/>
    <b v="0"/>
    <s v="normal"/>
    <n v="105"/>
    <b v="1"/>
    <n v="0.2"/>
    <s v="flat"/>
    <n v="1"/>
    <s v="reversable defect"/>
    <x v="0"/>
    <m/>
    <m/>
    <m/>
    <m/>
    <x v="0"/>
  </r>
  <r>
    <n v="254"/>
    <n v="51"/>
    <s v="Female"/>
    <s v="Cleveland"/>
    <x v="2"/>
    <n v="120"/>
    <n v="295"/>
    <b v="0"/>
    <s v="lv hypertrophy"/>
    <n v="157"/>
    <b v="0"/>
    <n v="0.6"/>
    <s v="upsloping"/>
    <n v="0"/>
    <s v="normal"/>
    <x v="0"/>
    <m/>
    <m/>
    <m/>
    <m/>
    <x v="0"/>
  </r>
  <r>
    <n v="255"/>
    <n v="43"/>
    <s v="Male"/>
    <s v="Cleveland"/>
    <x v="1"/>
    <n v="115"/>
    <n v="303"/>
    <b v="0"/>
    <s v="normal"/>
    <n v="181"/>
    <b v="0"/>
    <n v="1.2"/>
    <s v="flat"/>
    <n v="0"/>
    <s v="normal"/>
    <x v="0"/>
    <m/>
    <m/>
    <m/>
    <m/>
    <x v="0"/>
  </r>
  <r>
    <n v="256"/>
    <n v="42"/>
    <s v="Female"/>
    <s v="Cleveland"/>
    <x v="2"/>
    <n v="120"/>
    <n v="209"/>
    <b v="0"/>
    <s v="normal"/>
    <n v="173"/>
    <b v="0"/>
    <n v="0"/>
    <s v="flat"/>
    <n v="0"/>
    <s v="normal"/>
    <x v="0"/>
    <m/>
    <m/>
    <m/>
    <m/>
    <x v="0"/>
  </r>
  <r>
    <n v="257"/>
    <n v="67"/>
    <s v="Female"/>
    <s v="Cleveland"/>
    <x v="1"/>
    <n v="106"/>
    <n v="223"/>
    <b v="0"/>
    <s v="normal"/>
    <n v="142"/>
    <b v="0"/>
    <n v="0.3"/>
    <s v="upsloping"/>
    <n v="2"/>
    <s v="normal"/>
    <x v="0"/>
    <m/>
    <m/>
    <m/>
    <m/>
    <x v="0"/>
  </r>
  <r>
    <n v="258"/>
    <n v="76"/>
    <s v="Female"/>
    <s v="Cleveland"/>
    <x v="2"/>
    <n v="140"/>
    <n v="197"/>
    <b v="0"/>
    <s v="st-t abnormality"/>
    <n v="116"/>
    <b v="0"/>
    <n v="1.1000000000000001"/>
    <s v="flat"/>
    <n v="0"/>
    <s v="normal"/>
    <x v="0"/>
    <m/>
    <m/>
    <m/>
    <m/>
    <x v="0"/>
  </r>
  <r>
    <n v="259"/>
    <n v="70"/>
    <s v="Male"/>
    <s v="Cleveland"/>
    <x v="3"/>
    <n v="156"/>
    <n v="245"/>
    <b v="0"/>
    <s v="lv hypertrophy"/>
    <n v="143"/>
    <b v="0"/>
    <n v="0"/>
    <s v="upsloping"/>
    <n v="0"/>
    <s v="normal"/>
    <x v="0"/>
    <m/>
    <m/>
    <m/>
    <m/>
    <x v="0"/>
  </r>
  <r>
    <n v="260"/>
    <n v="57"/>
    <s v="Male"/>
    <s v="Cleveland"/>
    <x v="3"/>
    <n v="124"/>
    <n v="261"/>
    <b v="0"/>
    <s v="normal"/>
    <n v="141"/>
    <b v="0"/>
    <n v="0.3"/>
    <s v="upsloping"/>
    <n v="0"/>
    <s v="reversable defect"/>
    <x v="2"/>
    <m/>
    <m/>
    <m/>
    <m/>
    <x v="1"/>
  </r>
  <r>
    <n v="261"/>
    <n v="44"/>
    <s v="Female"/>
    <s v="Cleveland"/>
    <x v="2"/>
    <n v="118"/>
    <n v="242"/>
    <b v="0"/>
    <s v="normal"/>
    <n v="149"/>
    <b v="0"/>
    <n v="0.3"/>
    <s v="flat"/>
    <n v="1"/>
    <s v="normal"/>
    <x v="0"/>
    <m/>
    <m/>
    <m/>
    <m/>
    <x v="0"/>
  </r>
  <r>
    <n v="262"/>
    <n v="58"/>
    <s v="Female"/>
    <s v="Cleveland"/>
    <x v="3"/>
    <n v="136"/>
    <n v="319"/>
    <b v="1"/>
    <s v="lv hypertrophy"/>
    <n v="152"/>
    <b v="0"/>
    <n v="0"/>
    <s v="upsloping"/>
    <n v="2"/>
    <s v="normal"/>
    <x v="3"/>
    <m/>
    <m/>
    <m/>
    <m/>
    <x v="1"/>
  </r>
  <r>
    <n v="263"/>
    <n v="60"/>
    <s v="Female"/>
    <s v="Cleveland"/>
    <x v="0"/>
    <n v="150"/>
    <n v="240"/>
    <b v="0"/>
    <s v="normal"/>
    <n v="171"/>
    <b v="0"/>
    <n v="0.9"/>
    <s v="upsloping"/>
    <n v="0"/>
    <s v="normal"/>
    <x v="0"/>
    <m/>
    <m/>
    <m/>
    <m/>
    <x v="0"/>
  </r>
  <r>
    <n v="264"/>
    <n v="44"/>
    <s v="Male"/>
    <s v="Cleveland"/>
    <x v="2"/>
    <n v="120"/>
    <n v="226"/>
    <b v="0"/>
    <s v="normal"/>
    <n v="169"/>
    <b v="0"/>
    <n v="0"/>
    <s v="upsloping"/>
    <n v="0"/>
    <s v="normal"/>
    <x v="0"/>
    <m/>
    <m/>
    <m/>
    <m/>
    <x v="0"/>
  </r>
  <r>
    <n v="265"/>
    <n v="61"/>
    <s v="Male"/>
    <s v="Cleveland"/>
    <x v="1"/>
    <n v="138"/>
    <n v="166"/>
    <b v="0"/>
    <s v="lv hypertrophy"/>
    <n v="125"/>
    <b v="1"/>
    <n v="3.6"/>
    <s v="flat"/>
    <n v="1"/>
    <s v="normal"/>
    <x v="4"/>
    <m/>
    <m/>
    <m/>
    <m/>
    <x v="1"/>
  </r>
  <r>
    <n v="266"/>
    <n v="42"/>
    <s v="Male"/>
    <s v="Cleveland"/>
    <x v="1"/>
    <n v="136"/>
    <n v="315"/>
    <b v="0"/>
    <s v="normal"/>
    <n v="125"/>
    <b v="1"/>
    <n v="1.8"/>
    <s v="flat"/>
    <n v="0"/>
    <s v="fixed defect"/>
    <x v="1"/>
    <m/>
    <m/>
    <m/>
    <m/>
    <x v="1"/>
  </r>
  <r>
    <n v="267"/>
    <n v="52"/>
    <s v="Male"/>
    <s v="Cleveland"/>
    <x v="1"/>
    <n v="128"/>
    <n v="204"/>
    <b v="1"/>
    <s v="normal"/>
    <n v="156"/>
    <b v="1"/>
    <n v="1"/>
    <s v="flat"/>
    <n v="0"/>
    <m/>
    <x v="1"/>
    <m/>
    <m/>
    <m/>
    <m/>
    <x v="1"/>
  </r>
  <r>
    <n v="268"/>
    <n v="59"/>
    <s v="Male"/>
    <s v="Cleveland"/>
    <x v="2"/>
    <n v="126"/>
    <n v="218"/>
    <b v="1"/>
    <s v="normal"/>
    <n v="134"/>
    <b v="0"/>
    <n v="2.2000000000000002"/>
    <s v="flat"/>
    <n v="1"/>
    <s v="fixed defect"/>
    <x v="1"/>
    <m/>
    <m/>
    <m/>
    <m/>
    <x v="1"/>
  </r>
  <r>
    <n v="269"/>
    <n v="40"/>
    <s v="Male"/>
    <s v="Cleveland"/>
    <x v="1"/>
    <n v="152"/>
    <n v="223"/>
    <b v="0"/>
    <s v="normal"/>
    <n v="181"/>
    <b v="0"/>
    <n v="0"/>
    <s v="upsloping"/>
    <n v="0"/>
    <s v="reversable defect"/>
    <x v="2"/>
    <m/>
    <m/>
    <m/>
    <m/>
    <x v="1"/>
  </r>
  <r>
    <n v="270"/>
    <n v="42"/>
    <s v="Male"/>
    <s v="Cleveland"/>
    <x v="2"/>
    <n v="130"/>
    <n v="180"/>
    <b v="0"/>
    <s v="normal"/>
    <n v="150"/>
    <b v="0"/>
    <n v="0"/>
    <s v="upsloping"/>
    <n v="0"/>
    <s v="normal"/>
    <x v="0"/>
    <m/>
    <m/>
    <m/>
    <m/>
    <x v="0"/>
  </r>
  <r>
    <n v="271"/>
    <n v="61"/>
    <s v="Male"/>
    <s v="Cleveland"/>
    <x v="1"/>
    <n v="140"/>
    <n v="207"/>
    <b v="0"/>
    <s v="lv hypertrophy"/>
    <n v="138"/>
    <b v="1"/>
    <n v="1.9"/>
    <s v="upsloping"/>
    <n v="1"/>
    <s v="reversable defect"/>
    <x v="2"/>
    <m/>
    <m/>
    <m/>
    <m/>
    <x v="1"/>
  </r>
  <r>
    <n v="272"/>
    <n v="66"/>
    <s v="Male"/>
    <s v="Cleveland"/>
    <x v="1"/>
    <n v="160"/>
    <n v="228"/>
    <b v="0"/>
    <s v="lv hypertrophy"/>
    <n v="138"/>
    <b v="0"/>
    <n v="2.2999999999999998"/>
    <s v="upsloping"/>
    <n v="0"/>
    <s v="fixed defect"/>
    <x v="0"/>
    <m/>
    <m/>
    <m/>
    <m/>
    <x v="0"/>
  </r>
  <r>
    <n v="273"/>
    <n v="46"/>
    <s v="Male"/>
    <s v="Cleveland"/>
    <x v="1"/>
    <n v="140"/>
    <n v="311"/>
    <b v="0"/>
    <s v="normal"/>
    <n v="120"/>
    <b v="1"/>
    <n v="1.8"/>
    <s v="flat"/>
    <n v="2"/>
    <s v="reversable defect"/>
    <x v="1"/>
    <m/>
    <m/>
    <m/>
    <m/>
    <x v="1"/>
  </r>
  <r>
    <n v="274"/>
    <n v="71"/>
    <s v="Female"/>
    <s v="Cleveland"/>
    <x v="1"/>
    <n v="112"/>
    <n v="149"/>
    <b v="0"/>
    <s v="normal"/>
    <n v="125"/>
    <b v="0"/>
    <n v="1.6"/>
    <s v="flat"/>
    <n v="0"/>
    <s v="normal"/>
    <x v="0"/>
    <m/>
    <m/>
    <m/>
    <m/>
    <x v="0"/>
  </r>
  <r>
    <n v="275"/>
    <n v="59"/>
    <s v="Male"/>
    <s v="Cleveland"/>
    <x v="0"/>
    <n v="134"/>
    <n v="204"/>
    <b v="0"/>
    <s v="normal"/>
    <n v="162"/>
    <b v="0"/>
    <n v="0.8"/>
    <s v="upsloping"/>
    <n v="2"/>
    <s v="normal"/>
    <x v="2"/>
    <m/>
    <m/>
    <m/>
    <m/>
    <x v="1"/>
  </r>
  <r>
    <n v="276"/>
    <n v="64"/>
    <s v="Male"/>
    <s v="Cleveland"/>
    <x v="0"/>
    <n v="170"/>
    <n v="227"/>
    <b v="0"/>
    <s v="lv hypertrophy"/>
    <n v="155"/>
    <b v="0"/>
    <n v="0.6"/>
    <s v="flat"/>
    <n v="0"/>
    <s v="reversable defect"/>
    <x v="0"/>
    <m/>
    <m/>
    <m/>
    <m/>
    <x v="0"/>
  </r>
  <r>
    <n v="277"/>
    <n v="66"/>
    <s v="Female"/>
    <s v="Cleveland"/>
    <x v="2"/>
    <n v="146"/>
    <n v="278"/>
    <b v="0"/>
    <s v="lv hypertrophy"/>
    <n v="152"/>
    <b v="0"/>
    <n v="0"/>
    <s v="flat"/>
    <n v="1"/>
    <s v="normal"/>
    <x v="0"/>
    <m/>
    <m/>
    <m/>
    <m/>
    <x v="0"/>
  </r>
  <r>
    <n v="278"/>
    <n v="39"/>
    <s v="Female"/>
    <s v="Cleveland"/>
    <x v="2"/>
    <n v="138"/>
    <n v="220"/>
    <b v="0"/>
    <s v="normal"/>
    <n v="152"/>
    <b v="0"/>
    <n v="0"/>
    <s v="flat"/>
    <n v="0"/>
    <s v="normal"/>
    <x v="0"/>
    <m/>
    <m/>
    <m/>
    <m/>
    <x v="0"/>
  </r>
  <r>
    <n v="279"/>
    <n v="57"/>
    <s v="Male"/>
    <s v="Cleveland"/>
    <x v="3"/>
    <n v="154"/>
    <n v="232"/>
    <b v="0"/>
    <s v="lv hypertrophy"/>
    <n v="164"/>
    <b v="0"/>
    <n v="0"/>
    <s v="upsloping"/>
    <n v="1"/>
    <s v="normal"/>
    <x v="2"/>
    <m/>
    <m/>
    <m/>
    <m/>
    <x v="1"/>
  </r>
  <r>
    <n v="280"/>
    <n v="58"/>
    <s v="Female"/>
    <s v="Cleveland"/>
    <x v="1"/>
    <n v="130"/>
    <n v="197"/>
    <b v="0"/>
    <s v="normal"/>
    <n v="131"/>
    <b v="0"/>
    <n v="0.6"/>
    <s v="flat"/>
    <n v="0"/>
    <s v="normal"/>
    <x v="0"/>
    <m/>
    <m/>
    <m/>
    <m/>
    <x v="0"/>
  </r>
  <r>
    <n v="281"/>
    <n v="57"/>
    <s v="Male"/>
    <s v="Cleveland"/>
    <x v="1"/>
    <n v="110"/>
    <n v="335"/>
    <b v="0"/>
    <s v="normal"/>
    <n v="143"/>
    <b v="1"/>
    <n v="3"/>
    <s v="flat"/>
    <n v="1"/>
    <s v="reversable defect"/>
    <x v="1"/>
    <m/>
    <m/>
    <m/>
    <m/>
    <x v="1"/>
  </r>
  <r>
    <n v="282"/>
    <n v="47"/>
    <s v="Male"/>
    <s v="Cleveland"/>
    <x v="2"/>
    <n v="130"/>
    <n v="253"/>
    <b v="0"/>
    <s v="normal"/>
    <n v="179"/>
    <b v="0"/>
    <n v="0"/>
    <s v="upsloping"/>
    <n v="0"/>
    <s v="normal"/>
    <x v="0"/>
    <m/>
    <m/>
    <m/>
    <m/>
    <x v="0"/>
  </r>
  <r>
    <n v="283"/>
    <n v="55"/>
    <s v="Female"/>
    <s v="Cleveland"/>
    <x v="1"/>
    <n v="128"/>
    <n v="205"/>
    <b v="0"/>
    <s v="st-t abnormality"/>
    <n v="130"/>
    <b v="1"/>
    <n v="2"/>
    <s v="flat"/>
    <n v="1"/>
    <s v="reversable defect"/>
    <x v="3"/>
    <m/>
    <m/>
    <m/>
    <m/>
    <x v="1"/>
  </r>
  <r>
    <n v="284"/>
    <n v="35"/>
    <s v="Male"/>
    <s v="Cleveland"/>
    <x v="3"/>
    <n v="122"/>
    <n v="192"/>
    <b v="0"/>
    <s v="normal"/>
    <n v="174"/>
    <b v="0"/>
    <n v="0"/>
    <s v="upsloping"/>
    <n v="0"/>
    <s v="normal"/>
    <x v="0"/>
    <m/>
    <m/>
    <m/>
    <m/>
    <x v="0"/>
  </r>
  <r>
    <n v="285"/>
    <n v="61"/>
    <s v="Male"/>
    <s v="Cleveland"/>
    <x v="1"/>
    <n v="148"/>
    <n v="203"/>
    <b v="0"/>
    <s v="normal"/>
    <n v="161"/>
    <b v="0"/>
    <n v="0"/>
    <s v="upsloping"/>
    <n v="1"/>
    <s v="reversable defect"/>
    <x v="1"/>
    <m/>
    <m/>
    <m/>
    <m/>
    <x v="1"/>
  </r>
  <r>
    <n v="286"/>
    <n v="58"/>
    <s v="Male"/>
    <s v="Cleveland"/>
    <x v="1"/>
    <n v="114"/>
    <n v="318"/>
    <b v="0"/>
    <s v="st-t abnormality"/>
    <n v="140"/>
    <b v="0"/>
    <n v="4.4000000000000004"/>
    <s v="downsloping"/>
    <n v="3"/>
    <s v="fixed defect"/>
    <x v="4"/>
    <m/>
    <m/>
    <m/>
    <m/>
    <x v="1"/>
  </r>
  <r>
    <n v="287"/>
    <n v="58"/>
    <s v="Female"/>
    <s v="Cleveland"/>
    <x v="1"/>
    <n v="170"/>
    <n v="225"/>
    <b v="1"/>
    <s v="lv hypertrophy"/>
    <n v="146"/>
    <b v="1"/>
    <n v="2.8"/>
    <s v="flat"/>
    <n v="2"/>
    <s v="fixed defect"/>
    <x v="1"/>
    <m/>
    <m/>
    <m/>
    <m/>
    <x v="1"/>
  </r>
  <r>
    <n v="288"/>
    <n v="58"/>
    <s v="Male"/>
    <s v="Cleveland"/>
    <x v="3"/>
    <n v="125"/>
    <n v="220"/>
    <b v="0"/>
    <s v="normal"/>
    <n v="144"/>
    <b v="0"/>
    <n v="0.4"/>
    <s v="flat"/>
    <m/>
    <s v="reversable defect"/>
    <x v="0"/>
    <m/>
    <m/>
    <m/>
    <m/>
    <x v="0"/>
  </r>
  <r>
    <n v="289"/>
    <n v="56"/>
    <s v="Male"/>
    <s v="Cleveland"/>
    <x v="3"/>
    <n v="130"/>
    <n v="221"/>
    <b v="0"/>
    <s v="lv hypertrophy"/>
    <n v="163"/>
    <b v="0"/>
    <n v="0"/>
    <s v="upsloping"/>
    <n v="0"/>
    <s v="reversable defect"/>
    <x v="0"/>
    <m/>
    <m/>
    <m/>
    <m/>
    <x v="0"/>
  </r>
  <r>
    <n v="290"/>
    <n v="56"/>
    <s v="Male"/>
    <s v="Cleveland"/>
    <x v="3"/>
    <n v="120"/>
    <n v="240"/>
    <b v="0"/>
    <s v="normal"/>
    <n v="169"/>
    <b v="0"/>
    <n v="0"/>
    <s v="downsloping"/>
    <n v="0"/>
    <s v="normal"/>
    <x v="0"/>
    <m/>
    <m/>
    <m/>
    <m/>
    <x v="0"/>
  </r>
  <r>
    <n v="291"/>
    <n v="67"/>
    <s v="Male"/>
    <s v="Cleveland"/>
    <x v="2"/>
    <n v="152"/>
    <n v="212"/>
    <b v="0"/>
    <s v="lv hypertrophy"/>
    <n v="150"/>
    <b v="0"/>
    <n v="0.8"/>
    <s v="flat"/>
    <n v="0"/>
    <s v="reversable defect"/>
    <x v="2"/>
    <m/>
    <m/>
    <m/>
    <m/>
    <x v="1"/>
  </r>
  <r>
    <n v="292"/>
    <n v="55"/>
    <s v="Female"/>
    <s v="Cleveland"/>
    <x v="3"/>
    <n v="132"/>
    <n v="342"/>
    <b v="0"/>
    <s v="normal"/>
    <n v="166"/>
    <b v="0"/>
    <n v="1.2"/>
    <s v="upsloping"/>
    <n v="0"/>
    <s v="normal"/>
    <x v="0"/>
    <m/>
    <m/>
    <m/>
    <m/>
    <x v="0"/>
  </r>
  <r>
    <n v="293"/>
    <n v="44"/>
    <s v="Male"/>
    <s v="Cleveland"/>
    <x v="1"/>
    <n v="120"/>
    <n v="169"/>
    <b v="0"/>
    <s v="normal"/>
    <n v="144"/>
    <b v="1"/>
    <n v="2.8"/>
    <s v="downsloping"/>
    <n v="0"/>
    <s v="fixed defect"/>
    <x v="1"/>
    <m/>
    <m/>
    <m/>
    <m/>
    <x v="1"/>
  </r>
  <r>
    <n v="294"/>
    <n v="63"/>
    <s v="Male"/>
    <s v="Cleveland"/>
    <x v="1"/>
    <n v="140"/>
    <n v="187"/>
    <b v="0"/>
    <s v="lv hypertrophy"/>
    <n v="144"/>
    <b v="1"/>
    <n v="4"/>
    <s v="upsloping"/>
    <n v="2"/>
    <s v="reversable defect"/>
    <x v="1"/>
    <m/>
    <m/>
    <m/>
    <m/>
    <x v="1"/>
  </r>
  <r>
    <n v="295"/>
    <n v="63"/>
    <s v="Female"/>
    <s v="Cleveland"/>
    <x v="1"/>
    <n v="124"/>
    <n v="197"/>
    <b v="0"/>
    <s v="normal"/>
    <n v="136"/>
    <b v="1"/>
    <n v="0"/>
    <s v="flat"/>
    <n v="0"/>
    <s v="normal"/>
    <x v="2"/>
    <m/>
    <m/>
    <m/>
    <m/>
    <x v="1"/>
  </r>
  <r>
    <n v="296"/>
    <n v="41"/>
    <s v="Male"/>
    <s v="Cleveland"/>
    <x v="3"/>
    <n v="120"/>
    <n v="157"/>
    <b v="0"/>
    <s v="normal"/>
    <n v="182"/>
    <b v="0"/>
    <n v="0"/>
    <s v="upsloping"/>
    <n v="0"/>
    <s v="normal"/>
    <x v="0"/>
    <m/>
    <m/>
    <m/>
    <m/>
    <x v="0"/>
  </r>
  <r>
    <n v="297"/>
    <n v="59"/>
    <s v="Male"/>
    <s v="Cleveland"/>
    <x v="1"/>
    <n v="164"/>
    <n v="176"/>
    <b v="1"/>
    <s v="lv hypertrophy"/>
    <n v="90"/>
    <b v="0"/>
    <n v="1"/>
    <s v="flat"/>
    <n v="2"/>
    <s v="fixed defect"/>
    <x v="3"/>
    <m/>
    <m/>
    <m/>
    <m/>
    <x v="1"/>
  </r>
  <r>
    <n v="298"/>
    <n v="57"/>
    <s v="Female"/>
    <s v="Cleveland"/>
    <x v="1"/>
    <n v="140"/>
    <n v="241"/>
    <b v="0"/>
    <s v="normal"/>
    <n v="123"/>
    <b v="1"/>
    <n v="0.2"/>
    <s v="flat"/>
    <n v="0"/>
    <s v="reversable defect"/>
    <x v="2"/>
    <m/>
    <m/>
    <m/>
    <m/>
    <x v="1"/>
  </r>
  <r>
    <n v="299"/>
    <n v="45"/>
    <s v="Male"/>
    <s v="Cleveland"/>
    <x v="0"/>
    <n v="110"/>
    <n v="264"/>
    <b v="0"/>
    <s v="normal"/>
    <n v="132"/>
    <b v="0"/>
    <n v="1.2"/>
    <s v="flat"/>
    <n v="0"/>
    <s v="reversable defect"/>
    <x v="2"/>
    <m/>
    <m/>
    <m/>
    <m/>
    <x v="1"/>
  </r>
  <r>
    <n v="300"/>
    <n v="68"/>
    <s v="Male"/>
    <s v="Cleveland"/>
    <x v="1"/>
    <n v="144"/>
    <n v="193"/>
    <b v="1"/>
    <s v="normal"/>
    <n v="141"/>
    <b v="0"/>
    <n v="3.4"/>
    <s v="flat"/>
    <n v="2"/>
    <s v="reversable defect"/>
    <x v="1"/>
    <m/>
    <m/>
    <m/>
    <m/>
    <x v="1"/>
  </r>
  <r>
    <n v="301"/>
    <n v="57"/>
    <s v="Male"/>
    <s v="Cleveland"/>
    <x v="1"/>
    <n v="130"/>
    <n v="131"/>
    <b v="0"/>
    <s v="normal"/>
    <n v="115"/>
    <b v="1"/>
    <n v="1.2"/>
    <s v="flat"/>
    <n v="1"/>
    <s v="reversable defect"/>
    <x v="3"/>
    <m/>
    <m/>
    <m/>
    <m/>
    <x v="1"/>
  </r>
  <r>
    <n v="302"/>
    <n v="57"/>
    <s v="Female"/>
    <s v="Cleveland"/>
    <x v="3"/>
    <n v="130"/>
    <n v="236"/>
    <b v="0"/>
    <s v="lv hypertrophy"/>
    <n v="174"/>
    <b v="0"/>
    <n v="0"/>
    <s v="flat"/>
    <n v="1"/>
    <s v="normal"/>
    <x v="2"/>
    <m/>
    <m/>
    <m/>
    <m/>
    <x v="1"/>
  </r>
  <r>
    <n v="303"/>
    <n v="38"/>
    <s v="Male"/>
    <s v="Cleveland"/>
    <x v="2"/>
    <n v="138"/>
    <n v="175"/>
    <b v="0"/>
    <s v="normal"/>
    <n v="173"/>
    <b v="0"/>
    <n v="0"/>
    <s v="upsloping"/>
    <m/>
    <s v="normal"/>
    <x v="0"/>
    <m/>
    <m/>
    <m/>
    <m/>
    <x v="0"/>
  </r>
  <r>
    <n v="304"/>
    <n v="28"/>
    <s v="Male"/>
    <s v="Cleveland"/>
    <x v="3"/>
    <n v="130"/>
    <n v="132"/>
    <b v="0"/>
    <s v="lv hypertrophy"/>
    <n v="185"/>
    <b v="0"/>
    <n v="0"/>
    <m/>
    <m/>
    <m/>
    <x v="0"/>
    <m/>
    <m/>
    <m/>
    <m/>
    <x v="0"/>
  </r>
  <r>
    <n v="305"/>
    <n v="29"/>
    <s v="Male"/>
    <s v="Hungary"/>
    <x v="3"/>
    <n v="120"/>
    <n v="243"/>
    <b v="0"/>
    <s v="normal"/>
    <n v="160"/>
    <b v="0"/>
    <n v="0"/>
    <m/>
    <m/>
    <m/>
    <x v="0"/>
    <m/>
    <m/>
    <m/>
    <m/>
    <x v="0"/>
  </r>
  <r>
    <n v="306"/>
    <n v="29"/>
    <s v="Male"/>
    <s v="Hungary"/>
    <x v="3"/>
    <n v="140"/>
    <m/>
    <b v="0"/>
    <s v="normal"/>
    <n v="170"/>
    <b v="0"/>
    <n v="0"/>
    <m/>
    <m/>
    <m/>
    <x v="0"/>
    <m/>
    <m/>
    <m/>
    <m/>
    <x v="0"/>
  </r>
  <r>
    <n v="307"/>
    <n v="30"/>
    <s v="Female"/>
    <s v="Hungary"/>
    <x v="0"/>
    <n v="170"/>
    <n v="237"/>
    <b v="0"/>
    <s v="st-t abnormality"/>
    <n v="170"/>
    <b v="0"/>
    <n v="0"/>
    <m/>
    <m/>
    <s v="fixed defect"/>
    <x v="0"/>
    <m/>
    <m/>
    <m/>
    <m/>
    <x v="0"/>
  </r>
  <r>
    <n v="308"/>
    <n v="31"/>
    <s v="Female"/>
    <s v="Hungary"/>
    <x v="3"/>
    <n v="100"/>
    <n v="219"/>
    <b v="0"/>
    <s v="st-t abnormality"/>
    <n v="150"/>
    <b v="0"/>
    <n v="0"/>
    <m/>
    <m/>
    <m/>
    <x v="0"/>
    <m/>
    <m/>
    <m/>
    <m/>
    <x v="0"/>
  </r>
  <r>
    <n v="309"/>
    <n v="32"/>
    <s v="Female"/>
    <s v="Hungary"/>
    <x v="3"/>
    <n v="105"/>
    <n v="198"/>
    <b v="0"/>
    <s v="normal"/>
    <n v="165"/>
    <b v="0"/>
    <n v="0"/>
    <m/>
    <m/>
    <m/>
    <x v="0"/>
    <m/>
    <m/>
    <m/>
    <m/>
    <x v="0"/>
  </r>
  <r>
    <n v="310"/>
    <n v="32"/>
    <s v="Male"/>
    <s v="Hungary"/>
    <x v="3"/>
    <n v="110"/>
    <n v="225"/>
    <b v="0"/>
    <s v="normal"/>
    <n v="184"/>
    <b v="0"/>
    <n v="0"/>
    <m/>
    <m/>
    <m/>
    <x v="0"/>
    <m/>
    <m/>
    <m/>
    <m/>
    <x v="0"/>
  </r>
  <r>
    <n v="311"/>
    <n v="32"/>
    <s v="Male"/>
    <s v="Hungary"/>
    <x v="3"/>
    <n v="125"/>
    <n v="254"/>
    <b v="0"/>
    <s v="normal"/>
    <n v="155"/>
    <b v="0"/>
    <n v="0"/>
    <m/>
    <m/>
    <m/>
    <x v="0"/>
    <m/>
    <m/>
    <m/>
    <m/>
    <x v="0"/>
  </r>
  <r>
    <n v="312"/>
    <n v="33"/>
    <s v="Male"/>
    <s v="Hungary"/>
    <x v="2"/>
    <n v="120"/>
    <n v="298"/>
    <b v="0"/>
    <s v="normal"/>
    <n v="185"/>
    <b v="0"/>
    <n v="0"/>
    <m/>
    <m/>
    <m/>
    <x v="0"/>
    <m/>
    <m/>
    <m/>
    <m/>
    <x v="0"/>
  </r>
  <r>
    <n v="313"/>
    <n v="34"/>
    <s v="Female"/>
    <s v="Hungary"/>
    <x v="3"/>
    <n v="130"/>
    <n v="161"/>
    <b v="0"/>
    <s v="normal"/>
    <n v="190"/>
    <b v="0"/>
    <n v="0"/>
    <m/>
    <m/>
    <m/>
    <x v="0"/>
    <m/>
    <m/>
    <m/>
    <m/>
    <x v="0"/>
  </r>
  <r>
    <n v="314"/>
    <n v="34"/>
    <s v="Male"/>
    <s v="Hungary"/>
    <x v="3"/>
    <n v="150"/>
    <n v="214"/>
    <b v="0"/>
    <s v="st-t abnormality"/>
    <n v="168"/>
    <b v="0"/>
    <n v="0"/>
    <m/>
    <m/>
    <m/>
    <x v="0"/>
    <m/>
    <m/>
    <m/>
    <m/>
    <x v="0"/>
  </r>
  <r>
    <n v="315"/>
    <n v="34"/>
    <s v="Male"/>
    <s v="Hungary"/>
    <x v="3"/>
    <n v="98"/>
    <n v="220"/>
    <b v="0"/>
    <s v="normal"/>
    <n v="150"/>
    <b v="0"/>
    <n v="0"/>
    <m/>
    <m/>
    <m/>
    <x v="0"/>
    <m/>
    <m/>
    <m/>
    <m/>
    <x v="0"/>
  </r>
  <r>
    <n v="316"/>
    <n v="35"/>
    <s v="Female"/>
    <s v="Hungary"/>
    <x v="0"/>
    <n v="120"/>
    <n v="160"/>
    <b v="0"/>
    <s v="st-t abnormality"/>
    <n v="185"/>
    <b v="0"/>
    <n v="0"/>
    <m/>
    <m/>
    <m/>
    <x v="0"/>
    <m/>
    <m/>
    <m/>
    <m/>
    <x v="0"/>
  </r>
  <r>
    <n v="317"/>
    <n v="35"/>
    <s v="Female"/>
    <s v="Hungary"/>
    <x v="1"/>
    <n v="140"/>
    <n v="167"/>
    <b v="0"/>
    <s v="normal"/>
    <n v="150"/>
    <b v="0"/>
    <n v="0"/>
    <m/>
    <m/>
    <m/>
    <x v="0"/>
    <m/>
    <m/>
    <m/>
    <m/>
    <x v="0"/>
  </r>
  <r>
    <n v="318"/>
    <n v="35"/>
    <s v="Male"/>
    <s v="Hungary"/>
    <x v="3"/>
    <n v="120"/>
    <n v="308"/>
    <b v="0"/>
    <s v="lv hypertrophy"/>
    <n v="180"/>
    <b v="0"/>
    <n v="0"/>
    <m/>
    <m/>
    <m/>
    <x v="0"/>
    <m/>
    <m/>
    <m/>
    <m/>
    <x v="0"/>
  </r>
  <r>
    <n v="319"/>
    <n v="35"/>
    <s v="Male"/>
    <s v="Hungary"/>
    <x v="3"/>
    <n v="150"/>
    <n v="264"/>
    <b v="0"/>
    <s v="normal"/>
    <n v="168"/>
    <b v="0"/>
    <n v="0"/>
    <m/>
    <m/>
    <m/>
    <x v="0"/>
    <m/>
    <m/>
    <m/>
    <m/>
    <x v="0"/>
  </r>
  <r>
    <n v="320"/>
    <n v="36"/>
    <s v="Male"/>
    <s v="Hungary"/>
    <x v="3"/>
    <n v="120"/>
    <n v="166"/>
    <b v="0"/>
    <s v="normal"/>
    <n v="180"/>
    <b v="0"/>
    <n v="0"/>
    <m/>
    <m/>
    <m/>
    <x v="0"/>
    <m/>
    <m/>
    <m/>
    <m/>
    <x v="0"/>
  </r>
  <r>
    <n v="321"/>
    <n v="36"/>
    <s v="Male"/>
    <s v="Hungary"/>
    <x v="2"/>
    <n v="112"/>
    <n v="340"/>
    <b v="0"/>
    <s v="normal"/>
    <n v="184"/>
    <b v="0"/>
    <n v="1"/>
    <s v="flat"/>
    <m/>
    <s v="normal"/>
    <x v="0"/>
    <m/>
    <m/>
    <m/>
    <m/>
    <x v="0"/>
  </r>
  <r>
    <n v="322"/>
    <n v="36"/>
    <s v="Male"/>
    <s v="Hungary"/>
    <x v="2"/>
    <n v="130"/>
    <n v="209"/>
    <b v="0"/>
    <s v="normal"/>
    <n v="178"/>
    <b v="0"/>
    <n v="0"/>
    <m/>
    <m/>
    <m/>
    <x v="0"/>
    <m/>
    <m/>
    <m/>
    <m/>
    <x v="0"/>
  </r>
  <r>
    <n v="323"/>
    <n v="36"/>
    <s v="Male"/>
    <s v="Hungary"/>
    <x v="2"/>
    <n v="150"/>
    <n v="160"/>
    <b v="0"/>
    <s v="normal"/>
    <n v="172"/>
    <b v="0"/>
    <n v="0"/>
    <m/>
    <m/>
    <m/>
    <x v="0"/>
    <m/>
    <m/>
    <m/>
    <m/>
    <x v="0"/>
  </r>
  <r>
    <n v="324"/>
    <n v="37"/>
    <s v="Female"/>
    <s v="Hungary"/>
    <x v="3"/>
    <n v="120"/>
    <n v="260"/>
    <b v="0"/>
    <s v="normal"/>
    <n v="130"/>
    <b v="0"/>
    <n v="0"/>
    <m/>
    <m/>
    <m/>
    <x v="0"/>
    <m/>
    <m/>
    <m/>
    <m/>
    <x v="0"/>
  </r>
  <r>
    <n v="325"/>
    <n v="37"/>
    <s v="Female"/>
    <s v="Hungary"/>
    <x v="2"/>
    <n v="130"/>
    <n v="211"/>
    <b v="0"/>
    <s v="normal"/>
    <n v="142"/>
    <b v="0"/>
    <n v="0"/>
    <m/>
    <m/>
    <m/>
    <x v="0"/>
    <m/>
    <m/>
    <m/>
    <m/>
    <x v="0"/>
  </r>
  <r>
    <n v="326"/>
    <n v="37"/>
    <s v="Female"/>
    <s v="Hungary"/>
    <x v="1"/>
    <n v="130"/>
    <n v="173"/>
    <b v="0"/>
    <s v="st-t abnormality"/>
    <n v="184"/>
    <b v="0"/>
    <n v="0"/>
    <m/>
    <m/>
    <m/>
    <x v="0"/>
    <m/>
    <m/>
    <m/>
    <m/>
    <x v="0"/>
  </r>
  <r>
    <n v="327"/>
    <n v="37"/>
    <s v="Male"/>
    <s v="Hungary"/>
    <x v="3"/>
    <n v="130"/>
    <n v="283"/>
    <b v="0"/>
    <s v="st-t abnormality"/>
    <n v="98"/>
    <b v="0"/>
    <n v="0"/>
    <m/>
    <m/>
    <m/>
    <x v="0"/>
    <m/>
    <m/>
    <m/>
    <m/>
    <x v="0"/>
  </r>
  <r>
    <n v="328"/>
    <n v="37"/>
    <s v="Male"/>
    <s v="Hungary"/>
    <x v="2"/>
    <n v="130"/>
    <n v="194"/>
    <b v="0"/>
    <s v="normal"/>
    <n v="150"/>
    <b v="0"/>
    <n v="0"/>
    <m/>
    <m/>
    <m/>
    <x v="0"/>
    <m/>
    <m/>
    <m/>
    <m/>
    <x v="0"/>
  </r>
  <r>
    <n v="329"/>
    <n v="37"/>
    <s v="Male"/>
    <s v="Hungary"/>
    <x v="1"/>
    <n v="120"/>
    <n v="223"/>
    <b v="0"/>
    <s v="normal"/>
    <n v="168"/>
    <b v="0"/>
    <n v="0"/>
    <m/>
    <m/>
    <s v="normal"/>
    <x v="0"/>
    <m/>
    <m/>
    <m/>
    <m/>
    <x v="0"/>
  </r>
  <r>
    <n v="330"/>
    <n v="37"/>
    <s v="Male"/>
    <s v="Hungary"/>
    <x v="1"/>
    <n v="130"/>
    <n v="315"/>
    <b v="0"/>
    <s v="normal"/>
    <n v="158"/>
    <b v="0"/>
    <n v="0"/>
    <m/>
    <m/>
    <m/>
    <x v="0"/>
    <m/>
    <m/>
    <m/>
    <m/>
    <x v="0"/>
  </r>
  <r>
    <n v="331"/>
    <n v="38"/>
    <s v="Female"/>
    <s v="Hungary"/>
    <x v="3"/>
    <n v="120"/>
    <n v="275"/>
    <m/>
    <s v="normal"/>
    <n v="129"/>
    <b v="0"/>
    <n v="0"/>
    <m/>
    <m/>
    <m/>
    <x v="0"/>
    <m/>
    <m/>
    <m/>
    <m/>
    <x v="0"/>
  </r>
  <r>
    <n v="332"/>
    <n v="38"/>
    <s v="Male"/>
    <s v="Hungary"/>
    <x v="3"/>
    <n v="140"/>
    <n v="297"/>
    <b v="0"/>
    <s v="normal"/>
    <n v="150"/>
    <b v="0"/>
    <n v="0"/>
    <m/>
    <m/>
    <m/>
    <x v="0"/>
    <m/>
    <m/>
    <m/>
    <m/>
    <x v="0"/>
  </r>
  <r>
    <n v="333"/>
    <n v="38"/>
    <s v="Male"/>
    <s v="Hungary"/>
    <x v="2"/>
    <n v="145"/>
    <n v="292"/>
    <b v="0"/>
    <s v="normal"/>
    <n v="130"/>
    <b v="0"/>
    <n v="0"/>
    <m/>
    <m/>
    <m/>
    <x v="0"/>
    <m/>
    <m/>
    <m/>
    <m/>
    <x v="0"/>
  </r>
  <r>
    <n v="334"/>
    <n v="39"/>
    <s v="Female"/>
    <s v="Hungary"/>
    <x v="2"/>
    <n v="110"/>
    <n v="182"/>
    <b v="0"/>
    <s v="st-t abnormality"/>
    <n v="180"/>
    <b v="0"/>
    <n v="0"/>
    <m/>
    <m/>
    <m/>
    <x v="0"/>
    <m/>
    <m/>
    <m/>
    <m/>
    <x v="0"/>
  </r>
  <r>
    <n v="335"/>
    <n v="39"/>
    <s v="Male"/>
    <s v="Hungary"/>
    <x v="3"/>
    <n v="120"/>
    <m/>
    <b v="0"/>
    <s v="st-t abnormality"/>
    <n v="146"/>
    <b v="0"/>
    <n v="2"/>
    <s v="upsloping"/>
    <m/>
    <m/>
    <x v="0"/>
    <m/>
    <m/>
    <m/>
    <m/>
    <x v="0"/>
  </r>
  <r>
    <n v="336"/>
    <n v="39"/>
    <s v="Male"/>
    <s v="Hungary"/>
    <x v="3"/>
    <n v="120"/>
    <n v="200"/>
    <b v="0"/>
    <s v="normal"/>
    <n v="160"/>
    <b v="1"/>
    <n v="1"/>
    <s v="flat"/>
    <m/>
    <m/>
    <x v="0"/>
    <m/>
    <m/>
    <m/>
    <m/>
    <x v="0"/>
  </r>
  <r>
    <n v="337"/>
    <n v="39"/>
    <s v="Male"/>
    <s v="Hungary"/>
    <x v="3"/>
    <n v="120"/>
    <n v="204"/>
    <b v="0"/>
    <s v="normal"/>
    <n v="145"/>
    <b v="0"/>
    <n v="0"/>
    <m/>
    <m/>
    <m/>
    <x v="0"/>
    <m/>
    <m/>
    <m/>
    <m/>
    <x v="0"/>
  </r>
  <r>
    <n v="338"/>
    <n v="39"/>
    <s v="Male"/>
    <s v="Hungary"/>
    <x v="3"/>
    <n v="130"/>
    <m/>
    <b v="0"/>
    <s v="normal"/>
    <n v="120"/>
    <b v="0"/>
    <n v="0"/>
    <m/>
    <m/>
    <m/>
    <x v="0"/>
    <m/>
    <m/>
    <m/>
    <m/>
    <x v="0"/>
  </r>
  <r>
    <n v="339"/>
    <n v="39"/>
    <s v="Male"/>
    <s v="Hungary"/>
    <x v="3"/>
    <n v="190"/>
    <n v="241"/>
    <b v="0"/>
    <s v="normal"/>
    <n v="106"/>
    <b v="0"/>
    <n v="0"/>
    <m/>
    <m/>
    <m/>
    <x v="0"/>
    <m/>
    <m/>
    <m/>
    <m/>
    <x v="0"/>
  </r>
  <r>
    <n v="340"/>
    <n v="39"/>
    <s v="Male"/>
    <s v="Hungary"/>
    <x v="2"/>
    <n v="120"/>
    <n v="339"/>
    <b v="0"/>
    <s v="normal"/>
    <n v="170"/>
    <b v="0"/>
    <n v="0"/>
    <m/>
    <m/>
    <m/>
    <x v="0"/>
    <m/>
    <m/>
    <m/>
    <m/>
    <x v="0"/>
  </r>
  <r>
    <n v="341"/>
    <n v="39"/>
    <s v="Male"/>
    <s v="Hungary"/>
    <x v="2"/>
    <n v="160"/>
    <n v="147"/>
    <b v="1"/>
    <s v="normal"/>
    <n v="160"/>
    <b v="0"/>
    <n v="0"/>
    <m/>
    <m/>
    <m/>
    <x v="0"/>
    <m/>
    <m/>
    <m/>
    <m/>
    <x v="0"/>
  </r>
  <r>
    <n v="342"/>
    <n v="39"/>
    <s v="Male"/>
    <s v="Hungary"/>
    <x v="1"/>
    <n v="110"/>
    <n v="273"/>
    <b v="0"/>
    <s v="normal"/>
    <n v="132"/>
    <b v="0"/>
    <n v="0"/>
    <m/>
    <m/>
    <m/>
    <x v="0"/>
    <m/>
    <m/>
    <m/>
    <m/>
    <x v="0"/>
  </r>
  <r>
    <n v="343"/>
    <n v="39"/>
    <s v="Male"/>
    <s v="Hungary"/>
    <x v="1"/>
    <n v="130"/>
    <n v="307"/>
    <b v="0"/>
    <s v="normal"/>
    <n v="140"/>
    <b v="0"/>
    <n v="0"/>
    <m/>
    <m/>
    <m/>
    <x v="0"/>
    <m/>
    <m/>
    <m/>
    <m/>
    <x v="0"/>
  </r>
  <r>
    <n v="344"/>
    <n v="40"/>
    <s v="Male"/>
    <s v="Hungary"/>
    <x v="3"/>
    <n v="130"/>
    <n v="275"/>
    <b v="0"/>
    <s v="normal"/>
    <n v="150"/>
    <b v="0"/>
    <n v="0"/>
    <m/>
    <m/>
    <m/>
    <x v="0"/>
    <m/>
    <m/>
    <m/>
    <m/>
    <x v="0"/>
  </r>
  <r>
    <n v="345"/>
    <n v="40"/>
    <s v="Male"/>
    <s v="Hungary"/>
    <x v="3"/>
    <n v="140"/>
    <n v="289"/>
    <b v="0"/>
    <s v="normal"/>
    <n v="172"/>
    <b v="0"/>
    <n v="0"/>
    <m/>
    <m/>
    <m/>
    <x v="0"/>
    <m/>
    <m/>
    <m/>
    <m/>
    <x v="0"/>
  </r>
  <r>
    <n v="346"/>
    <n v="40"/>
    <s v="Male"/>
    <s v="Hungary"/>
    <x v="2"/>
    <n v="130"/>
    <n v="215"/>
    <b v="0"/>
    <s v="normal"/>
    <n v="138"/>
    <b v="0"/>
    <n v="0"/>
    <m/>
    <m/>
    <m/>
    <x v="0"/>
    <m/>
    <m/>
    <m/>
    <m/>
    <x v="0"/>
  </r>
  <r>
    <n v="347"/>
    <n v="40"/>
    <s v="Male"/>
    <s v="Hungary"/>
    <x v="2"/>
    <n v="130"/>
    <n v="281"/>
    <b v="0"/>
    <s v="normal"/>
    <n v="167"/>
    <b v="0"/>
    <n v="0"/>
    <m/>
    <m/>
    <m/>
    <x v="0"/>
    <m/>
    <m/>
    <m/>
    <m/>
    <x v="0"/>
  </r>
  <r>
    <n v="348"/>
    <n v="40"/>
    <s v="Male"/>
    <s v="Hungary"/>
    <x v="2"/>
    <n v="140"/>
    <m/>
    <b v="0"/>
    <s v="normal"/>
    <n v="188"/>
    <b v="0"/>
    <n v="0"/>
    <m/>
    <m/>
    <m/>
    <x v="0"/>
    <m/>
    <m/>
    <m/>
    <m/>
    <x v="0"/>
  </r>
  <r>
    <n v="349"/>
    <n v="41"/>
    <s v="Female"/>
    <s v="Hungary"/>
    <x v="3"/>
    <n v="110"/>
    <n v="250"/>
    <b v="0"/>
    <s v="st-t abnormality"/>
    <n v="142"/>
    <b v="0"/>
    <n v="0"/>
    <m/>
    <m/>
    <m/>
    <x v="0"/>
    <m/>
    <m/>
    <m/>
    <m/>
    <x v="0"/>
  </r>
  <r>
    <n v="350"/>
    <n v="41"/>
    <s v="Female"/>
    <s v="Hungary"/>
    <x v="3"/>
    <n v="125"/>
    <n v="184"/>
    <b v="0"/>
    <s v="normal"/>
    <n v="180"/>
    <b v="0"/>
    <n v="0"/>
    <m/>
    <m/>
    <m/>
    <x v="0"/>
    <m/>
    <m/>
    <m/>
    <m/>
    <x v="0"/>
  </r>
  <r>
    <n v="351"/>
    <n v="41"/>
    <s v="Female"/>
    <s v="Hungary"/>
    <x v="3"/>
    <n v="130"/>
    <n v="245"/>
    <b v="0"/>
    <s v="normal"/>
    <n v="150"/>
    <b v="0"/>
    <n v="0"/>
    <m/>
    <m/>
    <m/>
    <x v="0"/>
    <m/>
    <m/>
    <m/>
    <m/>
    <x v="0"/>
  </r>
  <r>
    <n v="352"/>
    <n v="41"/>
    <s v="Male"/>
    <s v="Hungary"/>
    <x v="3"/>
    <n v="120"/>
    <n v="291"/>
    <b v="0"/>
    <s v="st-t abnormality"/>
    <n v="160"/>
    <b v="0"/>
    <n v="0"/>
    <m/>
    <m/>
    <m/>
    <x v="0"/>
    <m/>
    <m/>
    <m/>
    <m/>
    <x v="0"/>
  </r>
  <r>
    <n v="353"/>
    <n v="41"/>
    <s v="Male"/>
    <s v="Hungary"/>
    <x v="3"/>
    <n v="120"/>
    <n v="295"/>
    <b v="0"/>
    <s v="normal"/>
    <n v="170"/>
    <b v="0"/>
    <n v="0"/>
    <m/>
    <m/>
    <m/>
    <x v="0"/>
    <m/>
    <m/>
    <m/>
    <m/>
    <x v="0"/>
  </r>
  <r>
    <n v="354"/>
    <n v="41"/>
    <s v="Male"/>
    <s v="Hungary"/>
    <x v="3"/>
    <n v="125"/>
    <n v="269"/>
    <b v="0"/>
    <s v="normal"/>
    <n v="144"/>
    <b v="0"/>
    <n v="0"/>
    <m/>
    <m/>
    <m/>
    <x v="0"/>
    <m/>
    <m/>
    <m/>
    <m/>
    <x v="0"/>
  </r>
  <r>
    <n v="355"/>
    <n v="41"/>
    <s v="Male"/>
    <s v="Hungary"/>
    <x v="1"/>
    <n v="112"/>
    <n v="250"/>
    <b v="0"/>
    <s v="normal"/>
    <n v="142"/>
    <b v="0"/>
    <n v="0"/>
    <m/>
    <m/>
    <m/>
    <x v="0"/>
    <m/>
    <m/>
    <m/>
    <m/>
    <x v="0"/>
  </r>
  <r>
    <n v="356"/>
    <n v="42"/>
    <s v="Female"/>
    <s v="Hungary"/>
    <x v="2"/>
    <n v="115"/>
    <n v="211"/>
    <b v="0"/>
    <s v="st-t abnormality"/>
    <n v="137"/>
    <b v="0"/>
    <n v="0"/>
    <m/>
    <m/>
    <m/>
    <x v="0"/>
    <m/>
    <m/>
    <m/>
    <m/>
    <x v="0"/>
  </r>
  <r>
    <n v="357"/>
    <n v="42"/>
    <s v="Male"/>
    <s v="Hungary"/>
    <x v="3"/>
    <n v="120"/>
    <n v="196"/>
    <b v="0"/>
    <s v="normal"/>
    <n v="150"/>
    <b v="0"/>
    <n v="0"/>
    <m/>
    <m/>
    <m/>
    <x v="0"/>
    <m/>
    <m/>
    <m/>
    <m/>
    <x v="0"/>
  </r>
  <r>
    <n v="358"/>
    <n v="42"/>
    <s v="Male"/>
    <s v="Hungary"/>
    <x v="3"/>
    <n v="120"/>
    <n v="198"/>
    <b v="0"/>
    <s v="normal"/>
    <n v="155"/>
    <b v="0"/>
    <n v="0"/>
    <m/>
    <m/>
    <m/>
    <x v="0"/>
    <m/>
    <m/>
    <m/>
    <m/>
    <x v="0"/>
  </r>
  <r>
    <n v="359"/>
    <n v="42"/>
    <s v="Male"/>
    <s v="Hungary"/>
    <x v="3"/>
    <n v="150"/>
    <n v="268"/>
    <b v="0"/>
    <s v="normal"/>
    <n v="136"/>
    <b v="0"/>
    <n v="0"/>
    <m/>
    <m/>
    <m/>
    <x v="0"/>
    <m/>
    <m/>
    <m/>
    <m/>
    <x v="0"/>
  </r>
  <r>
    <n v="360"/>
    <n v="42"/>
    <s v="Male"/>
    <s v="Hungary"/>
    <x v="2"/>
    <n v="120"/>
    <n v="228"/>
    <b v="0"/>
    <s v="normal"/>
    <n v="152"/>
    <b v="1"/>
    <n v="1.5"/>
    <s v="flat"/>
    <m/>
    <m/>
    <x v="0"/>
    <m/>
    <m/>
    <m/>
    <m/>
    <x v="0"/>
  </r>
  <r>
    <n v="361"/>
    <n v="42"/>
    <s v="Male"/>
    <s v="Hungary"/>
    <x v="2"/>
    <n v="160"/>
    <n v="147"/>
    <b v="0"/>
    <s v="normal"/>
    <n v="146"/>
    <b v="0"/>
    <n v="0"/>
    <m/>
    <m/>
    <m/>
    <x v="0"/>
    <m/>
    <m/>
    <m/>
    <m/>
    <x v="0"/>
  </r>
  <r>
    <n v="362"/>
    <n v="42"/>
    <s v="Male"/>
    <s v="Hungary"/>
    <x v="1"/>
    <n v="140"/>
    <n v="358"/>
    <b v="0"/>
    <s v="normal"/>
    <n v="170"/>
    <b v="0"/>
    <n v="0"/>
    <m/>
    <m/>
    <m/>
    <x v="0"/>
    <m/>
    <m/>
    <m/>
    <m/>
    <x v="0"/>
  </r>
  <r>
    <n v="363"/>
    <n v="43"/>
    <s v="Female"/>
    <s v="Hungary"/>
    <x v="0"/>
    <n v="100"/>
    <n v="223"/>
    <b v="0"/>
    <s v="normal"/>
    <n v="142"/>
    <b v="0"/>
    <n v="0"/>
    <m/>
    <m/>
    <m/>
    <x v="0"/>
    <m/>
    <m/>
    <m/>
    <m/>
    <x v="0"/>
  </r>
  <r>
    <n v="364"/>
    <n v="43"/>
    <s v="Female"/>
    <s v="Hungary"/>
    <x v="3"/>
    <n v="120"/>
    <n v="201"/>
    <b v="0"/>
    <s v="normal"/>
    <n v="165"/>
    <b v="0"/>
    <n v="0"/>
    <m/>
    <m/>
    <m/>
    <x v="0"/>
    <m/>
    <m/>
    <m/>
    <m/>
    <x v="0"/>
  </r>
  <r>
    <n v="365"/>
    <n v="43"/>
    <s v="Female"/>
    <s v="Hungary"/>
    <x v="3"/>
    <n v="120"/>
    <n v="215"/>
    <b v="0"/>
    <s v="st-t abnormality"/>
    <n v="175"/>
    <b v="0"/>
    <n v="0"/>
    <m/>
    <m/>
    <m/>
    <x v="0"/>
    <m/>
    <m/>
    <m/>
    <m/>
    <x v="0"/>
  </r>
  <r>
    <n v="366"/>
    <n v="43"/>
    <s v="Female"/>
    <s v="Hungary"/>
    <x v="3"/>
    <n v="120"/>
    <n v="249"/>
    <b v="0"/>
    <s v="st-t abnormality"/>
    <n v="176"/>
    <b v="0"/>
    <n v="0"/>
    <m/>
    <m/>
    <m/>
    <x v="0"/>
    <m/>
    <m/>
    <m/>
    <m/>
    <x v="0"/>
  </r>
  <r>
    <n v="367"/>
    <n v="43"/>
    <s v="Female"/>
    <s v="Hungary"/>
    <x v="3"/>
    <n v="120"/>
    <n v="266"/>
    <b v="0"/>
    <s v="normal"/>
    <n v="118"/>
    <b v="0"/>
    <n v="0"/>
    <m/>
    <m/>
    <m/>
    <x v="0"/>
    <m/>
    <m/>
    <m/>
    <m/>
    <x v="0"/>
  </r>
  <r>
    <n v="368"/>
    <n v="43"/>
    <s v="Female"/>
    <s v="Hungary"/>
    <x v="3"/>
    <n v="150"/>
    <n v="186"/>
    <b v="0"/>
    <s v="normal"/>
    <n v="154"/>
    <b v="0"/>
    <n v="0"/>
    <m/>
    <m/>
    <m/>
    <x v="0"/>
    <m/>
    <m/>
    <m/>
    <m/>
    <x v="0"/>
  </r>
  <r>
    <n v="369"/>
    <n v="43"/>
    <s v="Female"/>
    <s v="Hungary"/>
    <x v="2"/>
    <n v="150"/>
    <m/>
    <b v="0"/>
    <s v="normal"/>
    <n v="175"/>
    <b v="0"/>
    <n v="0"/>
    <m/>
    <m/>
    <s v="normal"/>
    <x v="0"/>
    <m/>
    <m/>
    <m/>
    <m/>
    <x v="0"/>
  </r>
  <r>
    <n v="370"/>
    <n v="43"/>
    <s v="Male"/>
    <s v="Hungary"/>
    <x v="3"/>
    <n v="142"/>
    <n v="207"/>
    <b v="0"/>
    <s v="normal"/>
    <n v="138"/>
    <b v="0"/>
    <n v="0"/>
    <m/>
    <m/>
    <m/>
    <x v="0"/>
    <m/>
    <m/>
    <m/>
    <m/>
    <x v="0"/>
  </r>
  <r>
    <n v="371"/>
    <n v="44"/>
    <s v="Female"/>
    <s v="Hungary"/>
    <x v="1"/>
    <n v="120"/>
    <n v="218"/>
    <b v="0"/>
    <s v="st-t abnormality"/>
    <n v="115"/>
    <b v="0"/>
    <n v="0"/>
    <m/>
    <m/>
    <m/>
    <x v="0"/>
    <m/>
    <m/>
    <m/>
    <m/>
    <x v="0"/>
  </r>
  <r>
    <n v="372"/>
    <n v="44"/>
    <s v="Male"/>
    <s v="Hungary"/>
    <x v="3"/>
    <n v="120"/>
    <n v="184"/>
    <b v="0"/>
    <s v="normal"/>
    <n v="142"/>
    <b v="0"/>
    <n v="1"/>
    <s v="flat"/>
    <m/>
    <m/>
    <x v="0"/>
    <m/>
    <m/>
    <m/>
    <m/>
    <x v="0"/>
  </r>
  <r>
    <n v="373"/>
    <n v="44"/>
    <s v="Male"/>
    <s v="Hungary"/>
    <x v="3"/>
    <n v="130"/>
    <n v="215"/>
    <b v="0"/>
    <s v="normal"/>
    <n v="135"/>
    <b v="0"/>
    <n v="0"/>
    <m/>
    <m/>
    <m/>
    <x v="0"/>
    <m/>
    <m/>
    <m/>
    <m/>
    <x v="0"/>
  </r>
  <r>
    <n v="374"/>
    <n v="44"/>
    <s v="Male"/>
    <s v="Hungary"/>
    <x v="1"/>
    <n v="150"/>
    <n v="412"/>
    <b v="0"/>
    <s v="normal"/>
    <n v="170"/>
    <b v="0"/>
    <n v="0"/>
    <m/>
    <m/>
    <m/>
    <x v="0"/>
    <m/>
    <m/>
    <m/>
    <m/>
    <x v="0"/>
  </r>
  <r>
    <n v="375"/>
    <n v="45"/>
    <s v="Female"/>
    <s v="Hungary"/>
    <x v="3"/>
    <n v="130"/>
    <n v="237"/>
    <b v="0"/>
    <s v="normal"/>
    <n v="170"/>
    <b v="0"/>
    <n v="0"/>
    <m/>
    <m/>
    <m/>
    <x v="0"/>
    <m/>
    <m/>
    <m/>
    <m/>
    <x v="0"/>
  </r>
  <r>
    <n v="376"/>
    <n v="45"/>
    <s v="Female"/>
    <s v="Hungary"/>
    <x v="3"/>
    <n v="180"/>
    <m/>
    <b v="0"/>
    <s v="normal"/>
    <n v="180"/>
    <b v="0"/>
    <n v="0"/>
    <m/>
    <m/>
    <m/>
    <x v="0"/>
    <m/>
    <m/>
    <m/>
    <m/>
    <x v="0"/>
  </r>
  <r>
    <n v="377"/>
    <n v="45"/>
    <s v="Female"/>
    <s v="Hungary"/>
    <x v="1"/>
    <n v="132"/>
    <n v="297"/>
    <b v="0"/>
    <s v="normal"/>
    <n v="144"/>
    <b v="0"/>
    <n v="0"/>
    <m/>
    <m/>
    <m/>
    <x v="0"/>
    <m/>
    <m/>
    <m/>
    <m/>
    <x v="0"/>
  </r>
  <r>
    <n v="378"/>
    <n v="45"/>
    <s v="Male"/>
    <s v="Hungary"/>
    <x v="3"/>
    <n v="140"/>
    <n v="224"/>
    <b v="1"/>
    <s v="normal"/>
    <n v="122"/>
    <b v="0"/>
    <n v="0"/>
    <m/>
    <m/>
    <m/>
    <x v="0"/>
    <m/>
    <m/>
    <m/>
    <m/>
    <x v="0"/>
  </r>
  <r>
    <n v="379"/>
    <n v="45"/>
    <s v="Male"/>
    <s v="Hungary"/>
    <x v="2"/>
    <n v="135"/>
    <m/>
    <b v="0"/>
    <s v="normal"/>
    <n v="110"/>
    <b v="0"/>
    <n v="0"/>
    <m/>
    <m/>
    <m/>
    <x v="0"/>
    <m/>
    <m/>
    <m/>
    <m/>
    <x v="0"/>
  </r>
  <r>
    <n v="380"/>
    <n v="45"/>
    <s v="Male"/>
    <s v="Hungary"/>
    <x v="1"/>
    <n v="120"/>
    <n v="225"/>
    <b v="0"/>
    <s v="normal"/>
    <n v="140"/>
    <b v="0"/>
    <n v="0"/>
    <m/>
    <m/>
    <m/>
    <x v="0"/>
    <m/>
    <m/>
    <m/>
    <m/>
    <x v="0"/>
  </r>
  <r>
    <n v="381"/>
    <n v="45"/>
    <s v="Male"/>
    <s v="Hungary"/>
    <x v="1"/>
    <n v="140"/>
    <n v="224"/>
    <b v="0"/>
    <s v="normal"/>
    <n v="144"/>
    <b v="0"/>
    <n v="0"/>
    <m/>
    <m/>
    <m/>
    <x v="0"/>
    <m/>
    <m/>
    <m/>
    <m/>
    <x v="0"/>
  </r>
  <r>
    <n v="382"/>
    <n v="46"/>
    <s v="Female"/>
    <s v="Hungary"/>
    <x v="1"/>
    <n v="130"/>
    <n v="238"/>
    <b v="0"/>
    <s v="normal"/>
    <n v="90"/>
    <b v="0"/>
    <n v="0"/>
    <m/>
    <m/>
    <m/>
    <x v="0"/>
    <m/>
    <m/>
    <m/>
    <m/>
    <x v="0"/>
  </r>
  <r>
    <n v="383"/>
    <n v="46"/>
    <s v="Male"/>
    <s v="Hungary"/>
    <x v="3"/>
    <n v="140"/>
    <n v="275"/>
    <b v="0"/>
    <s v="normal"/>
    <n v="165"/>
    <b v="1"/>
    <n v="0"/>
    <m/>
    <m/>
    <m/>
    <x v="0"/>
    <m/>
    <m/>
    <m/>
    <m/>
    <x v="0"/>
  </r>
  <r>
    <n v="384"/>
    <n v="46"/>
    <s v="Male"/>
    <s v="Hungary"/>
    <x v="2"/>
    <n v="120"/>
    <n v="230"/>
    <b v="0"/>
    <s v="normal"/>
    <n v="150"/>
    <b v="0"/>
    <n v="0"/>
    <m/>
    <m/>
    <m/>
    <x v="0"/>
    <m/>
    <m/>
    <m/>
    <m/>
    <x v="0"/>
  </r>
  <r>
    <n v="385"/>
    <n v="46"/>
    <s v="Male"/>
    <s v="Hungary"/>
    <x v="2"/>
    <n v="150"/>
    <n v="163"/>
    <m/>
    <s v="normal"/>
    <n v="116"/>
    <b v="0"/>
    <n v="0"/>
    <m/>
    <m/>
    <m/>
    <x v="0"/>
    <m/>
    <m/>
    <m/>
    <m/>
    <x v="0"/>
  </r>
  <r>
    <n v="386"/>
    <n v="46"/>
    <s v="Male"/>
    <s v="Hungary"/>
    <x v="1"/>
    <n v="110"/>
    <n v="238"/>
    <b v="0"/>
    <s v="st-t abnormality"/>
    <n v="140"/>
    <b v="1"/>
    <n v="1"/>
    <s v="flat"/>
    <m/>
    <s v="normal"/>
    <x v="0"/>
    <m/>
    <m/>
    <m/>
    <m/>
    <x v="0"/>
  </r>
  <r>
    <n v="387"/>
    <n v="46"/>
    <s v="Male"/>
    <s v="Hungary"/>
    <x v="1"/>
    <n v="110"/>
    <n v="240"/>
    <b v="0"/>
    <s v="st-t abnormality"/>
    <n v="140"/>
    <b v="0"/>
    <n v="0"/>
    <m/>
    <m/>
    <s v="normal"/>
    <x v="0"/>
    <m/>
    <m/>
    <m/>
    <m/>
    <x v="0"/>
  </r>
  <r>
    <n v="388"/>
    <n v="46"/>
    <s v="Male"/>
    <s v="Hungary"/>
    <x v="1"/>
    <n v="180"/>
    <n v="280"/>
    <b v="0"/>
    <s v="st-t abnormality"/>
    <n v="120"/>
    <b v="0"/>
    <n v="0"/>
    <m/>
    <m/>
    <m/>
    <x v="0"/>
    <m/>
    <m/>
    <m/>
    <m/>
    <x v="0"/>
  </r>
  <r>
    <n v="389"/>
    <n v="47"/>
    <s v="Female"/>
    <s v="Hungary"/>
    <x v="3"/>
    <n v="140"/>
    <n v="257"/>
    <b v="0"/>
    <s v="normal"/>
    <n v="135"/>
    <b v="0"/>
    <n v="1"/>
    <s v="upsloping"/>
    <m/>
    <m/>
    <x v="0"/>
    <m/>
    <m/>
    <m/>
    <m/>
    <x v="0"/>
  </r>
  <r>
    <n v="390"/>
    <n v="47"/>
    <s v="Female"/>
    <s v="Hungary"/>
    <x v="2"/>
    <n v="130"/>
    <m/>
    <b v="0"/>
    <s v="normal"/>
    <n v="145"/>
    <b v="0"/>
    <n v="2"/>
    <s v="flat"/>
    <m/>
    <m/>
    <x v="0"/>
    <m/>
    <m/>
    <m/>
    <m/>
    <x v="0"/>
  </r>
  <r>
    <n v="391"/>
    <n v="47"/>
    <s v="Male"/>
    <s v="Hungary"/>
    <x v="0"/>
    <n v="110"/>
    <n v="249"/>
    <b v="0"/>
    <s v="normal"/>
    <n v="150"/>
    <b v="0"/>
    <n v="0"/>
    <m/>
    <m/>
    <m/>
    <x v="0"/>
    <m/>
    <m/>
    <m/>
    <m/>
    <x v="0"/>
  </r>
  <r>
    <n v="392"/>
    <n v="47"/>
    <s v="Male"/>
    <s v="Hungary"/>
    <x v="3"/>
    <n v="160"/>
    <n v="263"/>
    <b v="0"/>
    <s v="normal"/>
    <n v="174"/>
    <b v="0"/>
    <n v="0"/>
    <m/>
    <m/>
    <m/>
    <x v="0"/>
    <m/>
    <m/>
    <m/>
    <m/>
    <x v="0"/>
  </r>
  <r>
    <n v="393"/>
    <n v="47"/>
    <s v="Male"/>
    <s v="Hungary"/>
    <x v="1"/>
    <n v="140"/>
    <n v="276"/>
    <b v="1"/>
    <s v="normal"/>
    <n v="125"/>
    <b v="1"/>
    <n v="0"/>
    <m/>
    <m/>
    <m/>
    <x v="0"/>
    <m/>
    <m/>
    <m/>
    <m/>
    <x v="0"/>
  </r>
  <r>
    <n v="394"/>
    <n v="48"/>
    <s v="Female"/>
    <s v="Hungary"/>
    <x v="3"/>
    <m/>
    <n v="308"/>
    <b v="0"/>
    <s v="st-t abnormality"/>
    <m/>
    <m/>
    <n v="2"/>
    <s v="upsloping"/>
    <m/>
    <m/>
    <x v="0"/>
    <m/>
    <m/>
    <m/>
    <m/>
    <x v="0"/>
  </r>
  <r>
    <n v="395"/>
    <n v="48"/>
    <s v="Female"/>
    <s v="Hungary"/>
    <x v="3"/>
    <n v="120"/>
    <m/>
    <b v="1"/>
    <s v="st-t abnormality"/>
    <n v="148"/>
    <b v="0"/>
    <n v="0"/>
    <m/>
    <m/>
    <m/>
    <x v="0"/>
    <m/>
    <m/>
    <m/>
    <m/>
    <x v="0"/>
  </r>
  <r>
    <n v="396"/>
    <n v="48"/>
    <s v="Female"/>
    <s v="Hungary"/>
    <x v="3"/>
    <n v="120"/>
    <n v="284"/>
    <b v="0"/>
    <s v="normal"/>
    <n v="120"/>
    <b v="0"/>
    <n v="0"/>
    <m/>
    <m/>
    <m/>
    <x v="0"/>
    <m/>
    <m/>
    <m/>
    <m/>
    <x v="0"/>
  </r>
  <r>
    <n v="397"/>
    <n v="48"/>
    <s v="Female"/>
    <s v="Hungary"/>
    <x v="2"/>
    <n v="120"/>
    <n v="195"/>
    <b v="0"/>
    <s v="normal"/>
    <n v="125"/>
    <b v="0"/>
    <n v="0"/>
    <m/>
    <m/>
    <m/>
    <x v="0"/>
    <m/>
    <m/>
    <m/>
    <m/>
    <x v="0"/>
  </r>
  <r>
    <n v="398"/>
    <n v="48"/>
    <s v="Female"/>
    <s v="Hungary"/>
    <x v="1"/>
    <n v="108"/>
    <n v="163"/>
    <b v="0"/>
    <s v="normal"/>
    <n v="175"/>
    <b v="0"/>
    <n v="2"/>
    <s v="upsloping"/>
    <m/>
    <m/>
    <x v="0"/>
    <m/>
    <m/>
    <m/>
    <m/>
    <x v="0"/>
  </r>
  <r>
    <n v="399"/>
    <n v="48"/>
    <s v="Female"/>
    <s v="Hungary"/>
    <x v="1"/>
    <n v="120"/>
    <n v="254"/>
    <b v="0"/>
    <s v="st-t abnormality"/>
    <n v="110"/>
    <b v="0"/>
    <n v="0"/>
    <m/>
    <m/>
    <m/>
    <x v="0"/>
    <m/>
    <m/>
    <m/>
    <m/>
    <x v="0"/>
  </r>
  <r>
    <n v="400"/>
    <n v="48"/>
    <s v="Female"/>
    <s v="Hungary"/>
    <x v="1"/>
    <n v="150"/>
    <n v="227"/>
    <b v="0"/>
    <s v="normal"/>
    <n v="130"/>
    <b v="1"/>
    <n v="1"/>
    <s v="flat"/>
    <m/>
    <m/>
    <x v="0"/>
    <m/>
    <m/>
    <m/>
    <m/>
    <x v="0"/>
  </r>
  <r>
    <n v="401"/>
    <n v="48"/>
    <s v="Male"/>
    <s v="Hungary"/>
    <x v="3"/>
    <n v="100"/>
    <m/>
    <b v="0"/>
    <s v="normal"/>
    <n v="100"/>
    <b v="0"/>
    <n v="0"/>
    <m/>
    <m/>
    <m/>
    <x v="0"/>
    <m/>
    <m/>
    <m/>
    <m/>
    <x v="0"/>
  </r>
  <r>
    <n v="402"/>
    <n v="48"/>
    <s v="Male"/>
    <s v="Hungary"/>
    <x v="3"/>
    <n v="130"/>
    <n v="245"/>
    <b v="0"/>
    <s v="normal"/>
    <n v="160"/>
    <b v="0"/>
    <n v="0"/>
    <m/>
    <m/>
    <m/>
    <x v="0"/>
    <m/>
    <m/>
    <m/>
    <m/>
    <x v="0"/>
  </r>
  <r>
    <n v="403"/>
    <n v="48"/>
    <s v="Male"/>
    <s v="Hungary"/>
    <x v="3"/>
    <n v="140"/>
    <n v="238"/>
    <b v="0"/>
    <s v="normal"/>
    <n v="118"/>
    <b v="0"/>
    <n v="0"/>
    <m/>
    <m/>
    <m/>
    <x v="0"/>
    <m/>
    <m/>
    <m/>
    <m/>
    <x v="0"/>
  </r>
  <r>
    <n v="404"/>
    <n v="48"/>
    <s v="Male"/>
    <s v="Hungary"/>
    <x v="2"/>
    <n v="110"/>
    <n v="211"/>
    <b v="0"/>
    <s v="normal"/>
    <n v="138"/>
    <b v="0"/>
    <n v="0"/>
    <m/>
    <m/>
    <s v="fixed defect"/>
    <x v="0"/>
    <m/>
    <m/>
    <m/>
    <m/>
    <x v="0"/>
  </r>
  <r>
    <n v="405"/>
    <n v="49"/>
    <s v="Female"/>
    <s v="Hungary"/>
    <x v="3"/>
    <n v="110"/>
    <m/>
    <b v="0"/>
    <s v="normal"/>
    <n v="160"/>
    <b v="0"/>
    <n v="0"/>
    <m/>
    <m/>
    <m/>
    <x v="0"/>
    <m/>
    <m/>
    <m/>
    <m/>
    <x v="0"/>
  </r>
  <r>
    <n v="406"/>
    <n v="49"/>
    <s v="Female"/>
    <s v="Hungary"/>
    <x v="3"/>
    <n v="110"/>
    <m/>
    <b v="0"/>
    <s v="normal"/>
    <n v="160"/>
    <b v="0"/>
    <n v="0"/>
    <m/>
    <m/>
    <m/>
    <x v="0"/>
    <m/>
    <m/>
    <m/>
    <m/>
    <x v="0"/>
  </r>
  <r>
    <n v="407"/>
    <n v="49"/>
    <s v="Female"/>
    <s v="Hungary"/>
    <x v="3"/>
    <n v="124"/>
    <n v="201"/>
    <b v="0"/>
    <s v="normal"/>
    <n v="164"/>
    <b v="0"/>
    <n v="0"/>
    <m/>
    <m/>
    <m/>
    <x v="0"/>
    <m/>
    <m/>
    <m/>
    <m/>
    <x v="0"/>
  </r>
  <r>
    <n v="408"/>
    <n v="49"/>
    <s v="Female"/>
    <s v="Hungary"/>
    <x v="2"/>
    <n v="130"/>
    <n v="207"/>
    <b v="0"/>
    <s v="st-t abnormality"/>
    <n v="135"/>
    <b v="0"/>
    <n v="0"/>
    <m/>
    <m/>
    <m/>
    <x v="0"/>
    <m/>
    <m/>
    <m/>
    <m/>
    <x v="0"/>
  </r>
  <r>
    <n v="409"/>
    <n v="49"/>
    <s v="Male"/>
    <s v="Hungary"/>
    <x v="3"/>
    <n v="100"/>
    <n v="253"/>
    <b v="0"/>
    <s v="normal"/>
    <n v="174"/>
    <b v="0"/>
    <n v="0"/>
    <m/>
    <m/>
    <m/>
    <x v="0"/>
    <m/>
    <m/>
    <m/>
    <m/>
    <x v="0"/>
  </r>
  <r>
    <n v="410"/>
    <n v="49"/>
    <s v="Male"/>
    <s v="Hungary"/>
    <x v="2"/>
    <n v="140"/>
    <n v="187"/>
    <b v="0"/>
    <s v="normal"/>
    <n v="172"/>
    <b v="0"/>
    <n v="0"/>
    <m/>
    <m/>
    <m/>
    <x v="0"/>
    <m/>
    <m/>
    <m/>
    <m/>
    <x v="0"/>
  </r>
  <r>
    <n v="411"/>
    <n v="49"/>
    <s v="Male"/>
    <s v="Hungary"/>
    <x v="1"/>
    <n v="120"/>
    <n v="297"/>
    <m/>
    <s v="normal"/>
    <n v="132"/>
    <b v="0"/>
    <n v="1"/>
    <s v="flat"/>
    <m/>
    <m/>
    <x v="0"/>
    <m/>
    <m/>
    <m/>
    <m/>
    <x v="0"/>
  </r>
  <r>
    <n v="412"/>
    <n v="49"/>
    <s v="Male"/>
    <s v="Hungary"/>
    <x v="1"/>
    <n v="140"/>
    <m/>
    <b v="0"/>
    <s v="normal"/>
    <n v="130"/>
    <b v="0"/>
    <n v="0"/>
    <m/>
    <m/>
    <m/>
    <x v="0"/>
    <m/>
    <m/>
    <m/>
    <m/>
    <x v="0"/>
  </r>
  <r>
    <n v="413"/>
    <n v="50"/>
    <s v="Female"/>
    <s v="Hungary"/>
    <x v="3"/>
    <n v="110"/>
    <n v="202"/>
    <b v="0"/>
    <s v="normal"/>
    <n v="145"/>
    <b v="0"/>
    <n v="0"/>
    <m/>
    <m/>
    <m/>
    <x v="0"/>
    <m/>
    <m/>
    <m/>
    <m/>
    <x v="0"/>
  </r>
  <r>
    <n v="414"/>
    <n v="50"/>
    <s v="Female"/>
    <s v="Hungary"/>
    <x v="1"/>
    <n v="120"/>
    <n v="328"/>
    <b v="0"/>
    <s v="normal"/>
    <n v="110"/>
    <b v="1"/>
    <n v="1"/>
    <s v="flat"/>
    <m/>
    <m/>
    <x v="0"/>
    <m/>
    <m/>
    <m/>
    <m/>
    <x v="0"/>
  </r>
  <r>
    <n v="415"/>
    <n v="50"/>
    <s v="Male"/>
    <s v="Hungary"/>
    <x v="3"/>
    <n v="120"/>
    <n v="168"/>
    <b v="0"/>
    <s v="normal"/>
    <n v="160"/>
    <b v="0"/>
    <n v="0"/>
    <m/>
    <n v="0"/>
    <m/>
    <x v="0"/>
    <m/>
    <m/>
    <m/>
    <m/>
    <x v="0"/>
  </r>
  <r>
    <n v="416"/>
    <n v="50"/>
    <s v="Male"/>
    <s v="Hungary"/>
    <x v="3"/>
    <n v="140"/>
    <n v="216"/>
    <b v="0"/>
    <s v="normal"/>
    <n v="170"/>
    <b v="0"/>
    <n v="0"/>
    <m/>
    <m/>
    <s v="normal"/>
    <x v="0"/>
    <m/>
    <m/>
    <m/>
    <m/>
    <x v="0"/>
  </r>
  <r>
    <n v="417"/>
    <n v="50"/>
    <s v="Male"/>
    <s v="Hungary"/>
    <x v="3"/>
    <n v="170"/>
    <n v="209"/>
    <b v="0"/>
    <s v="st-t abnormality"/>
    <n v="116"/>
    <b v="0"/>
    <n v="0"/>
    <m/>
    <m/>
    <m/>
    <x v="0"/>
    <m/>
    <m/>
    <m/>
    <m/>
    <x v="0"/>
  </r>
  <r>
    <n v="418"/>
    <n v="50"/>
    <s v="Male"/>
    <s v="Hungary"/>
    <x v="1"/>
    <n v="140"/>
    <n v="129"/>
    <b v="0"/>
    <s v="normal"/>
    <n v="135"/>
    <b v="0"/>
    <n v="0"/>
    <m/>
    <m/>
    <m/>
    <x v="0"/>
    <m/>
    <m/>
    <m/>
    <m/>
    <x v="0"/>
  </r>
  <r>
    <n v="419"/>
    <n v="50"/>
    <s v="Male"/>
    <s v="Hungary"/>
    <x v="1"/>
    <n v="150"/>
    <n v="215"/>
    <b v="0"/>
    <s v="normal"/>
    <n v="140"/>
    <b v="1"/>
    <n v="0"/>
    <m/>
    <m/>
    <m/>
    <x v="0"/>
    <m/>
    <m/>
    <m/>
    <m/>
    <x v="0"/>
  </r>
  <r>
    <n v="420"/>
    <n v="51"/>
    <s v="Female"/>
    <s v="Hungary"/>
    <x v="3"/>
    <n v="160"/>
    <n v="194"/>
    <b v="0"/>
    <s v="normal"/>
    <n v="170"/>
    <b v="0"/>
    <n v="0"/>
    <m/>
    <m/>
    <m/>
    <x v="0"/>
    <m/>
    <m/>
    <m/>
    <m/>
    <x v="0"/>
  </r>
  <r>
    <n v="421"/>
    <n v="51"/>
    <s v="Female"/>
    <s v="Hungary"/>
    <x v="2"/>
    <n v="110"/>
    <n v="190"/>
    <b v="0"/>
    <s v="normal"/>
    <n v="120"/>
    <b v="0"/>
    <n v="0"/>
    <m/>
    <m/>
    <m/>
    <x v="0"/>
    <m/>
    <m/>
    <m/>
    <m/>
    <x v="0"/>
  </r>
  <r>
    <n v="422"/>
    <n v="51"/>
    <s v="Female"/>
    <s v="Hungary"/>
    <x v="2"/>
    <n v="130"/>
    <n v="220"/>
    <b v="0"/>
    <s v="normal"/>
    <n v="160"/>
    <b v="1"/>
    <n v="2"/>
    <s v="upsloping"/>
    <m/>
    <m/>
    <x v="0"/>
    <m/>
    <m/>
    <m/>
    <m/>
    <x v="0"/>
  </r>
  <r>
    <n v="423"/>
    <n v="51"/>
    <s v="Female"/>
    <s v="Hungary"/>
    <x v="2"/>
    <n v="150"/>
    <n v="200"/>
    <b v="0"/>
    <s v="normal"/>
    <n v="120"/>
    <b v="0"/>
    <n v="0.5"/>
    <s v="upsloping"/>
    <m/>
    <m/>
    <x v="0"/>
    <m/>
    <m/>
    <m/>
    <m/>
    <x v="0"/>
  </r>
  <r>
    <n v="424"/>
    <n v="51"/>
    <s v="Male"/>
    <s v="Hungary"/>
    <x v="3"/>
    <n v="125"/>
    <n v="188"/>
    <b v="0"/>
    <s v="normal"/>
    <n v="145"/>
    <b v="0"/>
    <n v="0"/>
    <m/>
    <m/>
    <m/>
    <x v="0"/>
    <m/>
    <m/>
    <m/>
    <m/>
    <x v="0"/>
  </r>
  <r>
    <n v="425"/>
    <n v="51"/>
    <s v="Male"/>
    <s v="Hungary"/>
    <x v="3"/>
    <n v="130"/>
    <n v="224"/>
    <b v="0"/>
    <s v="normal"/>
    <n v="150"/>
    <b v="0"/>
    <n v="0"/>
    <m/>
    <m/>
    <m/>
    <x v="0"/>
    <m/>
    <m/>
    <m/>
    <m/>
    <x v="0"/>
  </r>
  <r>
    <n v="426"/>
    <n v="51"/>
    <s v="Male"/>
    <s v="Hungary"/>
    <x v="1"/>
    <n v="130"/>
    <n v="179"/>
    <b v="0"/>
    <s v="normal"/>
    <n v="100"/>
    <b v="0"/>
    <n v="0"/>
    <m/>
    <m/>
    <s v="reversable defect"/>
    <x v="0"/>
    <m/>
    <m/>
    <m/>
    <m/>
    <x v="0"/>
  </r>
  <r>
    <n v="427"/>
    <n v="52"/>
    <s v="Female"/>
    <s v="Hungary"/>
    <x v="3"/>
    <n v="120"/>
    <n v="210"/>
    <b v="0"/>
    <s v="normal"/>
    <n v="148"/>
    <b v="0"/>
    <n v="0"/>
    <m/>
    <m/>
    <m/>
    <x v="0"/>
    <m/>
    <m/>
    <m/>
    <m/>
    <x v="0"/>
  </r>
  <r>
    <n v="428"/>
    <n v="52"/>
    <s v="Female"/>
    <s v="Hungary"/>
    <x v="3"/>
    <n v="140"/>
    <m/>
    <b v="0"/>
    <s v="normal"/>
    <n v="140"/>
    <b v="0"/>
    <n v="0"/>
    <m/>
    <m/>
    <m/>
    <x v="0"/>
    <m/>
    <m/>
    <m/>
    <m/>
    <x v="0"/>
  </r>
  <r>
    <n v="429"/>
    <n v="52"/>
    <s v="Female"/>
    <s v="Hungary"/>
    <x v="2"/>
    <n v="125"/>
    <n v="272"/>
    <b v="0"/>
    <s v="normal"/>
    <n v="139"/>
    <b v="0"/>
    <n v="0"/>
    <m/>
    <m/>
    <m/>
    <x v="0"/>
    <m/>
    <m/>
    <m/>
    <m/>
    <x v="0"/>
  </r>
  <r>
    <n v="430"/>
    <n v="52"/>
    <s v="Female"/>
    <s v="Hungary"/>
    <x v="1"/>
    <n v="130"/>
    <n v="180"/>
    <b v="0"/>
    <s v="normal"/>
    <n v="140"/>
    <b v="1"/>
    <n v="1.5"/>
    <s v="flat"/>
    <m/>
    <m/>
    <x v="0"/>
    <m/>
    <m/>
    <m/>
    <m/>
    <x v="0"/>
  </r>
  <r>
    <n v="431"/>
    <n v="52"/>
    <s v="Male"/>
    <s v="Hungary"/>
    <x v="3"/>
    <n v="120"/>
    <n v="284"/>
    <b v="0"/>
    <s v="normal"/>
    <n v="118"/>
    <b v="0"/>
    <n v="0"/>
    <m/>
    <m/>
    <m/>
    <x v="0"/>
    <m/>
    <m/>
    <m/>
    <m/>
    <x v="0"/>
  </r>
  <r>
    <n v="432"/>
    <n v="52"/>
    <s v="Male"/>
    <s v="Hungary"/>
    <x v="3"/>
    <n v="140"/>
    <n v="100"/>
    <b v="0"/>
    <s v="normal"/>
    <n v="138"/>
    <b v="1"/>
    <n v="0"/>
    <m/>
    <m/>
    <m/>
    <x v="0"/>
    <m/>
    <m/>
    <m/>
    <m/>
    <x v="0"/>
  </r>
  <r>
    <n v="433"/>
    <n v="52"/>
    <s v="Male"/>
    <s v="Hungary"/>
    <x v="3"/>
    <n v="160"/>
    <n v="196"/>
    <b v="0"/>
    <s v="normal"/>
    <n v="165"/>
    <b v="0"/>
    <n v="0"/>
    <m/>
    <m/>
    <m/>
    <x v="0"/>
    <m/>
    <m/>
    <m/>
    <m/>
    <x v="0"/>
  </r>
  <r>
    <n v="434"/>
    <n v="52"/>
    <s v="Male"/>
    <s v="Hungary"/>
    <x v="2"/>
    <n v="140"/>
    <n v="259"/>
    <b v="0"/>
    <s v="st-t abnormality"/>
    <n v="170"/>
    <b v="0"/>
    <n v="0"/>
    <m/>
    <m/>
    <m/>
    <x v="0"/>
    <m/>
    <m/>
    <m/>
    <m/>
    <x v="0"/>
  </r>
  <r>
    <n v="435"/>
    <n v="53"/>
    <s v="Female"/>
    <s v="Hungary"/>
    <x v="3"/>
    <n v="113"/>
    <n v="468"/>
    <m/>
    <s v="normal"/>
    <n v="127"/>
    <b v="0"/>
    <n v="0"/>
    <m/>
    <m/>
    <m/>
    <x v="0"/>
    <m/>
    <m/>
    <m/>
    <m/>
    <x v="0"/>
  </r>
  <r>
    <n v="436"/>
    <n v="53"/>
    <s v="Female"/>
    <s v="Hungary"/>
    <x v="3"/>
    <n v="140"/>
    <n v="216"/>
    <b v="0"/>
    <s v="normal"/>
    <n v="142"/>
    <b v="1"/>
    <n v="2"/>
    <s v="flat"/>
    <m/>
    <m/>
    <x v="0"/>
    <m/>
    <m/>
    <m/>
    <m/>
    <x v="0"/>
  </r>
  <r>
    <n v="437"/>
    <n v="53"/>
    <s v="Female"/>
    <s v="Hungary"/>
    <x v="2"/>
    <n v="120"/>
    <n v="274"/>
    <b v="0"/>
    <s v="normal"/>
    <n v="130"/>
    <b v="0"/>
    <n v="0"/>
    <m/>
    <m/>
    <m/>
    <x v="0"/>
    <m/>
    <m/>
    <m/>
    <m/>
    <x v="0"/>
  </r>
  <r>
    <n v="438"/>
    <n v="53"/>
    <s v="Male"/>
    <s v="Hungary"/>
    <x v="3"/>
    <n v="120"/>
    <m/>
    <b v="0"/>
    <s v="normal"/>
    <n v="132"/>
    <b v="0"/>
    <n v="0"/>
    <m/>
    <m/>
    <m/>
    <x v="0"/>
    <m/>
    <m/>
    <m/>
    <m/>
    <x v="0"/>
  </r>
  <r>
    <n v="439"/>
    <n v="53"/>
    <s v="Male"/>
    <s v="Hungary"/>
    <x v="3"/>
    <n v="140"/>
    <n v="320"/>
    <b v="0"/>
    <s v="normal"/>
    <n v="162"/>
    <b v="0"/>
    <n v="0"/>
    <m/>
    <m/>
    <m/>
    <x v="0"/>
    <m/>
    <m/>
    <m/>
    <m/>
    <x v="0"/>
  </r>
  <r>
    <n v="440"/>
    <n v="53"/>
    <s v="Male"/>
    <s v="Hungary"/>
    <x v="2"/>
    <n v="120"/>
    <n v="195"/>
    <b v="0"/>
    <s v="normal"/>
    <n v="140"/>
    <b v="0"/>
    <n v="0"/>
    <m/>
    <m/>
    <m/>
    <x v="0"/>
    <m/>
    <m/>
    <m/>
    <m/>
    <x v="0"/>
  </r>
  <r>
    <n v="441"/>
    <n v="53"/>
    <s v="Male"/>
    <s v="Hungary"/>
    <x v="1"/>
    <n v="124"/>
    <n v="260"/>
    <b v="0"/>
    <s v="st-t abnormality"/>
    <n v="112"/>
    <b v="1"/>
    <n v="3"/>
    <s v="flat"/>
    <m/>
    <m/>
    <x v="0"/>
    <m/>
    <m/>
    <m/>
    <m/>
    <x v="0"/>
  </r>
  <r>
    <n v="442"/>
    <n v="53"/>
    <s v="Male"/>
    <s v="Hungary"/>
    <x v="1"/>
    <n v="130"/>
    <n v="182"/>
    <b v="0"/>
    <s v="normal"/>
    <n v="148"/>
    <b v="0"/>
    <n v="0"/>
    <m/>
    <m/>
    <m/>
    <x v="0"/>
    <m/>
    <m/>
    <m/>
    <m/>
    <x v="0"/>
  </r>
  <r>
    <n v="443"/>
    <n v="53"/>
    <s v="Male"/>
    <s v="Hungary"/>
    <x v="1"/>
    <n v="140"/>
    <n v="243"/>
    <b v="0"/>
    <s v="normal"/>
    <n v="155"/>
    <b v="0"/>
    <n v="0"/>
    <m/>
    <m/>
    <m/>
    <x v="0"/>
    <m/>
    <m/>
    <m/>
    <m/>
    <x v="0"/>
  </r>
  <r>
    <n v="444"/>
    <n v="54"/>
    <s v="Female"/>
    <s v="Hungary"/>
    <x v="3"/>
    <n v="120"/>
    <n v="221"/>
    <b v="0"/>
    <s v="normal"/>
    <n v="138"/>
    <b v="0"/>
    <n v="1"/>
    <s v="upsloping"/>
    <m/>
    <m/>
    <x v="0"/>
    <m/>
    <m/>
    <m/>
    <m/>
    <x v="0"/>
  </r>
  <r>
    <n v="445"/>
    <n v="54"/>
    <s v="Female"/>
    <s v="Hungary"/>
    <x v="3"/>
    <n v="120"/>
    <n v="230"/>
    <b v="1"/>
    <s v="normal"/>
    <n v="140"/>
    <b v="0"/>
    <n v="0"/>
    <m/>
    <m/>
    <m/>
    <x v="0"/>
    <m/>
    <m/>
    <m/>
    <m/>
    <x v="0"/>
  </r>
  <r>
    <n v="446"/>
    <n v="54"/>
    <s v="Female"/>
    <s v="Hungary"/>
    <x v="3"/>
    <n v="120"/>
    <n v="273"/>
    <b v="0"/>
    <s v="normal"/>
    <n v="150"/>
    <b v="0"/>
    <n v="1.5"/>
    <s v="flat"/>
    <m/>
    <m/>
    <x v="0"/>
    <m/>
    <m/>
    <m/>
    <m/>
    <x v="0"/>
  </r>
  <r>
    <n v="447"/>
    <n v="54"/>
    <s v="Female"/>
    <s v="Hungary"/>
    <x v="3"/>
    <n v="130"/>
    <n v="253"/>
    <b v="0"/>
    <s v="st-t abnormality"/>
    <n v="155"/>
    <b v="0"/>
    <n v="0"/>
    <m/>
    <m/>
    <m/>
    <x v="0"/>
    <m/>
    <m/>
    <m/>
    <m/>
    <x v="0"/>
  </r>
  <r>
    <n v="448"/>
    <n v="54"/>
    <s v="Female"/>
    <s v="Hungary"/>
    <x v="3"/>
    <n v="140"/>
    <n v="309"/>
    <m/>
    <s v="st-t abnormality"/>
    <n v="140"/>
    <b v="0"/>
    <n v="0"/>
    <m/>
    <m/>
    <m/>
    <x v="0"/>
    <m/>
    <m/>
    <m/>
    <m/>
    <x v="0"/>
  </r>
  <r>
    <n v="449"/>
    <n v="54"/>
    <s v="Female"/>
    <s v="Hungary"/>
    <x v="3"/>
    <n v="150"/>
    <n v="230"/>
    <b v="0"/>
    <s v="normal"/>
    <n v="130"/>
    <b v="0"/>
    <n v="0"/>
    <m/>
    <m/>
    <m/>
    <x v="0"/>
    <m/>
    <m/>
    <m/>
    <m/>
    <x v="0"/>
  </r>
  <r>
    <n v="450"/>
    <n v="54"/>
    <s v="Female"/>
    <s v="Hungary"/>
    <x v="3"/>
    <n v="160"/>
    <n v="312"/>
    <b v="0"/>
    <s v="normal"/>
    <n v="130"/>
    <b v="0"/>
    <n v="0"/>
    <m/>
    <m/>
    <m/>
    <x v="0"/>
    <m/>
    <m/>
    <m/>
    <m/>
    <x v="0"/>
  </r>
  <r>
    <n v="451"/>
    <n v="54"/>
    <s v="Male"/>
    <s v="Hungary"/>
    <x v="0"/>
    <n v="120"/>
    <n v="171"/>
    <b v="0"/>
    <s v="normal"/>
    <n v="137"/>
    <b v="0"/>
    <n v="2"/>
    <s v="upsloping"/>
    <m/>
    <m/>
    <x v="0"/>
    <m/>
    <m/>
    <m/>
    <m/>
    <x v="0"/>
  </r>
  <r>
    <n v="452"/>
    <n v="54"/>
    <s v="Male"/>
    <s v="Hungary"/>
    <x v="3"/>
    <n v="110"/>
    <n v="208"/>
    <b v="0"/>
    <s v="normal"/>
    <n v="142"/>
    <b v="0"/>
    <n v="0"/>
    <m/>
    <m/>
    <m/>
    <x v="0"/>
    <m/>
    <m/>
    <m/>
    <m/>
    <x v="0"/>
  </r>
  <r>
    <n v="453"/>
    <n v="54"/>
    <s v="Male"/>
    <s v="Hungary"/>
    <x v="3"/>
    <n v="120"/>
    <n v="238"/>
    <b v="0"/>
    <s v="normal"/>
    <n v="154"/>
    <b v="0"/>
    <n v="0"/>
    <m/>
    <m/>
    <m/>
    <x v="0"/>
    <m/>
    <m/>
    <m/>
    <m/>
    <x v="0"/>
  </r>
  <r>
    <n v="454"/>
    <n v="54"/>
    <s v="Male"/>
    <s v="Hungary"/>
    <x v="3"/>
    <n v="120"/>
    <n v="246"/>
    <b v="0"/>
    <s v="normal"/>
    <n v="110"/>
    <b v="0"/>
    <n v="0"/>
    <m/>
    <m/>
    <m/>
    <x v="0"/>
    <m/>
    <m/>
    <m/>
    <m/>
    <x v="0"/>
  </r>
  <r>
    <n v="455"/>
    <n v="54"/>
    <s v="Male"/>
    <s v="Hungary"/>
    <x v="3"/>
    <n v="160"/>
    <n v="195"/>
    <b v="0"/>
    <s v="st-t abnormality"/>
    <n v="130"/>
    <b v="0"/>
    <n v="1"/>
    <s v="upsloping"/>
    <m/>
    <m/>
    <x v="0"/>
    <m/>
    <m/>
    <m/>
    <m/>
    <x v="0"/>
  </r>
  <r>
    <n v="456"/>
    <n v="54"/>
    <s v="Male"/>
    <s v="Hungary"/>
    <x v="3"/>
    <n v="160"/>
    <n v="305"/>
    <b v="0"/>
    <s v="normal"/>
    <n v="175"/>
    <b v="0"/>
    <n v="0"/>
    <m/>
    <m/>
    <m/>
    <x v="0"/>
    <m/>
    <m/>
    <m/>
    <m/>
    <x v="0"/>
  </r>
  <r>
    <n v="457"/>
    <n v="54"/>
    <s v="Male"/>
    <s v="Hungary"/>
    <x v="2"/>
    <n v="120"/>
    <n v="217"/>
    <b v="0"/>
    <s v="normal"/>
    <n v="137"/>
    <b v="0"/>
    <n v="0"/>
    <m/>
    <m/>
    <m/>
    <x v="0"/>
    <m/>
    <m/>
    <m/>
    <m/>
    <x v="0"/>
  </r>
  <r>
    <n v="458"/>
    <n v="54"/>
    <s v="Male"/>
    <s v="Hungary"/>
    <x v="2"/>
    <n v="150"/>
    <m/>
    <b v="0"/>
    <s v="normal"/>
    <n v="122"/>
    <b v="0"/>
    <n v="0"/>
    <m/>
    <m/>
    <m/>
    <x v="0"/>
    <m/>
    <m/>
    <m/>
    <m/>
    <x v="0"/>
  </r>
  <r>
    <n v="459"/>
    <n v="54"/>
    <s v="Male"/>
    <s v="Hungary"/>
    <x v="1"/>
    <n v="150"/>
    <n v="365"/>
    <b v="0"/>
    <s v="st-t abnormality"/>
    <n v="134"/>
    <b v="0"/>
    <n v="1"/>
    <s v="upsloping"/>
    <m/>
    <m/>
    <x v="0"/>
    <m/>
    <m/>
    <m/>
    <m/>
    <x v="0"/>
  </r>
  <r>
    <n v="460"/>
    <n v="55"/>
    <s v="Female"/>
    <s v="Hungary"/>
    <x v="3"/>
    <n v="110"/>
    <n v="344"/>
    <b v="0"/>
    <s v="st-t abnormality"/>
    <n v="160"/>
    <b v="0"/>
    <n v="0"/>
    <m/>
    <m/>
    <m/>
    <x v="0"/>
    <m/>
    <m/>
    <m/>
    <m/>
    <x v="0"/>
  </r>
  <r>
    <n v="461"/>
    <n v="55"/>
    <s v="Female"/>
    <s v="Hungary"/>
    <x v="3"/>
    <n v="122"/>
    <n v="320"/>
    <b v="0"/>
    <s v="normal"/>
    <n v="155"/>
    <b v="0"/>
    <n v="0"/>
    <m/>
    <m/>
    <m/>
    <x v="0"/>
    <m/>
    <m/>
    <m/>
    <m/>
    <x v="0"/>
  </r>
  <r>
    <n v="462"/>
    <n v="55"/>
    <s v="Female"/>
    <s v="Hungary"/>
    <x v="3"/>
    <n v="130"/>
    <n v="394"/>
    <b v="0"/>
    <s v="lv hypertrophy"/>
    <n v="150"/>
    <b v="0"/>
    <n v="0"/>
    <m/>
    <m/>
    <m/>
    <x v="0"/>
    <m/>
    <m/>
    <m/>
    <m/>
    <x v="0"/>
  </r>
  <r>
    <n v="463"/>
    <n v="55"/>
    <s v="Male"/>
    <s v="Hungary"/>
    <x v="3"/>
    <n v="120"/>
    <n v="256"/>
    <b v="1"/>
    <s v="normal"/>
    <n v="137"/>
    <b v="0"/>
    <n v="0"/>
    <m/>
    <m/>
    <s v="reversable defect"/>
    <x v="0"/>
    <m/>
    <m/>
    <m/>
    <m/>
    <x v="0"/>
  </r>
  <r>
    <n v="464"/>
    <n v="55"/>
    <s v="Male"/>
    <s v="Hungary"/>
    <x v="3"/>
    <n v="140"/>
    <n v="196"/>
    <b v="0"/>
    <s v="normal"/>
    <n v="150"/>
    <b v="0"/>
    <n v="0"/>
    <m/>
    <m/>
    <s v="reversable defect"/>
    <x v="0"/>
    <m/>
    <m/>
    <m/>
    <m/>
    <x v="0"/>
  </r>
  <r>
    <n v="465"/>
    <n v="55"/>
    <s v="Male"/>
    <s v="Hungary"/>
    <x v="3"/>
    <n v="145"/>
    <n v="326"/>
    <b v="0"/>
    <s v="normal"/>
    <n v="155"/>
    <b v="0"/>
    <n v="0"/>
    <m/>
    <m/>
    <m/>
    <x v="0"/>
    <m/>
    <m/>
    <m/>
    <m/>
    <x v="0"/>
  </r>
  <r>
    <n v="466"/>
    <n v="55"/>
    <s v="Male"/>
    <s v="Hungary"/>
    <x v="2"/>
    <n v="110"/>
    <n v="277"/>
    <b v="0"/>
    <s v="normal"/>
    <n v="160"/>
    <b v="0"/>
    <n v="0"/>
    <m/>
    <m/>
    <m/>
    <x v="0"/>
    <m/>
    <m/>
    <m/>
    <m/>
    <x v="0"/>
  </r>
  <r>
    <n v="467"/>
    <n v="55"/>
    <s v="Male"/>
    <s v="Hungary"/>
    <x v="2"/>
    <n v="120"/>
    <n v="220"/>
    <b v="0"/>
    <s v="lv hypertrophy"/>
    <n v="134"/>
    <b v="0"/>
    <n v="0"/>
    <m/>
    <m/>
    <m/>
    <x v="0"/>
    <m/>
    <m/>
    <m/>
    <m/>
    <x v="0"/>
  </r>
  <r>
    <n v="468"/>
    <n v="55"/>
    <s v="Male"/>
    <s v="Hungary"/>
    <x v="1"/>
    <n v="120"/>
    <n v="270"/>
    <b v="0"/>
    <s v="normal"/>
    <n v="140"/>
    <b v="0"/>
    <n v="0"/>
    <m/>
    <m/>
    <m/>
    <x v="0"/>
    <m/>
    <m/>
    <m/>
    <m/>
    <x v="0"/>
  </r>
  <r>
    <n v="469"/>
    <n v="55"/>
    <s v="Male"/>
    <s v="Hungary"/>
    <x v="1"/>
    <n v="140"/>
    <n v="229"/>
    <b v="0"/>
    <s v="normal"/>
    <n v="110"/>
    <b v="1"/>
    <n v="0.5"/>
    <s v="flat"/>
    <m/>
    <m/>
    <x v="0"/>
    <m/>
    <m/>
    <m/>
    <m/>
    <x v="0"/>
  </r>
  <r>
    <n v="470"/>
    <n v="56"/>
    <s v="Female"/>
    <s v="Hungary"/>
    <x v="2"/>
    <n v="130"/>
    <n v="219"/>
    <m/>
    <s v="st-t abnormality"/>
    <n v="164"/>
    <b v="0"/>
    <n v="0"/>
    <m/>
    <m/>
    <s v="reversable defect"/>
    <x v="0"/>
    <m/>
    <m/>
    <m/>
    <m/>
    <x v="0"/>
  </r>
  <r>
    <n v="471"/>
    <n v="56"/>
    <s v="Male"/>
    <s v="Hungary"/>
    <x v="3"/>
    <n v="130"/>
    <n v="184"/>
    <b v="0"/>
    <s v="normal"/>
    <n v="100"/>
    <b v="0"/>
    <n v="0"/>
    <m/>
    <m/>
    <m/>
    <x v="0"/>
    <m/>
    <m/>
    <m/>
    <m/>
    <x v="0"/>
  </r>
  <r>
    <n v="472"/>
    <n v="56"/>
    <s v="Male"/>
    <s v="Hungary"/>
    <x v="2"/>
    <n v="130"/>
    <m/>
    <b v="0"/>
    <s v="normal"/>
    <n v="114"/>
    <b v="0"/>
    <n v="0"/>
    <m/>
    <m/>
    <m/>
    <x v="0"/>
    <m/>
    <m/>
    <m/>
    <m/>
    <x v="0"/>
  </r>
  <r>
    <n v="473"/>
    <n v="56"/>
    <s v="Male"/>
    <s v="Hungary"/>
    <x v="2"/>
    <n v="130"/>
    <n v="276"/>
    <b v="0"/>
    <s v="normal"/>
    <n v="128"/>
    <b v="1"/>
    <n v="1"/>
    <s v="upsloping"/>
    <m/>
    <s v="fixed defect"/>
    <x v="0"/>
    <m/>
    <m/>
    <m/>
    <m/>
    <x v="0"/>
  </r>
  <r>
    <n v="474"/>
    <n v="56"/>
    <s v="Male"/>
    <s v="Hungary"/>
    <x v="1"/>
    <n v="120"/>
    <n v="85"/>
    <b v="0"/>
    <s v="normal"/>
    <n v="140"/>
    <b v="0"/>
    <n v="0"/>
    <m/>
    <m/>
    <m/>
    <x v="0"/>
    <m/>
    <m/>
    <m/>
    <m/>
    <x v="0"/>
  </r>
  <r>
    <n v="475"/>
    <n v="57"/>
    <s v="Female"/>
    <s v="Hungary"/>
    <x v="0"/>
    <n v="130"/>
    <n v="308"/>
    <b v="0"/>
    <s v="normal"/>
    <n v="98"/>
    <b v="0"/>
    <n v="1"/>
    <s v="flat"/>
    <m/>
    <m/>
    <x v="0"/>
    <m/>
    <m/>
    <m/>
    <m/>
    <x v="0"/>
  </r>
  <r>
    <n v="476"/>
    <n v="57"/>
    <s v="Female"/>
    <s v="Hungary"/>
    <x v="1"/>
    <n v="180"/>
    <n v="347"/>
    <b v="0"/>
    <s v="st-t abnormality"/>
    <n v="126"/>
    <b v="1"/>
    <n v="0.8"/>
    <s v="flat"/>
    <m/>
    <m/>
    <x v="0"/>
    <m/>
    <m/>
    <m/>
    <m/>
    <x v="0"/>
  </r>
  <r>
    <n v="477"/>
    <n v="57"/>
    <s v="Male"/>
    <s v="Hungary"/>
    <x v="3"/>
    <n v="140"/>
    <n v="260"/>
    <b v="1"/>
    <s v="normal"/>
    <n v="140"/>
    <b v="0"/>
    <n v="0"/>
    <m/>
    <m/>
    <s v="fixed defect"/>
    <x v="0"/>
    <m/>
    <m/>
    <m/>
    <m/>
    <x v="0"/>
  </r>
  <r>
    <n v="478"/>
    <n v="58"/>
    <s v="Male"/>
    <s v="Hungary"/>
    <x v="3"/>
    <n v="130"/>
    <n v="230"/>
    <b v="0"/>
    <s v="normal"/>
    <n v="150"/>
    <b v="0"/>
    <n v="0"/>
    <m/>
    <m/>
    <m/>
    <x v="0"/>
    <m/>
    <m/>
    <m/>
    <m/>
    <x v="0"/>
  </r>
  <r>
    <n v="479"/>
    <n v="58"/>
    <s v="Male"/>
    <s v="Hungary"/>
    <x v="3"/>
    <n v="130"/>
    <n v="251"/>
    <b v="0"/>
    <s v="normal"/>
    <n v="110"/>
    <b v="0"/>
    <n v="0"/>
    <m/>
    <m/>
    <m/>
    <x v="0"/>
    <m/>
    <m/>
    <m/>
    <m/>
    <x v="0"/>
  </r>
  <r>
    <n v="480"/>
    <n v="58"/>
    <s v="Male"/>
    <s v="Hungary"/>
    <x v="2"/>
    <n v="140"/>
    <n v="179"/>
    <b v="0"/>
    <s v="normal"/>
    <n v="160"/>
    <b v="0"/>
    <n v="0"/>
    <m/>
    <m/>
    <m/>
    <x v="0"/>
    <m/>
    <m/>
    <m/>
    <m/>
    <x v="0"/>
  </r>
  <r>
    <n v="481"/>
    <n v="58"/>
    <s v="Male"/>
    <s v="Hungary"/>
    <x v="1"/>
    <n v="135"/>
    <n v="222"/>
    <b v="0"/>
    <s v="normal"/>
    <n v="100"/>
    <b v="0"/>
    <n v="0"/>
    <m/>
    <m/>
    <m/>
    <x v="0"/>
    <m/>
    <m/>
    <m/>
    <m/>
    <x v="0"/>
  </r>
  <r>
    <n v="482"/>
    <n v="59"/>
    <s v="Female"/>
    <s v="Hungary"/>
    <x v="3"/>
    <n v="130"/>
    <n v="188"/>
    <b v="0"/>
    <s v="normal"/>
    <n v="124"/>
    <b v="0"/>
    <n v="1"/>
    <s v="flat"/>
    <m/>
    <m/>
    <x v="0"/>
    <m/>
    <m/>
    <m/>
    <m/>
    <x v="0"/>
  </r>
  <r>
    <n v="483"/>
    <n v="59"/>
    <s v="Male"/>
    <s v="Hungary"/>
    <x v="3"/>
    <n v="140"/>
    <n v="287"/>
    <b v="0"/>
    <s v="normal"/>
    <n v="150"/>
    <b v="0"/>
    <n v="0"/>
    <m/>
    <m/>
    <m/>
    <x v="0"/>
    <m/>
    <m/>
    <m/>
    <m/>
    <x v="0"/>
  </r>
  <r>
    <n v="484"/>
    <n v="59"/>
    <s v="Male"/>
    <s v="Hungary"/>
    <x v="2"/>
    <n v="130"/>
    <n v="318"/>
    <b v="0"/>
    <s v="normal"/>
    <n v="120"/>
    <b v="1"/>
    <n v="1"/>
    <s v="flat"/>
    <m/>
    <s v="normal"/>
    <x v="0"/>
    <m/>
    <m/>
    <m/>
    <m/>
    <x v="0"/>
  </r>
  <r>
    <n v="485"/>
    <n v="59"/>
    <s v="Male"/>
    <s v="Hungary"/>
    <x v="2"/>
    <n v="180"/>
    <n v="213"/>
    <b v="0"/>
    <s v="normal"/>
    <n v="100"/>
    <b v="0"/>
    <n v="0"/>
    <m/>
    <m/>
    <m/>
    <x v="0"/>
    <m/>
    <m/>
    <m/>
    <m/>
    <x v="0"/>
  </r>
  <r>
    <n v="486"/>
    <n v="59"/>
    <s v="Male"/>
    <s v="Hungary"/>
    <x v="1"/>
    <n v="140"/>
    <m/>
    <b v="0"/>
    <s v="normal"/>
    <n v="140"/>
    <b v="0"/>
    <n v="0"/>
    <m/>
    <n v="0"/>
    <m/>
    <x v="0"/>
    <m/>
    <m/>
    <m/>
    <m/>
    <x v="0"/>
  </r>
  <r>
    <n v="487"/>
    <n v="60"/>
    <s v="Male"/>
    <s v="Hungary"/>
    <x v="2"/>
    <n v="120"/>
    <n v="246"/>
    <b v="0"/>
    <s v="lv hypertrophy"/>
    <n v="135"/>
    <b v="0"/>
    <n v="0"/>
    <m/>
    <m/>
    <m/>
    <x v="0"/>
    <m/>
    <m/>
    <m/>
    <m/>
    <x v="0"/>
  </r>
  <r>
    <n v="488"/>
    <n v="61"/>
    <s v="Female"/>
    <s v="Hungary"/>
    <x v="1"/>
    <n v="130"/>
    <n v="294"/>
    <b v="0"/>
    <s v="st-t abnormality"/>
    <n v="120"/>
    <b v="1"/>
    <n v="1"/>
    <s v="flat"/>
    <m/>
    <m/>
    <x v="0"/>
    <m/>
    <m/>
    <m/>
    <m/>
    <x v="0"/>
  </r>
  <r>
    <n v="489"/>
    <n v="61"/>
    <s v="Male"/>
    <s v="Hungary"/>
    <x v="1"/>
    <n v="125"/>
    <n v="292"/>
    <b v="0"/>
    <s v="st-t abnormality"/>
    <n v="115"/>
    <b v="1"/>
    <n v="0"/>
    <m/>
    <m/>
    <m/>
    <x v="0"/>
    <m/>
    <m/>
    <m/>
    <m/>
    <x v="0"/>
  </r>
  <r>
    <n v="490"/>
    <n v="62"/>
    <s v="Female"/>
    <s v="Hungary"/>
    <x v="0"/>
    <n v="160"/>
    <n v="193"/>
    <b v="0"/>
    <s v="normal"/>
    <n v="116"/>
    <b v="0"/>
    <n v="0"/>
    <m/>
    <m/>
    <m/>
    <x v="0"/>
    <m/>
    <m/>
    <m/>
    <m/>
    <x v="0"/>
  </r>
  <r>
    <n v="491"/>
    <n v="62"/>
    <s v="Male"/>
    <s v="Hungary"/>
    <x v="3"/>
    <n v="140"/>
    <n v="271"/>
    <b v="0"/>
    <s v="normal"/>
    <n v="152"/>
    <b v="0"/>
    <n v="1"/>
    <s v="upsloping"/>
    <m/>
    <m/>
    <x v="0"/>
    <m/>
    <m/>
    <m/>
    <m/>
    <x v="0"/>
  </r>
  <r>
    <n v="492"/>
    <n v="31"/>
    <s v="Male"/>
    <s v="Hungary"/>
    <x v="1"/>
    <n v="120"/>
    <n v="270"/>
    <b v="0"/>
    <s v="normal"/>
    <n v="153"/>
    <b v="1"/>
    <n v="1.5"/>
    <s v="flat"/>
    <m/>
    <m/>
    <x v="2"/>
    <m/>
    <m/>
    <m/>
    <m/>
    <x v="1"/>
  </r>
  <r>
    <n v="493"/>
    <n v="33"/>
    <s v="Female"/>
    <s v="Hungary"/>
    <x v="1"/>
    <n v="100"/>
    <n v="246"/>
    <b v="0"/>
    <s v="normal"/>
    <n v="150"/>
    <b v="1"/>
    <n v="1"/>
    <s v="flat"/>
    <m/>
    <m/>
    <x v="2"/>
    <m/>
    <m/>
    <m/>
    <m/>
    <x v="1"/>
  </r>
  <r>
    <n v="494"/>
    <n v="34"/>
    <s v="Male"/>
    <s v="Hungary"/>
    <x v="0"/>
    <n v="140"/>
    <n v="156"/>
    <b v="0"/>
    <s v="normal"/>
    <n v="180"/>
    <b v="0"/>
    <n v="0"/>
    <m/>
    <m/>
    <m/>
    <x v="2"/>
    <m/>
    <m/>
    <m/>
    <m/>
    <x v="1"/>
  </r>
  <r>
    <n v="495"/>
    <n v="35"/>
    <s v="Male"/>
    <s v="Hungary"/>
    <x v="3"/>
    <n v="110"/>
    <n v="257"/>
    <b v="0"/>
    <s v="normal"/>
    <n v="140"/>
    <b v="0"/>
    <n v="0"/>
    <m/>
    <m/>
    <m/>
    <x v="2"/>
    <m/>
    <m/>
    <m/>
    <m/>
    <x v="1"/>
  </r>
  <r>
    <n v="496"/>
    <n v="36"/>
    <s v="Male"/>
    <s v="Hungary"/>
    <x v="3"/>
    <n v="120"/>
    <n v="267"/>
    <b v="0"/>
    <s v="normal"/>
    <n v="160"/>
    <b v="0"/>
    <n v="3"/>
    <s v="flat"/>
    <m/>
    <m/>
    <x v="2"/>
    <m/>
    <m/>
    <m/>
    <m/>
    <x v="1"/>
  </r>
  <r>
    <n v="497"/>
    <n v="37"/>
    <s v="Male"/>
    <s v="Hungary"/>
    <x v="1"/>
    <n v="140"/>
    <n v="207"/>
    <b v="0"/>
    <s v="normal"/>
    <n v="130"/>
    <b v="1"/>
    <n v="1.5"/>
    <s v="flat"/>
    <m/>
    <m/>
    <x v="2"/>
    <m/>
    <m/>
    <m/>
    <m/>
    <x v="1"/>
  </r>
  <r>
    <n v="498"/>
    <n v="38"/>
    <s v="Male"/>
    <s v="Hungary"/>
    <x v="1"/>
    <n v="110"/>
    <n v="196"/>
    <b v="0"/>
    <s v="normal"/>
    <n v="166"/>
    <b v="0"/>
    <n v="0"/>
    <m/>
    <m/>
    <m/>
    <x v="2"/>
    <m/>
    <m/>
    <m/>
    <m/>
    <x v="1"/>
  </r>
  <r>
    <n v="499"/>
    <n v="38"/>
    <s v="Male"/>
    <s v="Hungary"/>
    <x v="1"/>
    <n v="120"/>
    <n v="282"/>
    <b v="0"/>
    <s v="normal"/>
    <n v="170"/>
    <b v="0"/>
    <n v="0"/>
    <m/>
    <m/>
    <m/>
    <x v="2"/>
    <m/>
    <m/>
    <m/>
    <m/>
    <x v="1"/>
  </r>
  <r>
    <n v="500"/>
    <n v="38"/>
    <s v="Male"/>
    <s v="Hungary"/>
    <x v="1"/>
    <n v="92"/>
    <n v="117"/>
    <b v="0"/>
    <s v="normal"/>
    <n v="134"/>
    <b v="1"/>
    <n v="2.5"/>
    <s v="flat"/>
    <m/>
    <m/>
    <x v="2"/>
    <m/>
    <m/>
    <m/>
    <m/>
    <x v="1"/>
  </r>
  <r>
    <n v="501"/>
    <n v="40"/>
    <s v="Male"/>
    <s v="Hungary"/>
    <x v="1"/>
    <n v="120"/>
    <n v="466"/>
    <m/>
    <s v="normal"/>
    <n v="152"/>
    <b v="1"/>
    <n v="1"/>
    <s v="flat"/>
    <m/>
    <s v="fixed defect"/>
    <x v="2"/>
    <m/>
    <m/>
    <m/>
    <m/>
    <x v="1"/>
  </r>
  <r>
    <n v="502"/>
    <n v="41"/>
    <s v="Male"/>
    <s v="Hungary"/>
    <x v="1"/>
    <n v="110"/>
    <n v="289"/>
    <b v="0"/>
    <s v="normal"/>
    <n v="170"/>
    <b v="0"/>
    <n v="0"/>
    <m/>
    <m/>
    <s v="fixed defect"/>
    <x v="2"/>
    <m/>
    <m/>
    <m/>
    <m/>
    <x v="1"/>
  </r>
  <r>
    <n v="503"/>
    <n v="41"/>
    <s v="Male"/>
    <s v="Hungary"/>
    <x v="1"/>
    <n v="120"/>
    <n v="237"/>
    <m/>
    <s v="normal"/>
    <n v="138"/>
    <b v="1"/>
    <n v="1"/>
    <s v="flat"/>
    <m/>
    <m/>
    <x v="2"/>
    <m/>
    <m/>
    <m/>
    <m/>
    <x v="1"/>
  </r>
  <r>
    <n v="504"/>
    <n v="43"/>
    <s v="Male"/>
    <s v="Hungary"/>
    <x v="1"/>
    <n v="150"/>
    <n v="247"/>
    <b v="0"/>
    <s v="normal"/>
    <n v="130"/>
    <b v="1"/>
    <n v="2"/>
    <s v="flat"/>
    <m/>
    <m/>
    <x v="2"/>
    <m/>
    <m/>
    <m/>
    <m/>
    <x v="1"/>
  </r>
  <r>
    <n v="505"/>
    <n v="46"/>
    <s v="Male"/>
    <s v="Hungary"/>
    <x v="1"/>
    <n v="110"/>
    <n v="202"/>
    <b v="0"/>
    <s v="normal"/>
    <n v="150"/>
    <b v="1"/>
    <n v="0"/>
    <m/>
    <m/>
    <m/>
    <x v="2"/>
    <m/>
    <m/>
    <m/>
    <m/>
    <x v="1"/>
  </r>
  <r>
    <n v="506"/>
    <n v="46"/>
    <s v="Male"/>
    <s v="Hungary"/>
    <x v="1"/>
    <n v="118"/>
    <n v="186"/>
    <b v="0"/>
    <s v="normal"/>
    <n v="124"/>
    <b v="0"/>
    <n v="0"/>
    <m/>
    <m/>
    <s v="reversable defect"/>
    <x v="2"/>
    <m/>
    <m/>
    <m/>
    <m/>
    <x v="1"/>
  </r>
  <r>
    <n v="507"/>
    <n v="46"/>
    <s v="Male"/>
    <s v="Hungary"/>
    <x v="1"/>
    <n v="120"/>
    <n v="277"/>
    <b v="0"/>
    <s v="normal"/>
    <n v="125"/>
    <b v="1"/>
    <n v="1"/>
    <s v="flat"/>
    <m/>
    <m/>
    <x v="2"/>
    <m/>
    <m/>
    <m/>
    <m/>
    <x v="1"/>
  </r>
  <r>
    <n v="508"/>
    <n v="47"/>
    <s v="Male"/>
    <s v="Hungary"/>
    <x v="2"/>
    <n v="140"/>
    <n v="193"/>
    <b v="0"/>
    <s v="normal"/>
    <n v="145"/>
    <b v="1"/>
    <n v="1"/>
    <s v="flat"/>
    <m/>
    <m/>
    <x v="2"/>
    <m/>
    <m/>
    <m/>
    <m/>
    <x v="1"/>
  </r>
  <r>
    <n v="509"/>
    <n v="47"/>
    <s v="Male"/>
    <s v="Hungary"/>
    <x v="1"/>
    <n v="150"/>
    <n v="226"/>
    <b v="0"/>
    <s v="normal"/>
    <n v="98"/>
    <b v="1"/>
    <n v="1.5"/>
    <s v="flat"/>
    <n v="0"/>
    <s v="reversable defect"/>
    <x v="2"/>
    <m/>
    <m/>
    <m/>
    <m/>
    <x v="1"/>
  </r>
  <r>
    <n v="510"/>
    <n v="48"/>
    <s v="Male"/>
    <s v="Hungary"/>
    <x v="1"/>
    <n v="106"/>
    <n v="263"/>
    <b v="1"/>
    <s v="normal"/>
    <n v="110"/>
    <b v="0"/>
    <n v="0"/>
    <m/>
    <m/>
    <m/>
    <x v="2"/>
    <m/>
    <m/>
    <m/>
    <m/>
    <x v="1"/>
  </r>
  <r>
    <n v="511"/>
    <n v="48"/>
    <s v="Male"/>
    <s v="Hungary"/>
    <x v="1"/>
    <n v="120"/>
    <n v="260"/>
    <b v="0"/>
    <s v="normal"/>
    <n v="115"/>
    <b v="0"/>
    <n v="2"/>
    <s v="flat"/>
    <m/>
    <m/>
    <x v="2"/>
    <m/>
    <m/>
    <m/>
    <m/>
    <x v="1"/>
  </r>
  <r>
    <n v="512"/>
    <n v="48"/>
    <s v="Male"/>
    <s v="Hungary"/>
    <x v="1"/>
    <n v="160"/>
    <n v="268"/>
    <b v="0"/>
    <s v="normal"/>
    <n v="103"/>
    <b v="1"/>
    <n v="1"/>
    <s v="flat"/>
    <m/>
    <m/>
    <x v="2"/>
    <m/>
    <m/>
    <m/>
    <m/>
    <x v="1"/>
  </r>
  <r>
    <n v="513"/>
    <n v="49"/>
    <s v="Female"/>
    <s v="Hungary"/>
    <x v="2"/>
    <n v="160"/>
    <n v="180"/>
    <b v="0"/>
    <s v="normal"/>
    <n v="156"/>
    <b v="0"/>
    <n v="1"/>
    <s v="flat"/>
    <m/>
    <m/>
    <x v="2"/>
    <m/>
    <m/>
    <m/>
    <m/>
    <x v="1"/>
  </r>
  <r>
    <n v="514"/>
    <n v="49"/>
    <s v="Male"/>
    <s v="Hungary"/>
    <x v="2"/>
    <n v="115"/>
    <n v="265"/>
    <b v="0"/>
    <s v="normal"/>
    <n v="175"/>
    <b v="0"/>
    <n v="0"/>
    <m/>
    <m/>
    <m/>
    <x v="2"/>
    <m/>
    <m/>
    <m/>
    <m/>
    <x v="1"/>
  </r>
  <r>
    <n v="515"/>
    <n v="49"/>
    <s v="Male"/>
    <s v="Hungary"/>
    <x v="1"/>
    <n v="130"/>
    <n v="206"/>
    <b v="0"/>
    <s v="normal"/>
    <n v="170"/>
    <b v="0"/>
    <n v="0"/>
    <m/>
    <m/>
    <m/>
    <x v="2"/>
    <m/>
    <m/>
    <m/>
    <m/>
    <x v="1"/>
  </r>
  <r>
    <n v="516"/>
    <n v="50"/>
    <s v="Female"/>
    <s v="Hungary"/>
    <x v="2"/>
    <n v="140"/>
    <n v="288"/>
    <b v="0"/>
    <s v="normal"/>
    <n v="140"/>
    <b v="1"/>
    <n v="0"/>
    <m/>
    <m/>
    <s v="reversable defect"/>
    <x v="2"/>
    <m/>
    <m/>
    <m/>
    <m/>
    <x v="1"/>
  </r>
  <r>
    <n v="517"/>
    <n v="50"/>
    <s v="Male"/>
    <s v="Hungary"/>
    <x v="1"/>
    <n v="145"/>
    <n v="264"/>
    <b v="0"/>
    <s v="normal"/>
    <n v="150"/>
    <b v="0"/>
    <n v="0"/>
    <m/>
    <m/>
    <m/>
    <x v="2"/>
    <m/>
    <m/>
    <m/>
    <m/>
    <x v="1"/>
  </r>
  <r>
    <n v="518"/>
    <n v="51"/>
    <s v="Female"/>
    <s v="Hungary"/>
    <x v="1"/>
    <n v="160"/>
    <n v="303"/>
    <b v="0"/>
    <s v="normal"/>
    <n v="150"/>
    <b v="1"/>
    <n v="1"/>
    <s v="flat"/>
    <m/>
    <m/>
    <x v="2"/>
    <m/>
    <m/>
    <m/>
    <m/>
    <x v="1"/>
  </r>
  <r>
    <n v="519"/>
    <n v="52"/>
    <s v="Male"/>
    <s v="Hungary"/>
    <x v="1"/>
    <n v="130"/>
    <n v="225"/>
    <b v="0"/>
    <s v="normal"/>
    <n v="120"/>
    <b v="1"/>
    <n v="2"/>
    <s v="flat"/>
    <m/>
    <m/>
    <x v="2"/>
    <m/>
    <m/>
    <m/>
    <m/>
    <x v="1"/>
  </r>
  <r>
    <n v="520"/>
    <n v="54"/>
    <s v="Male"/>
    <s v="Hungary"/>
    <x v="1"/>
    <n v="125"/>
    <n v="216"/>
    <b v="0"/>
    <s v="normal"/>
    <n v="140"/>
    <b v="0"/>
    <n v="0"/>
    <m/>
    <m/>
    <m/>
    <x v="2"/>
    <m/>
    <m/>
    <m/>
    <m/>
    <x v="1"/>
  </r>
  <r>
    <n v="521"/>
    <n v="54"/>
    <s v="Male"/>
    <s v="Hungary"/>
    <x v="1"/>
    <n v="125"/>
    <n v="224"/>
    <b v="0"/>
    <s v="normal"/>
    <n v="122"/>
    <b v="0"/>
    <n v="2"/>
    <s v="flat"/>
    <m/>
    <m/>
    <x v="2"/>
    <m/>
    <m/>
    <m/>
    <m/>
    <x v="1"/>
  </r>
  <r>
    <n v="522"/>
    <n v="55"/>
    <s v="Male"/>
    <s v="Hungary"/>
    <x v="1"/>
    <n v="140"/>
    <n v="201"/>
    <b v="0"/>
    <s v="normal"/>
    <n v="130"/>
    <b v="1"/>
    <n v="3"/>
    <s v="flat"/>
    <m/>
    <m/>
    <x v="2"/>
    <m/>
    <m/>
    <m/>
    <m/>
    <x v="1"/>
  </r>
  <r>
    <n v="523"/>
    <n v="57"/>
    <s v="Male"/>
    <s v="Hungary"/>
    <x v="3"/>
    <n v="140"/>
    <n v="265"/>
    <b v="0"/>
    <s v="st-t abnormality"/>
    <n v="145"/>
    <b v="1"/>
    <n v="1"/>
    <s v="flat"/>
    <m/>
    <m/>
    <x v="2"/>
    <m/>
    <m/>
    <m/>
    <m/>
    <x v="1"/>
  </r>
  <r>
    <n v="524"/>
    <n v="58"/>
    <s v="Male"/>
    <s v="Hungary"/>
    <x v="2"/>
    <n v="130"/>
    <n v="213"/>
    <b v="0"/>
    <s v="st-t abnormality"/>
    <n v="140"/>
    <b v="0"/>
    <n v="0"/>
    <m/>
    <m/>
    <s v="fixed defect"/>
    <x v="2"/>
    <m/>
    <m/>
    <m/>
    <m/>
    <x v="1"/>
  </r>
  <r>
    <n v="525"/>
    <n v="59"/>
    <s v="Female"/>
    <s v="Hungary"/>
    <x v="1"/>
    <n v="130"/>
    <n v="338"/>
    <b v="1"/>
    <s v="st-t abnormality"/>
    <n v="130"/>
    <b v="1"/>
    <n v="1.5"/>
    <s v="flat"/>
    <m/>
    <m/>
    <x v="2"/>
    <m/>
    <m/>
    <m/>
    <m/>
    <x v="1"/>
  </r>
  <r>
    <n v="526"/>
    <n v="60"/>
    <s v="Male"/>
    <s v="Hungary"/>
    <x v="1"/>
    <n v="100"/>
    <n v="248"/>
    <b v="0"/>
    <s v="normal"/>
    <n v="125"/>
    <b v="0"/>
    <n v="1"/>
    <s v="flat"/>
    <m/>
    <m/>
    <x v="2"/>
    <m/>
    <m/>
    <m/>
    <m/>
    <x v="1"/>
  </r>
  <r>
    <n v="527"/>
    <n v="63"/>
    <s v="Male"/>
    <s v="Hungary"/>
    <x v="1"/>
    <n v="150"/>
    <n v="223"/>
    <b v="0"/>
    <s v="normal"/>
    <n v="115"/>
    <b v="0"/>
    <n v="0"/>
    <m/>
    <m/>
    <m/>
    <x v="2"/>
    <m/>
    <m/>
    <m/>
    <m/>
    <x v="1"/>
  </r>
  <r>
    <n v="528"/>
    <n v="65"/>
    <s v="Male"/>
    <s v="Hungary"/>
    <x v="1"/>
    <n v="140"/>
    <n v="306"/>
    <b v="1"/>
    <s v="normal"/>
    <n v="87"/>
    <b v="1"/>
    <n v="1.5"/>
    <s v="flat"/>
    <m/>
    <m/>
    <x v="2"/>
    <m/>
    <m/>
    <m/>
    <m/>
    <x v="1"/>
  </r>
  <r>
    <n v="529"/>
    <n v="32"/>
    <s v="Male"/>
    <s v="Hungary"/>
    <x v="1"/>
    <n v="118"/>
    <n v="529"/>
    <b v="0"/>
    <s v="normal"/>
    <n v="130"/>
    <b v="0"/>
    <n v="0"/>
    <m/>
    <m/>
    <m/>
    <x v="2"/>
    <m/>
    <m/>
    <m/>
    <m/>
    <x v="1"/>
  </r>
  <r>
    <n v="530"/>
    <n v="38"/>
    <s v="Male"/>
    <s v="Hungary"/>
    <x v="1"/>
    <n v="110"/>
    <m/>
    <b v="0"/>
    <s v="normal"/>
    <n v="150"/>
    <b v="1"/>
    <n v="1"/>
    <s v="flat"/>
    <m/>
    <m/>
    <x v="2"/>
    <m/>
    <m/>
    <m/>
    <m/>
    <x v="1"/>
  </r>
  <r>
    <n v="531"/>
    <n v="39"/>
    <s v="Male"/>
    <s v="Hungary"/>
    <x v="1"/>
    <n v="110"/>
    <n v="280"/>
    <b v="0"/>
    <s v="normal"/>
    <n v="150"/>
    <b v="0"/>
    <n v="0"/>
    <m/>
    <m/>
    <s v="fixed defect"/>
    <x v="2"/>
    <m/>
    <m/>
    <m/>
    <m/>
    <x v="1"/>
  </r>
  <r>
    <n v="532"/>
    <n v="40"/>
    <s v="Female"/>
    <s v="Hungary"/>
    <x v="1"/>
    <n v="150"/>
    <n v="392"/>
    <b v="0"/>
    <s v="normal"/>
    <n v="130"/>
    <b v="0"/>
    <n v="2"/>
    <s v="flat"/>
    <m/>
    <s v="fixed defect"/>
    <x v="2"/>
    <m/>
    <m/>
    <m/>
    <m/>
    <x v="1"/>
  </r>
  <r>
    <n v="533"/>
    <n v="43"/>
    <s v="Male"/>
    <s v="Hungary"/>
    <x v="0"/>
    <n v="120"/>
    <n v="291"/>
    <b v="0"/>
    <s v="st-t abnormality"/>
    <n v="155"/>
    <b v="0"/>
    <n v="0"/>
    <m/>
    <m/>
    <m/>
    <x v="2"/>
    <m/>
    <m/>
    <m/>
    <m/>
    <x v="1"/>
  </r>
  <r>
    <n v="534"/>
    <n v="45"/>
    <s v="Male"/>
    <s v="Hungary"/>
    <x v="1"/>
    <n v="130"/>
    <n v="219"/>
    <b v="0"/>
    <s v="st-t abnormality"/>
    <n v="130"/>
    <b v="1"/>
    <n v="1"/>
    <s v="flat"/>
    <m/>
    <m/>
    <x v="2"/>
    <m/>
    <m/>
    <m/>
    <m/>
    <x v="1"/>
  </r>
  <r>
    <n v="535"/>
    <n v="46"/>
    <s v="Male"/>
    <s v="Hungary"/>
    <x v="1"/>
    <n v="120"/>
    <n v="231"/>
    <b v="0"/>
    <s v="normal"/>
    <n v="115"/>
    <b v="1"/>
    <n v="0"/>
    <m/>
    <m/>
    <m/>
    <x v="2"/>
    <m/>
    <m/>
    <m/>
    <m/>
    <x v="1"/>
  </r>
  <r>
    <n v="536"/>
    <n v="46"/>
    <s v="Male"/>
    <s v="Hungary"/>
    <x v="1"/>
    <n v="130"/>
    <n v="222"/>
    <b v="0"/>
    <s v="normal"/>
    <n v="112"/>
    <b v="0"/>
    <n v="0"/>
    <m/>
    <m/>
    <m/>
    <x v="2"/>
    <m/>
    <m/>
    <m/>
    <m/>
    <x v="1"/>
  </r>
  <r>
    <n v="537"/>
    <n v="48"/>
    <s v="Male"/>
    <s v="Hungary"/>
    <x v="1"/>
    <n v="122"/>
    <n v="275"/>
    <b v="1"/>
    <s v="st-t abnormality"/>
    <n v="150"/>
    <b v="1"/>
    <n v="2"/>
    <s v="downsloping"/>
    <m/>
    <m/>
    <x v="2"/>
    <m/>
    <m/>
    <m/>
    <m/>
    <x v="1"/>
  </r>
  <r>
    <n v="538"/>
    <n v="48"/>
    <s v="Male"/>
    <s v="Hungary"/>
    <x v="1"/>
    <n v="160"/>
    <n v="193"/>
    <b v="0"/>
    <s v="normal"/>
    <n v="102"/>
    <b v="1"/>
    <n v="3"/>
    <s v="flat"/>
    <m/>
    <m/>
    <x v="2"/>
    <m/>
    <m/>
    <m/>
    <m/>
    <x v="1"/>
  </r>
  <r>
    <n v="539"/>
    <n v="48"/>
    <s v="Male"/>
    <s v="Hungary"/>
    <x v="1"/>
    <n v="160"/>
    <n v="329"/>
    <b v="0"/>
    <s v="normal"/>
    <n v="92"/>
    <b v="1"/>
    <n v="1.5"/>
    <s v="flat"/>
    <m/>
    <m/>
    <x v="2"/>
    <m/>
    <m/>
    <m/>
    <m/>
    <x v="1"/>
  </r>
  <r>
    <n v="540"/>
    <n v="48"/>
    <s v="Male"/>
    <s v="Hungary"/>
    <x v="1"/>
    <n v="160"/>
    <n v="355"/>
    <b v="0"/>
    <s v="normal"/>
    <n v="99"/>
    <b v="1"/>
    <n v="2"/>
    <s v="flat"/>
    <m/>
    <m/>
    <x v="2"/>
    <m/>
    <m/>
    <m/>
    <m/>
    <x v="1"/>
  </r>
  <r>
    <n v="541"/>
    <n v="50"/>
    <s v="Male"/>
    <s v="Hungary"/>
    <x v="1"/>
    <n v="130"/>
    <n v="233"/>
    <b v="0"/>
    <s v="normal"/>
    <n v="121"/>
    <b v="1"/>
    <n v="2"/>
    <s v="flat"/>
    <m/>
    <s v="reversable defect"/>
    <x v="2"/>
    <m/>
    <m/>
    <m/>
    <m/>
    <x v="1"/>
  </r>
  <r>
    <n v="542"/>
    <n v="52"/>
    <s v="Male"/>
    <s v="Hungary"/>
    <x v="1"/>
    <n v="120"/>
    <n v="182"/>
    <b v="0"/>
    <s v="normal"/>
    <n v="150"/>
    <b v="0"/>
    <n v="0"/>
    <m/>
    <m/>
    <m/>
    <x v="2"/>
    <m/>
    <m/>
    <m/>
    <m/>
    <x v="1"/>
  </r>
  <r>
    <n v="543"/>
    <n v="52"/>
    <s v="Male"/>
    <s v="Hungary"/>
    <x v="1"/>
    <n v="170"/>
    <m/>
    <b v="0"/>
    <s v="normal"/>
    <n v="126"/>
    <b v="1"/>
    <n v="1.5"/>
    <s v="flat"/>
    <m/>
    <m/>
    <x v="2"/>
    <m/>
    <m/>
    <m/>
    <m/>
    <x v="1"/>
  </r>
  <r>
    <n v="544"/>
    <n v="53"/>
    <s v="Male"/>
    <s v="Hungary"/>
    <x v="1"/>
    <n v="120"/>
    <n v="246"/>
    <b v="0"/>
    <s v="normal"/>
    <n v="116"/>
    <b v="1"/>
    <n v="0"/>
    <m/>
    <m/>
    <m/>
    <x v="2"/>
    <m/>
    <m/>
    <m/>
    <m/>
    <x v="1"/>
  </r>
  <r>
    <n v="545"/>
    <n v="54"/>
    <s v="Male"/>
    <s v="Hungary"/>
    <x v="2"/>
    <n v="120"/>
    <n v="237"/>
    <b v="0"/>
    <s v="normal"/>
    <n v="150"/>
    <b v="1"/>
    <n v="1.5"/>
    <m/>
    <m/>
    <s v="reversable defect"/>
    <x v="2"/>
    <m/>
    <m/>
    <m/>
    <m/>
    <x v="1"/>
  </r>
  <r>
    <n v="546"/>
    <n v="54"/>
    <s v="Male"/>
    <s v="Hungary"/>
    <x v="1"/>
    <n v="130"/>
    <n v="242"/>
    <b v="0"/>
    <s v="normal"/>
    <n v="91"/>
    <b v="1"/>
    <n v="1"/>
    <s v="flat"/>
    <m/>
    <m/>
    <x v="2"/>
    <m/>
    <m/>
    <m/>
    <m/>
    <x v="1"/>
  </r>
  <r>
    <n v="547"/>
    <n v="54"/>
    <s v="Male"/>
    <s v="Hungary"/>
    <x v="1"/>
    <n v="130"/>
    <n v="603"/>
    <b v="1"/>
    <s v="normal"/>
    <n v="125"/>
    <b v="1"/>
    <n v="1"/>
    <s v="flat"/>
    <m/>
    <m/>
    <x v="2"/>
    <m/>
    <m/>
    <m/>
    <m/>
    <x v="1"/>
  </r>
  <r>
    <n v="548"/>
    <n v="54"/>
    <s v="Male"/>
    <s v="Hungary"/>
    <x v="1"/>
    <n v="140"/>
    <m/>
    <b v="0"/>
    <s v="normal"/>
    <n v="118"/>
    <b v="1"/>
    <n v="0"/>
    <m/>
    <m/>
    <m/>
    <x v="2"/>
    <m/>
    <m/>
    <m/>
    <m/>
    <x v="1"/>
  </r>
  <r>
    <n v="549"/>
    <n v="54"/>
    <s v="Male"/>
    <s v="Hungary"/>
    <x v="1"/>
    <n v="200"/>
    <n v="198"/>
    <b v="0"/>
    <s v="normal"/>
    <n v="142"/>
    <b v="1"/>
    <n v="2"/>
    <s v="flat"/>
    <m/>
    <m/>
    <x v="2"/>
    <m/>
    <m/>
    <m/>
    <m/>
    <x v="1"/>
  </r>
  <r>
    <n v="550"/>
    <n v="55"/>
    <s v="Male"/>
    <s v="Hungary"/>
    <x v="1"/>
    <n v="140"/>
    <n v="268"/>
    <b v="0"/>
    <s v="normal"/>
    <n v="128"/>
    <b v="1"/>
    <n v="1.5"/>
    <s v="flat"/>
    <m/>
    <m/>
    <x v="2"/>
    <m/>
    <m/>
    <m/>
    <m/>
    <x v="1"/>
  </r>
  <r>
    <n v="551"/>
    <n v="56"/>
    <s v="Male"/>
    <s v="Hungary"/>
    <x v="1"/>
    <n v="150"/>
    <n v="213"/>
    <b v="1"/>
    <s v="normal"/>
    <n v="125"/>
    <b v="1"/>
    <n v="1"/>
    <s v="flat"/>
    <m/>
    <m/>
    <x v="2"/>
    <m/>
    <m/>
    <m/>
    <m/>
    <x v="1"/>
  </r>
  <r>
    <n v="552"/>
    <n v="57"/>
    <s v="Male"/>
    <s v="Hungary"/>
    <x v="1"/>
    <n v="150"/>
    <n v="255"/>
    <b v="0"/>
    <s v="normal"/>
    <n v="92"/>
    <b v="1"/>
    <n v="3"/>
    <s v="flat"/>
    <m/>
    <m/>
    <x v="2"/>
    <m/>
    <m/>
    <m/>
    <m/>
    <x v="1"/>
  </r>
  <r>
    <n v="553"/>
    <n v="58"/>
    <s v="Male"/>
    <s v="Hungary"/>
    <x v="2"/>
    <n v="160"/>
    <n v="211"/>
    <b v="1"/>
    <s v="st-t abnormality"/>
    <n v="92"/>
    <b v="0"/>
    <n v="0"/>
    <m/>
    <m/>
    <m/>
    <x v="2"/>
    <m/>
    <m/>
    <m/>
    <m/>
    <x v="1"/>
  </r>
  <r>
    <n v="554"/>
    <n v="58"/>
    <s v="Male"/>
    <s v="Hungary"/>
    <x v="1"/>
    <n v="130"/>
    <n v="263"/>
    <b v="0"/>
    <s v="normal"/>
    <n v="140"/>
    <b v="1"/>
    <n v="2"/>
    <s v="flat"/>
    <m/>
    <m/>
    <x v="2"/>
    <m/>
    <m/>
    <m/>
    <m/>
    <x v="1"/>
  </r>
  <r>
    <n v="555"/>
    <n v="41"/>
    <s v="Male"/>
    <s v="Hungary"/>
    <x v="1"/>
    <n v="130"/>
    <n v="172"/>
    <b v="0"/>
    <s v="st-t abnormality"/>
    <n v="130"/>
    <b v="0"/>
    <n v="2"/>
    <s v="flat"/>
    <m/>
    <m/>
    <x v="2"/>
    <m/>
    <m/>
    <m/>
    <m/>
    <x v="1"/>
  </r>
  <r>
    <n v="556"/>
    <n v="43"/>
    <s v="Male"/>
    <s v="Hungary"/>
    <x v="1"/>
    <n v="120"/>
    <n v="175"/>
    <b v="0"/>
    <s v="normal"/>
    <n v="120"/>
    <b v="1"/>
    <n v="1"/>
    <s v="flat"/>
    <m/>
    <s v="reversable defect"/>
    <x v="2"/>
    <m/>
    <m/>
    <m/>
    <m/>
    <x v="1"/>
  </r>
  <r>
    <n v="557"/>
    <n v="44"/>
    <s v="Male"/>
    <s v="Hungary"/>
    <x v="3"/>
    <n v="150"/>
    <n v="288"/>
    <b v="0"/>
    <s v="normal"/>
    <n v="150"/>
    <b v="1"/>
    <n v="3"/>
    <s v="flat"/>
    <m/>
    <m/>
    <x v="2"/>
    <m/>
    <m/>
    <m/>
    <m/>
    <x v="1"/>
  </r>
  <r>
    <n v="558"/>
    <n v="44"/>
    <s v="Male"/>
    <s v="Hungary"/>
    <x v="1"/>
    <n v="130"/>
    <n v="290"/>
    <b v="0"/>
    <s v="normal"/>
    <n v="100"/>
    <b v="1"/>
    <n v="2"/>
    <s v="flat"/>
    <m/>
    <m/>
    <x v="2"/>
    <m/>
    <m/>
    <m/>
    <m/>
    <x v="1"/>
  </r>
  <r>
    <n v="559"/>
    <n v="46"/>
    <s v="Male"/>
    <s v="Hungary"/>
    <x v="0"/>
    <n v="140"/>
    <n v="272"/>
    <b v="1"/>
    <s v="normal"/>
    <n v="175"/>
    <b v="0"/>
    <n v="2"/>
    <s v="flat"/>
    <m/>
    <m/>
    <x v="2"/>
    <m/>
    <m/>
    <m/>
    <m/>
    <x v="1"/>
  </r>
  <r>
    <n v="560"/>
    <n v="47"/>
    <s v="Female"/>
    <s v="Hungary"/>
    <x v="2"/>
    <n v="135"/>
    <n v="248"/>
    <b v="1"/>
    <s v="normal"/>
    <n v="170"/>
    <b v="0"/>
    <n v="0"/>
    <m/>
    <m/>
    <m/>
    <x v="2"/>
    <m/>
    <m/>
    <m/>
    <m/>
    <x v="1"/>
  </r>
  <r>
    <n v="561"/>
    <n v="48"/>
    <s v="Female"/>
    <s v="Hungary"/>
    <x v="1"/>
    <n v="138"/>
    <n v="214"/>
    <b v="0"/>
    <s v="normal"/>
    <n v="108"/>
    <b v="1"/>
    <n v="1.5"/>
    <s v="flat"/>
    <m/>
    <m/>
    <x v="2"/>
    <m/>
    <m/>
    <m/>
    <m/>
    <x v="1"/>
  </r>
  <r>
    <n v="562"/>
    <n v="49"/>
    <s v="Male"/>
    <s v="Hungary"/>
    <x v="1"/>
    <n v="130"/>
    <n v="341"/>
    <b v="0"/>
    <s v="normal"/>
    <n v="120"/>
    <b v="1"/>
    <n v="1"/>
    <s v="flat"/>
    <m/>
    <m/>
    <x v="2"/>
    <m/>
    <m/>
    <m/>
    <m/>
    <x v="1"/>
  </r>
  <r>
    <n v="563"/>
    <n v="49"/>
    <s v="Male"/>
    <s v="Hungary"/>
    <x v="1"/>
    <n v="140"/>
    <n v="234"/>
    <b v="0"/>
    <s v="normal"/>
    <n v="140"/>
    <b v="1"/>
    <n v="1"/>
    <s v="flat"/>
    <m/>
    <m/>
    <x v="2"/>
    <m/>
    <m/>
    <m/>
    <m/>
    <x v="1"/>
  </r>
  <r>
    <n v="564"/>
    <n v="51"/>
    <s v="Male"/>
    <s v="Hungary"/>
    <x v="2"/>
    <n v="135"/>
    <n v="160"/>
    <b v="0"/>
    <s v="normal"/>
    <n v="150"/>
    <b v="0"/>
    <n v="2"/>
    <s v="flat"/>
    <m/>
    <m/>
    <x v="2"/>
    <m/>
    <m/>
    <m/>
    <m/>
    <x v="1"/>
  </r>
  <r>
    <n v="565"/>
    <n v="52"/>
    <s v="Male"/>
    <s v="Hungary"/>
    <x v="1"/>
    <n v="112"/>
    <n v="342"/>
    <b v="0"/>
    <s v="st-t abnormality"/>
    <n v="96"/>
    <b v="1"/>
    <n v="1"/>
    <s v="flat"/>
    <m/>
    <m/>
    <x v="2"/>
    <m/>
    <m/>
    <m/>
    <m/>
    <x v="1"/>
  </r>
  <r>
    <n v="566"/>
    <n v="52"/>
    <s v="Male"/>
    <s v="Hungary"/>
    <x v="1"/>
    <n v="130"/>
    <n v="298"/>
    <b v="0"/>
    <s v="normal"/>
    <n v="110"/>
    <b v="1"/>
    <n v="1"/>
    <s v="flat"/>
    <m/>
    <m/>
    <x v="2"/>
    <m/>
    <m/>
    <m/>
    <m/>
    <x v="1"/>
  </r>
  <r>
    <n v="567"/>
    <n v="52"/>
    <s v="Male"/>
    <s v="Hungary"/>
    <x v="1"/>
    <n v="140"/>
    <n v="404"/>
    <b v="0"/>
    <s v="normal"/>
    <n v="124"/>
    <b v="1"/>
    <n v="2"/>
    <s v="flat"/>
    <m/>
    <m/>
    <x v="2"/>
    <m/>
    <m/>
    <m/>
    <m/>
    <x v="1"/>
  </r>
  <r>
    <n v="568"/>
    <n v="52"/>
    <s v="Male"/>
    <s v="Hungary"/>
    <x v="1"/>
    <n v="160"/>
    <n v="246"/>
    <b v="0"/>
    <s v="st-t abnormality"/>
    <n v="82"/>
    <b v="1"/>
    <n v="4"/>
    <s v="flat"/>
    <m/>
    <m/>
    <x v="2"/>
    <m/>
    <m/>
    <m/>
    <m/>
    <x v="1"/>
  </r>
  <r>
    <n v="569"/>
    <n v="53"/>
    <s v="Male"/>
    <s v="Hungary"/>
    <x v="2"/>
    <n v="145"/>
    <n v="518"/>
    <b v="0"/>
    <s v="normal"/>
    <n v="130"/>
    <b v="0"/>
    <n v="0"/>
    <m/>
    <m/>
    <m/>
    <x v="2"/>
    <m/>
    <m/>
    <m/>
    <m/>
    <x v="1"/>
  </r>
  <r>
    <n v="570"/>
    <n v="53"/>
    <s v="Male"/>
    <s v="Hungary"/>
    <x v="1"/>
    <n v="180"/>
    <n v="285"/>
    <b v="0"/>
    <s v="st-t abnormality"/>
    <n v="120"/>
    <b v="1"/>
    <n v="1.5"/>
    <s v="flat"/>
    <m/>
    <m/>
    <x v="2"/>
    <m/>
    <m/>
    <m/>
    <m/>
    <x v="1"/>
  </r>
  <r>
    <n v="571"/>
    <n v="54"/>
    <s v="Male"/>
    <s v="Hungary"/>
    <x v="1"/>
    <n v="140"/>
    <n v="216"/>
    <b v="0"/>
    <s v="normal"/>
    <n v="105"/>
    <b v="0"/>
    <n v="1.5"/>
    <s v="flat"/>
    <m/>
    <m/>
    <x v="2"/>
    <m/>
    <m/>
    <m/>
    <m/>
    <x v="1"/>
  </r>
  <r>
    <n v="572"/>
    <n v="55"/>
    <s v="Male"/>
    <s v="Hungary"/>
    <x v="0"/>
    <n v="140"/>
    <n v="295"/>
    <b v="0"/>
    <m/>
    <n v="136"/>
    <b v="0"/>
    <n v="0"/>
    <m/>
    <m/>
    <m/>
    <x v="2"/>
    <m/>
    <m/>
    <m/>
    <m/>
    <x v="1"/>
  </r>
  <r>
    <n v="573"/>
    <n v="55"/>
    <s v="Male"/>
    <s v="Hungary"/>
    <x v="3"/>
    <n v="160"/>
    <n v="292"/>
    <b v="1"/>
    <s v="normal"/>
    <n v="143"/>
    <b v="1"/>
    <n v="2"/>
    <s v="flat"/>
    <m/>
    <m/>
    <x v="2"/>
    <m/>
    <m/>
    <m/>
    <m/>
    <x v="1"/>
  </r>
  <r>
    <n v="574"/>
    <n v="55"/>
    <s v="Male"/>
    <s v="Hungary"/>
    <x v="1"/>
    <n v="145"/>
    <n v="248"/>
    <b v="0"/>
    <s v="normal"/>
    <n v="96"/>
    <b v="1"/>
    <n v="2"/>
    <s v="flat"/>
    <m/>
    <m/>
    <x v="2"/>
    <m/>
    <m/>
    <m/>
    <m/>
    <x v="1"/>
  </r>
  <r>
    <n v="575"/>
    <n v="56"/>
    <s v="Female"/>
    <s v="Hungary"/>
    <x v="3"/>
    <n v="120"/>
    <n v="279"/>
    <b v="0"/>
    <s v="normal"/>
    <n v="150"/>
    <b v="0"/>
    <n v="1"/>
    <s v="flat"/>
    <m/>
    <m/>
    <x v="2"/>
    <m/>
    <m/>
    <m/>
    <m/>
    <x v="1"/>
  </r>
  <r>
    <n v="576"/>
    <n v="56"/>
    <s v="Male"/>
    <s v="Hungary"/>
    <x v="1"/>
    <n v="150"/>
    <n v="230"/>
    <b v="0"/>
    <s v="st-t abnormality"/>
    <n v="124"/>
    <b v="1"/>
    <n v="1.5"/>
    <s v="flat"/>
    <m/>
    <m/>
    <x v="2"/>
    <m/>
    <m/>
    <m/>
    <m/>
    <x v="1"/>
  </r>
  <r>
    <n v="577"/>
    <n v="56"/>
    <s v="Male"/>
    <s v="Hungary"/>
    <x v="1"/>
    <n v="170"/>
    <n v="388"/>
    <b v="0"/>
    <s v="st-t abnormality"/>
    <n v="122"/>
    <b v="1"/>
    <n v="2"/>
    <s v="flat"/>
    <m/>
    <m/>
    <x v="2"/>
    <m/>
    <m/>
    <m/>
    <m/>
    <x v="1"/>
  </r>
  <r>
    <n v="578"/>
    <n v="58"/>
    <s v="Male"/>
    <s v="Hungary"/>
    <x v="3"/>
    <n v="136"/>
    <n v="164"/>
    <b v="0"/>
    <s v="st-t abnormality"/>
    <n v="99"/>
    <b v="1"/>
    <n v="2"/>
    <s v="flat"/>
    <m/>
    <m/>
    <x v="2"/>
    <m/>
    <m/>
    <m/>
    <m/>
    <x v="1"/>
  </r>
  <r>
    <n v="579"/>
    <n v="59"/>
    <s v="Male"/>
    <s v="Hungary"/>
    <x v="1"/>
    <n v="130"/>
    <m/>
    <b v="0"/>
    <s v="normal"/>
    <n v="125"/>
    <b v="0"/>
    <n v="0"/>
    <m/>
    <m/>
    <m/>
    <x v="2"/>
    <m/>
    <m/>
    <m/>
    <m/>
    <x v="1"/>
  </r>
  <r>
    <n v="580"/>
    <n v="59"/>
    <s v="Male"/>
    <s v="Hungary"/>
    <x v="1"/>
    <n v="140"/>
    <n v="264"/>
    <b v="1"/>
    <s v="lv hypertrophy"/>
    <n v="119"/>
    <b v="1"/>
    <n v="0"/>
    <m/>
    <m/>
    <m/>
    <x v="2"/>
    <m/>
    <m/>
    <m/>
    <m/>
    <x v="1"/>
  </r>
  <r>
    <n v="581"/>
    <n v="65"/>
    <s v="Male"/>
    <s v="Hungary"/>
    <x v="1"/>
    <n v="170"/>
    <n v="263"/>
    <b v="1"/>
    <s v="normal"/>
    <n v="112"/>
    <b v="1"/>
    <n v="2"/>
    <s v="flat"/>
    <m/>
    <m/>
    <x v="2"/>
    <m/>
    <m/>
    <m/>
    <m/>
    <x v="1"/>
  </r>
  <r>
    <n v="582"/>
    <n v="66"/>
    <s v="Male"/>
    <s v="Hungary"/>
    <x v="1"/>
    <n v="140"/>
    <m/>
    <b v="0"/>
    <s v="normal"/>
    <n v="94"/>
    <b v="1"/>
    <n v="1"/>
    <s v="flat"/>
    <m/>
    <m/>
    <x v="2"/>
    <m/>
    <m/>
    <m/>
    <m/>
    <x v="1"/>
  </r>
  <r>
    <n v="583"/>
    <n v="41"/>
    <s v="Male"/>
    <s v="Hungary"/>
    <x v="1"/>
    <n v="120"/>
    <n v="336"/>
    <b v="0"/>
    <s v="normal"/>
    <n v="118"/>
    <b v="1"/>
    <n v="3"/>
    <s v="flat"/>
    <m/>
    <m/>
    <x v="2"/>
    <m/>
    <m/>
    <m/>
    <m/>
    <x v="1"/>
  </r>
  <r>
    <n v="584"/>
    <n v="43"/>
    <s v="Male"/>
    <s v="Hungary"/>
    <x v="1"/>
    <n v="140"/>
    <n v="288"/>
    <b v="0"/>
    <s v="normal"/>
    <n v="135"/>
    <b v="1"/>
    <n v="2"/>
    <s v="flat"/>
    <m/>
    <m/>
    <x v="2"/>
    <m/>
    <m/>
    <m/>
    <m/>
    <x v="1"/>
  </r>
  <r>
    <n v="585"/>
    <n v="44"/>
    <s v="Male"/>
    <s v="Hungary"/>
    <x v="1"/>
    <n v="135"/>
    <n v="491"/>
    <b v="0"/>
    <s v="normal"/>
    <n v="135"/>
    <b v="0"/>
    <n v="0"/>
    <m/>
    <m/>
    <m/>
    <x v="2"/>
    <m/>
    <m/>
    <m/>
    <m/>
    <x v="1"/>
  </r>
  <r>
    <n v="586"/>
    <n v="47"/>
    <s v="Female"/>
    <s v="Hungary"/>
    <x v="1"/>
    <n v="120"/>
    <n v="205"/>
    <b v="0"/>
    <s v="normal"/>
    <n v="98"/>
    <b v="1"/>
    <n v="2"/>
    <s v="flat"/>
    <m/>
    <s v="fixed defect"/>
    <x v="2"/>
    <m/>
    <m/>
    <m/>
    <m/>
    <x v="1"/>
  </r>
  <r>
    <n v="587"/>
    <n v="47"/>
    <s v="Male"/>
    <s v="Hungary"/>
    <x v="1"/>
    <n v="160"/>
    <n v="291"/>
    <b v="0"/>
    <s v="st-t abnormality"/>
    <n v="158"/>
    <b v="1"/>
    <n v="3"/>
    <s v="flat"/>
    <m/>
    <m/>
    <x v="2"/>
    <m/>
    <m/>
    <m/>
    <m/>
    <x v="1"/>
  </r>
  <r>
    <n v="588"/>
    <n v="49"/>
    <s v="Male"/>
    <s v="Hungary"/>
    <x v="1"/>
    <n v="128"/>
    <n v="212"/>
    <b v="0"/>
    <s v="normal"/>
    <n v="96"/>
    <b v="1"/>
    <n v="0"/>
    <m/>
    <m/>
    <m/>
    <x v="2"/>
    <m/>
    <m/>
    <m/>
    <m/>
    <x v="1"/>
  </r>
  <r>
    <n v="589"/>
    <n v="49"/>
    <s v="Male"/>
    <s v="Hungary"/>
    <x v="1"/>
    <n v="150"/>
    <n v="222"/>
    <b v="0"/>
    <s v="normal"/>
    <n v="122"/>
    <b v="0"/>
    <n v="2"/>
    <s v="flat"/>
    <m/>
    <m/>
    <x v="2"/>
    <m/>
    <m/>
    <m/>
    <m/>
    <x v="1"/>
  </r>
  <r>
    <n v="590"/>
    <n v="50"/>
    <s v="Male"/>
    <s v="Hungary"/>
    <x v="1"/>
    <n v="140"/>
    <n v="231"/>
    <b v="0"/>
    <s v="st-t abnormality"/>
    <n v="140"/>
    <b v="1"/>
    <n v="5"/>
    <s v="flat"/>
    <m/>
    <m/>
    <x v="2"/>
    <m/>
    <m/>
    <m/>
    <m/>
    <x v="1"/>
  </r>
  <r>
    <n v="591"/>
    <n v="50"/>
    <s v="Male"/>
    <s v="Hungary"/>
    <x v="1"/>
    <n v="140"/>
    <n v="341"/>
    <b v="0"/>
    <s v="st-t abnormality"/>
    <n v="125"/>
    <b v="1"/>
    <n v="2.5"/>
    <s v="flat"/>
    <m/>
    <m/>
    <x v="2"/>
    <m/>
    <m/>
    <m/>
    <m/>
    <x v="1"/>
  </r>
  <r>
    <n v="592"/>
    <n v="52"/>
    <s v="Male"/>
    <s v="Hungary"/>
    <x v="1"/>
    <n v="140"/>
    <n v="266"/>
    <b v="0"/>
    <s v="normal"/>
    <n v="134"/>
    <b v="1"/>
    <n v="2"/>
    <s v="flat"/>
    <m/>
    <m/>
    <x v="2"/>
    <m/>
    <m/>
    <m/>
    <m/>
    <x v="1"/>
  </r>
  <r>
    <n v="593"/>
    <n v="52"/>
    <s v="Male"/>
    <s v="Hungary"/>
    <x v="1"/>
    <n v="160"/>
    <n v="331"/>
    <b v="0"/>
    <s v="normal"/>
    <n v="94"/>
    <b v="1"/>
    <n v="2.5"/>
    <m/>
    <m/>
    <m/>
    <x v="2"/>
    <m/>
    <m/>
    <m/>
    <m/>
    <x v="1"/>
  </r>
  <r>
    <n v="594"/>
    <n v="54"/>
    <s v="Female"/>
    <s v="Hungary"/>
    <x v="2"/>
    <n v="130"/>
    <n v="294"/>
    <b v="0"/>
    <s v="st-t abnormality"/>
    <n v="100"/>
    <b v="1"/>
    <n v="0"/>
    <s v="flat"/>
    <m/>
    <m/>
    <x v="2"/>
    <m/>
    <m/>
    <m/>
    <m/>
    <x v="1"/>
  </r>
  <r>
    <n v="595"/>
    <n v="56"/>
    <s v="Male"/>
    <s v="Hungary"/>
    <x v="1"/>
    <n v="155"/>
    <n v="342"/>
    <b v="1"/>
    <s v="normal"/>
    <n v="150"/>
    <b v="1"/>
    <n v="3"/>
    <s v="flat"/>
    <m/>
    <m/>
    <x v="2"/>
    <m/>
    <m/>
    <m/>
    <m/>
    <x v="1"/>
  </r>
  <r>
    <n v="596"/>
    <n v="58"/>
    <s v="Female"/>
    <s v="Hungary"/>
    <x v="3"/>
    <n v="180"/>
    <n v="393"/>
    <b v="0"/>
    <s v="normal"/>
    <n v="110"/>
    <b v="1"/>
    <n v="1"/>
    <s v="flat"/>
    <m/>
    <s v="reversable defect"/>
    <x v="2"/>
    <m/>
    <m/>
    <m/>
    <m/>
    <x v="1"/>
  </r>
  <r>
    <n v="597"/>
    <n v="65"/>
    <s v="Male"/>
    <s v="Hungary"/>
    <x v="1"/>
    <n v="130"/>
    <n v="275"/>
    <b v="0"/>
    <s v="st-t abnormality"/>
    <n v="115"/>
    <b v="1"/>
    <n v="1"/>
    <s v="flat"/>
    <m/>
    <m/>
    <x v="2"/>
    <m/>
    <m/>
    <m/>
    <m/>
    <x v="1"/>
  </r>
  <r>
    <n v="598"/>
    <n v="32"/>
    <s v="Male"/>
    <s v="Switzerland"/>
    <x v="0"/>
    <n v="95"/>
    <n v="0"/>
    <m/>
    <s v="normal"/>
    <n v="127"/>
    <b v="0"/>
    <n v="0.7"/>
    <s v="upsloping"/>
    <m/>
    <m/>
    <x v="2"/>
    <m/>
    <m/>
    <m/>
    <m/>
    <x v="1"/>
  </r>
  <r>
    <n v="599"/>
    <n v="34"/>
    <s v="Male"/>
    <s v="Switzerland"/>
    <x v="1"/>
    <n v="115"/>
    <n v="0"/>
    <m/>
    <m/>
    <n v="154"/>
    <b v="0"/>
    <n v="0.2"/>
    <s v="upsloping"/>
    <m/>
    <m/>
    <x v="2"/>
    <m/>
    <m/>
    <m/>
    <m/>
    <x v="1"/>
  </r>
  <r>
    <n v="600"/>
    <n v="35"/>
    <s v="Male"/>
    <s v="Switzerland"/>
    <x v="1"/>
    <m/>
    <n v="0"/>
    <m/>
    <s v="normal"/>
    <n v="130"/>
    <b v="1"/>
    <m/>
    <m/>
    <m/>
    <s v="reversable defect"/>
    <x v="3"/>
    <m/>
    <m/>
    <m/>
    <m/>
    <x v="1"/>
  </r>
  <r>
    <n v="601"/>
    <n v="36"/>
    <s v="Male"/>
    <s v="Switzerland"/>
    <x v="1"/>
    <n v="110"/>
    <n v="0"/>
    <m/>
    <s v="normal"/>
    <n v="125"/>
    <b v="1"/>
    <n v="1"/>
    <s v="flat"/>
    <m/>
    <s v="fixed defect"/>
    <x v="2"/>
    <m/>
    <m/>
    <m/>
    <m/>
    <x v="1"/>
  </r>
  <r>
    <n v="602"/>
    <n v="38"/>
    <s v="Female"/>
    <s v="Switzerland"/>
    <x v="1"/>
    <n v="105"/>
    <n v="0"/>
    <m/>
    <s v="normal"/>
    <n v="166"/>
    <b v="0"/>
    <n v="2.8"/>
    <s v="upsloping"/>
    <m/>
    <m/>
    <x v="1"/>
    <m/>
    <m/>
    <m/>
    <m/>
    <x v="1"/>
  </r>
  <r>
    <n v="603"/>
    <n v="38"/>
    <s v="Female"/>
    <s v="Switzerland"/>
    <x v="1"/>
    <n v="110"/>
    <n v="0"/>
    <b v="0"/>
    <s v="normal"/>
    <n v="156"/>
    <b v="0"/>
    <n v="0"/>
    <s v="flat"/>
    <m/>
    <s v="normal"/>
    <x v="2"/>
    <m/>
    <m/>
    <m/>
    <m/>
    <x v="1"/>
  </r>
  <r>
    <n v="604"/>
    <n v="38"/>
    <s v="Male"/>
    <s v="Switzerland"/>
    <x v="2"/>
    <n v="100"/>
    <n v="0"/>
    <m/>
    <s v="normal"/>
    <n v="179"/>
    <b v="0"/>
    <n v="-1.1000000000000001"/>
    <s v="upsloping"/>
    <m/>
    <m/>
    <x v="0"/>
    <m/>
    <m/>
    <m/>
    <m/>
    <x v="0"/>
  </r>
  <r>
    <n v="605"/>
    <n v="38"/>
    <s v="Male"/>
    <s v="Switzerland"/>
    <x v="2"/>
    <n v="115"/>
    <n v="0"/>
    <b v="0"/>
    <s v="normal"/>
    <n v="128"/>
    <b v="1"/>
    <n v="0"/>
    <s v="flat"/>
    <m/>
    <s v="reversable defect"/>
    <x v="2"/>
    <m/>
    <m/>
    <m/>
    <m/>
    <x v="1"/>
  </r>
  <r>
    <n v="606"/>
    <n v="38"/>
    <s v="Male"/>
    <s v="Switzerland"/>
    <x v="1"/>
    <n v="135"/>
    <n v="0"/>
    <m/>
    <s v="normal"/>
    <n v="150"/>
    <b v="0"/>
    <n v="0"/>
    <m/>
    <m/>
    <s v="normal"/>
    <x v="1"/>
    <m/>
    <m/>
    <m/>
    <m/>
    <x v="1"/>
  </r>
  <r>
    <n v="607"/>
    <n v="38"/>
    <s v="Male"/>
    <s v="Switzerland"/>
    <x v="1"/>
    <n v="150"/>
    <n v="0"/>
    <m/>
    <s v="normal"/>
    <n v="120"/>
    <b v="1"/>
    <m/>
    <m/>
    <m/>
    <s v="normal"/>
    <x v="2"/>
    <m/>
    <m/>
    <m/>
    <m/>
    <x v="1"/>
  </r>
  <r>
    <n v="608"/>
    <n v="40"/>
    <s v="Male"/>
    <s v="Switzerland"/>
    <x v="1"/>
    <n v="95"/>
    <n v="0"/>
    <m/>
    <s v="st-t abnormality"/>
    <n v="144"/>
    <b v="0"/>
    <n v="0"/>
    <s v="upsloping"/>
    <m/>
    <m/>
    <x v="1"/>
    <m/>
    <m/>
    <m/>
    <m/>
    <x v="1"/>
  </r>
  <r>
    <n v="609"/>
    <n v="41"/>
    <s v="Male"/>
    <s v="Switzerland"/>
    <x v="1"/>
    <n v="125"/>
    <n v="0"/>
    <m/>
    <s v="normal"/>
    <n v="176"/>
    <b v="0"/>
    <n v="1.6"/>
    <s v="upsloping"/>
    <m/>
    <m/>
    <x v="1"/>
    <m/>
    <m/>
    <m/>
    <m/>
    <x v="1"/>
  </r>
  <r>
    <n v="610"/>
    <n v="42"/>
    <s v="Male"/>
    <s v="Switzerland"/>
    <x v="1"/>
    <n v="105"/>
    <n v="0"/>
    <m/>
    <s v="normal"/>
    <n v="128"/>
    <b v="1"/>
    <n v="-1.5"/>
    <s v="downsloping"/>
    <m/>
    <m/>
    <x v="2"/>
    <m/>
    <m/>
    <m/>
    <m/>
    <x v="1"/>
  </r>
  <r>
    <n v="611"/>
    <n v="42"/>
    <s v="Male"/>
    <s v="Switzerland"/>
    <x v="1"/>
    <n v="145"/>
    <n v="0"/>
    <b v="0"/>
    <s v="normal"/>
    <n v="99"/>
    <b v="1"/>
    <n v="0"/>
    <s v="flat"/>
    <m/>
    <m/>
    <x v="1"/>
    <m/>
    <m/>
    <m/>
    <m/>
    <x v="1"/>
  </r>
  <r>
    <n v="612"/>
    <n v="43"/>
    <s v="Male"/>
    <s v="Switzerland"/>
    <x v="1"/>
    <n v="100"/>
    <n v="0"/>
    <m/>
    <s v="normal"/>
    <n v="122"/>
    <b v="0"/>
    <n v="1.5"/>
    <s v="downsloping"/>
    <m/>
    <m/>
    <x v="3"/>
    <m/>
    <m/>
    <m/>
    <m/>
    <x v="1"/>
  </r>
  <r>
    <n v="613"/>
    <n v="43"/>
    <s v="Male"/>
    <s v="Switzerland"/>
    <x v="1"/>
    <n v="115"/>
    <n v="0"/>
    <b v="0"/>
    <s v="normal"/>
    <n v="145"/>
    <b v="1"/>
    <n v="2"/>
    <s v="flat"/>
    <m/>
    <s v="reversable defect"/>
    <x v="4"/>
    <m/>
    <m/>
    <m/>
    <m/>
    <x v="1"/>
  </r>
  <r>
    <n v="614"/>
    <n v="43"/>
    <s v="Male"/>
    <s v="Switzerland"/>
    <x v="1"/>
    <n v="140"/>
    <n v="0"/>
    <b v="0"/>
    <s v="st-t abnormality"/>
    <n v="140"/>
    <b v="1"/>
    <n v="0.5"/>
    <s v="upsloping"/>
    <m/>
    <s v="reversable defect"/>
    <x v="1"/>
    <m/>
    <m/>
    <m/>
    <m/>
    <x v="1"/>
  </r>
  <r>
    <n v="615"/>
    <n v="45"/>
    <s v="Male"/>
    <s v="Switzerland"/>
    <x v="2"/>
    <n v="110"/>
    <n v="0"/>
    <m/>
    <s v="normal"/>
    <n v="138"/>
    <b v="0"/>
    <n v="-0.1"/>
    <s v="upsloping"/>
    <m/>
    <m/>
    <x v="0"/>
    <m/>
    <m/>
    <m/>
    <m/>
    <x v="0"/>
  </r>
  <r>
    <n v="616"/>
    <n v="46"/>
    <s v="Male"/>
    <s v="Switzerland"/>
    <x v="1"/>
    <n v="100"/>
    <n v="0"/>
    <m/>
    <s v="st-t abnormality"/>
    <n v="133"/>
    <b v="0"/>
    <n v="-2.6"/>
    <s v="flat"/>
    <m/>
    <m/>
    <x v="2"/>
    <m/>
    <m/>
    <m/>
    <m/>
    <x v="1"/>
  </r>
  <r>
    <n v="617"/>
    <n v="46"/>
    <s v="Male"/>
    <s v="Switzerland"/>
    <x v="1"/>
    <n v="115"/>
    <n v="0"/>
    <b v="0"/>
    <s v="normal"/>
    <n v="113"/>
    <b v="1"/>
    <n v="1.5"/>
    <s v="flat"/>
    <m/>
    <s v="reversable defect"/>
    <x v="2"/>
    <m/>
    <m/>
    <m/>
    <m/>
    <x v="1"/>
  </r>
  <r>
    <n v="618"/>
    <n v="47"/>
    <s v="Male"/>
    <s v="Switzerland"/>
    <x v="2"/>
    <n v="110"/>
    <n v="0"/>
    <m/>
    <s v="normal"/>
    <n v="120"/>
    <b v="1"/>
    <n v="0"/>
    <m/>
    <m/>
    <s v="normal"/>
    <x v="2"/>
    <m/>
    <m/>
    <m/>
    <m/>
    <x v="1"/>
  </r>
  <r>
    <n v="619"/>
    <n v="47"/>
    <s v="Male"/>
    <s v="Switzerland"/>
    <x v="2"/>
    <n v="155"/>
    <n v="0"/>
    <b v="0"/>
    <s v="normal"/>
    <n v="118"/>
    <b v="1"/>
    <n v="1"/>
    <s v="flat"/>
    <m/>
    <s v="normal"/>
    <x v="3"/>
    <m/>
    <m/>
    <m/>
    <m/>
    <x v="1"/>
  </r>
  <r>
    <n v="620"/>
    <n v="47"/>
    <s v="Male"/>
    <s v="Switzerland"/>
    <x v="1"/>
    <n v="110"/>
    <n v="0"/>
    <m/>
    <s v="st-t abnormality"/>
    <n v="149"/>
    <b v="0"/>
    <n v="2.1"/>
    <s v="upsloping"/>
    <m/>
    <m/>
    <x v="1"/>
    <m/>
    <m/>
    <m/>
    <m/>
    <x v="1"/>
  </r>
  <r>
    <n v="621"/>
    <n v="47"/>
    <s v="Male"/>
    <s v="Switzerland"/>
    <x v="1"/>
    <n v="160"/>
    <n v="0"/>
    <b v="0"/>
    <s v="normal"/>
    <n v="124"/>
    <b v="1"/>
    <n v="0"/>
    <s v="flat"/>
    <m/>
    <s v="reversable defect"/>
    <x v="2"/>
    <m/>
    <m/>
    <m/>
    <m/>
    <x v="1"/>
  </r>
  <r>
    <n v="622"/>
    <n v="48"/>
    <s v="Male"/>
    <s v="Switzerland"/>
    <x v="1"/>
    <n v="115"/>
    <n v="0"/>
    <m/>
    <s v="normal"/>
    <n v="128"/>
    <b v="0"/>
    <n v="0"/>
    <s v="flat"/>
    <m/>
    <s v="fixed defect"/>
    <x v="1"/>
    <m/>
    <m/>
    <m/>
    <m/>
    <x v="1"/>
  </r>
  <r>
    <n v="623"/>
    <n v="50"/>
    <s v="Female"/>
    <s v="Switzerland"/>
    <x v="1"/>
    <n v="160"/>
    <n v="0"/>
    <m/>
    <s v="normal"/>
    <n v="110"/>
    <b v="0"/>
    <n v="0"/>
    <m/>
    <m/>
    <s v="normal"/>
    <x v="2"/>
    <m/>
    <m/>
    <m/>
    <m/>
    <x v="1"/>
  </r>
  <r>
    <n v="624"/>
    <n v="50"/>
    <s v="Male"/>
    <s v="Switzerland"/>
    <x v="1"/>
    <n v="115"/>
    <n v="0"/>
    <b v="0"/>
    <s v="normal"/>
    <n v="120"/>
    <b v="1"/>
    <n v="0.5"/>
    <s v="flat"/>
    <m/>
    <s v="fixed defect"/>
    <x v="3"/>
    <m/>
    <m/>
    <m/>
    <m/>
    <x v="1"/>
  </r>
  <r>
    <n v="625"/>
    <n v="50"/>
    <s v="Male"/>
    <s v="Switzerland"/>
    <x v="1"/>
    <n v="120"/>
    <n v="0"/>
    <b v="0"/>
    <s v="st-t abnormality"/>
    <n v="156"/>
    <b v="1"/>
    <n v="0"/>
    <s v="upsloping"/>
    <m/>
    <s v="fixed defect"/>
    <x v="3"/>
    <m/>
    <m/>
    <m/>
    <m/>
    <x v="1"/>
  </r>
  <r>
    <n v="626"/>
    <n v="50"/>
    <s v="Male"/>
    <s v="Switzerland"/>
    <x v="1"/>
    <n v="145"/>
    <n v="0"/>
    <m/>
    <s v="normal"/>
    <n v="139"/>
    <b v="1"/>
    <n v="0.7"/>
    <s v="flat"/>
    <m/>
    <m/>
    <x v="2"/>
    <m/>
    <m/>
    <m/>
    <m/>
    <x v="1"/>
  </r>
  <r>
    <n v="627"/>
    <n v="51"/>
    <s v="Female"/>
    <s v="Switzerland"/>
    <x v="1"/>
    <n v="120"/>
    <n v="0"/>
    <m/>
    <s v="normal"/>
    <n v="127"/>
    <b v="1"/>
    <n v="1.5"/>
    <s v="upsloping"/>
    <m/>
    <m/>
    <x v="1"/>
    <m/>
    <m/>
    <m/>
    <m/>
    <x v="1"/>
  </r>
  <r>
    <n v="628"/>
    <n v="51"/>
    <s v="Male"/>
    <s v="Switzerland"/>
    <x v="1"/>
    <n v="110"/>
    <n v="0"/>
    <m/>
    <s v="normal"/>
    <n v="92"/>
    <b v="0"/>
    <n v="0"/>
    <s v="flat"/>
    <m/>
    <m/>
    <x v="4"/>
    <m/>
    <m/>
    <m/>
    <m/>
    <x v="1"/>
  </r>
  <r>
    <n v="629"/>
    <n v="51"/>
    <s v="Male"/>
    <s v="Switzerland"/>
    <x v="1"/>
    <n v="120"/>
    <n v="0"/>
    <b v="1"/>
    <s v="normal"/>
    <n v="104"/>
    <b v="0"/>
    <n v="0"/>
    <s v="flat"/>
    <m/>
    <s v="normal"/>
    <x v="3"/>
    <m/>
    <m/>
    <m/>
    <m/>
    <x v="1"/>
  </r>
  <r>
    <n v="630"/>
    <n v="51"/>
    <s v="Male"/>
    <s v="Switzerland"/>
    <x v="1"/>
    <n v="130"/>
    <n v="0"/>
    <m/>
    <s v="normal"/>
    <n v="170"/>
    <b v="0"/>
    <n v="-0.7"/>
    <s v="upsloping"/>
    <m/>
    <m/>
    <x v="1"/>
    <m/>
    <m/>
    <m/>
    <m/>
    <x v="1"/>
  </r>
  <r>
    <n v="631"/>
    <n v="51"/>
    <s v="Male"/>
    <s v="Switzerland"/>
    <x v="1"/>
    <n v="130"/>
    <n v="0"/>
    <m/>
    <s v="st-t abnormality"/>
    <n v="163"/>
    <b v="0"/>
    <n v="0"/>
    <m/>
    <m/>
    <s v="reversable defect"/>
    <x v="2"/>
    <m/>
    <m/>
    <m/>
    <m/>
    <x v="1"/>
  </r>
  <r>
    <n v="632"/>
    <n v="51"/>
    <s v="Male"/>
    <s v="Switzerland"/>
    <x v="1"/>
    <n v="140"/>
    <n v="0"/>
    <b v="0"/>
    <s v="normal"/>
    <n v="60"/>
    <b v="0"/>
    <n v="0"/>
    <s v="flat"/>
    <m/>
    <s v="normal"/>
    <x v="1"/>
    <m/>
    <m/>
    <m/>
    <m/>
    <x v="1"/>
  </r>
  <r>
    <n v="633"/>
    <n v="51"/>
    <s v="Male"/>
    <s v="Switzerland"/>
    <x v="1"/>
    <n v="95"/>
    <n v="0"/>
    <m/>
    <s v="normal"/>
    <n v="126"/>
    <b v="0"/>
    <n v="2.2000000000000002"/>
    <s v="flat"/>
    <m/>
    <m/>
    <x v="1"/>
    <m/>
    <m/>
    <m/>
    <m/>
    <x v="1"/>
  </r>
  <r>
    <n v="634"/>
    <n v="52"/>
    <s v="Male"/>
    <s v="Switzerland"/>
    <x v="1"/>
    <n v="130"/>
    <n v="0"/>
    <m/>
    <s v="normal"/>
    <n v="120"/>
    <b v="0"/>
    <n v="0"/>
    <s v="flat"/>
    <m/>
    <s v="reversable defect"/>
    <x v="1"/>
    <m/>
    <m/>
    <m/>
    <m/>
    <x v="1"/>
  </r>
  <r>
    <n v="635"/>
    <n v="52"/>
    <s v="Male"/>
    <s v="Switzerland"/>
    <x v="1"/>
    <n v="135"/>
    <n v="0"/>
    <m/>
    <s v="normal"/>
    <n v="128"/>
    <b v="1"/>
    <n v="2"/>
    <s v="flat"/>
    <m/>
    <s v="reversable defect"/>
    <x v="1"/>
    <m/>
    <m/>
    <m/>
    <m/>
    <x v="1"/>
  </r>
  <r>
    <n v="636"/>
    <n v="52"/>
    <s v="Male"/>
    <s v="Switzerland"/>
    <x v="1"/>
    <n v="165"/>
    <n v="0"/>
    <m/>
    <s v="normal"/>
    <n v="122"/>
    <b v="1"/>
    <n v="1"/>
    <s v="upsloping"/>
    <m/>
    <s v="reversable defect"/>
    <x v="1"/>
    <m/>
    <m/>
    <m/>
    <m/>
    <x v="1"/>
  </r>
  <r>
    <n v="637"/>
    <n v="52"/>
    <s v="Male"/>
    <s v="Switzerland"/>
    <x v="1"/>
    <n v="95"/>
    <n v="0"/>
    <m/>
    <s v="normal"/>
    <n v="82"/>
    <b v="1"/>
    <m/>
    <m/>
    <m/>
    <m/>
    <x v="1"/>
    <m/>
    <m/>
    <m/>
    <m/>
    <x v="1"/>
  </r>
  <r>
    <n v="638"/>
    <n v="53"/>
    <s v="Male"/>
    <s v="Switzerland"/>
    <x v="3"/>
    <n v="120"/>
    <n v="0"/>
    <b v="0"/>
    <s v="normal"/>
    <n v="95"/>
    <b v="0"/>
    <n v="0"/>
    <s v="flat"/>
    <m/>
    <s v="normal"/>
    <x v="3"/>
    <m/>
    <m/>
    <m/>
    <m/>
    <x v="1"/>
  </r>
  <r>
    <n v="639"/>
    <n v="53"/>
    <s v="Male"/>
    <s v="Switzerland"/>
    <x v="3"/>
    <n v="130"/>
    <n v="0"/>
    <m/>
    <s v="st-t abnormality"/>
    <n v="120"/>
    <b v="0"/>
    <n v="0.7"/>
    <s v="downsloping"/>
    <m/>
    <m/>
    <x v="0"/>
    <m/>
    <m/>
    <m/>
    <m/>
    <x v="0"/>
  </r>
  <r>
    <n v="640"/>
    <n v="53"/>
    <s v="Male"/>
    <s v="Switzerland"/>
    <x v="2"/>
    <n v="105"/>
    <n v="0"/>
    <b v="0"/>
    <s v="normal"/>
    <n v="115"/>
    <b v="0"/>
    <n v="0"/>
    <s v="flat"/>
    <m/>
    <s v="reversable defect"/>
    <x v="2"/>
    <m/>
    <m/>
    <m/>
    <m/>
    <x v="1"/>
  </r>
  <r>
    <n v="641"/>
    <n v="53"/>
    <s v="Male"/>
    <s v="Switzerland"/>
    <x v="2"/>
    <n v="160"/>
    <n v="0"/>
    <m/>
    <s v="lv hypertrophy"/>
    <n v="122"/>
    <b v="1"/>
    <n v="0"/>
    <m/>
    <m/>
    <s v="reversable defect"/>
    <x v="2"/>
    <m/>
    <m/>
    <m/>
    <m/>
    <x v="1"/>
  </r>
  <r>
    <n v="642"/>
    <n v="53"/>
    <s v="Male"/>
    <s v="Switzerland"/>
    <x v="1"/>
    <n v="120"/>
    <n v="0"/>
    <m/>
    <s v="normal"/>
    <n v="120"/>
    <b v="0"/>
    <n v="0"/>
    <s v="flat"/>
    <m/>
    <s v="reversable defect"/>
    <x v="2"/>
    <m/>
    <m/>
    <m/>
    <m/>
    <x v="1"/>
  </r>
  <r>
    <n v="643"/>
    <n v="53"/>
    <s v="Male"/>
    <s v="Switzerland"/>
    <x v="1"/>
    <n v="125"/>
    <n v="0"/>
    <m/>
    <s v="normal"/>
    <n v="120"/>
    <b v="0"/>
    <n v="1.5"/>
    <s v="upsloping"/>
    <m/>
    <m/>
    <x v="4"/>
    <m/>
    <m/>
    <m/>
    <m/>
    <x v="1"/>
  </r>
  <r>
    <n v="644"/>
    <n v="53"/>
    <s v="Male"/>
    <s v="Switzerland"/>
    <x v="1"/>
    <n v="130"/>
    <n v="0"/>
    <b v="0"/>
    <s v="lv hypertrophy"/>
    <n v="135"/>
    <b v="1"/>
    <n v="1"/>
    <s v="flat"/>
    <m/>
    <s v="reversable defect"/>
    <x v="1"/>
    <m/>
    <m/>
    <m/>
    <m/>
    <x v="1"/>
  </r>
  <r>
    <n v="645"/>
    <n v="53"/>
    <s v="Male"/>
    <s v="Switzerland"/>
    <x v="1"/>
    <n v="80"/>
    <n v="0"/>
    <m/>
    <s v="normal"/>
    <n v="141"/>
    <b v="1"/>
    <n v="2"/>
    <s v="downsloping"/>
    <m/>
    <m/>
    <x v="0"/>
    <m/>
    <m/>
    <m/>
    <m/>
    <x v="0"/>
  </r>
  <r>
    <n v="646"/>
    <n v="54"/>
    <s v="Male"/>
    <s v="Switzerland"/>
    <x v="1"/>
    <n v="120"/>
    <n v="0"/>
    <b v="0"/>
    <s v="normal"/>
    <n v="155"/>
    <b v="0"/>
    <n v="0"/>
    <s v="flat"/>
    <m/>
    <s v="reversable defect"/>
    <x v="1"/>
    <m/>
    <m/>
    <m/>
    <m/>
    <x v="1"/>
  </r>
  <r>
    <n v="647"/>
    <n v="54"/>
    <s v="Male"/>
    <s v="Switzerland"/>
    <x v="1"/>
    <n v="130"/>
    <n v="0"/>
    <m/>
    <s v="normal"/>
    <n v="110"/>
    <b v="1"/>
    <n v="3"/>
    <s v="flat"/>
    <m/>
    <s v="reversable defect"/>
    <x v="3"/>
    <m/>
    <m/>
    <m/>
    <m/>
    <x v="1"/>
  </r>
  <r>
    <n v="648"/>
    <n v="54"/>
    <s v="Male"/>
    <s v="Switzerland"/>
    <x v="1"/>
    <n v="180"/>
    <n v="0"/>
    <m/>
    <s v="normal"/>
    <n v="150"/>
    <b v="0"/>
    <n v="1.5"/>
    <s v="flat"/>
    <m/>
    <s v="reversable defect"/>
    <x v="2"/>
    <m/>
    <m/>
    <m/>
    <m/>
    <x v="1"/>
  </r>
  <r>
    <n v="649"/>
    <n v="55"/>
    <s v="Male"/>
    <s v="Switzerland"/>
    <x v="3"/>
    <n v="140"/>
    <n v="0"/>
    <m/>
    <s v="st-t abnormality"/>
    <n v="150"/>
    <b v="0"/>
    <n v="0.2"/>
    <s v="upsloping"/>
    <m/>
    <m/>
    <x v="0"/>
    <m/>
    <m/>
    <m/>
    <m/>
    <x v="0"/>
  </r>
  <r>
    <n v="650"/>
    <n v="55"/>
    <s v="Male"/>
    <s v="Switzerland"/>
    <x v="1"/>
    <n v="115"/>
    <n v="0"/>
    <m/>
    <s v="normal"/>
    <n v="155"/>
    <b v="0"/>
    <n v="0.1"/>
    <s v="flat"/>
    <m/>
    <m/>
    <x v="2"/>
    <m/>
    <m/>
    <m/>
    <m/>
    <x v="1"/>
  </r>
  <r>
    <n v="651"/>
    <n v="55"/>
    <s v="Male"/>
    <s v="Switzerland"/>
    <x v="1"/>
    <n v="120"/>
    <n v="0"/>
    <b v="0"/>
    <s v="st-t abnormality"/>
    <n v="92"/>
    <b v="0"/>
    <n v="0.3"/>
    <s v="upsloping"/>
    <m/>
    <s v="reversable defect"/>
    <x v="4"/>
    <m/>
    <m/>
    <m/>
    <m/>
    <x v="1"/>
  </r>
  <r>
    <n v="652"/>
    <n v="55"/>
    <s v="Male"/>
    <s v="Switzerland"/>
    <x v="1"/>
    <n v="140"/>
    <n v="0"/>
    <b v="0"/>
    <s v="normal"/>
    <n v="83"/>
    <b v="0"/>
    <n v="0"/>
    <s v="flat"/>
    <m/>
    <s v="reversable defect"/>
    <x v="1"/>
    <m/>
    <m/>
    <m/>
    <m/>
    <x v="1"/>
  </r>
  <r>
    <n v="653"/>
    <n v="56"/>
    <s v="Male"/>
    <s v="Switzerland"/>
    <x v="2"/>
    <n v="120"/>
    <n v="0"/>
    <b v="0"/>
    <s v="normal"/>
    <n v="97"/>
    <b v="0"/>
    <n v="0"/>
    <s v="flat"/>
    <m/>
    <s v="reversable defect"/>
    <x v="0"/>
    <m/>
    <m/>
    <m/>
    <m/>
    <x v="0"/>
  </r>
  <r>
    <n v="654"/>
    <n v="56"/>
    <s v="Male"/>
    <s v="Switzerland"/>
    <x v="2"/>
    <n v="125"/>
    <n v="0"/>
    <m/>
    <s v="normal"/>
    <n v="98"/>
    <b v="0"/>
    <n v="-2"/>
    <s v="flat"/>
    <m/>
    <s v="reversable defect"/>
    <x v="1"/>
    <m/>
    <m/>
    <m/>
    <m/>
    <x v="1"/>
  </r>
  <r>
    <n v="655"/>
    <n v="56"/>
    <s v="Male"/>
    <s v="Switzerland"/>
    <x v="2"/>
    <n v="155"/>
    <n v="0"/>
    <b v="0"/>
    <s v="st-t abnormality"/>
    <n v="99"/>
    <b v="0"/>
    <n v="0"/>
    <s v="flat"/>
    <m/>
    <s v="normal"/>
    <x v="1"/>
    <m/>
    <m/>
    <m/>
    <m/>
    <x v="1"/>
  </r>
  <r>
    <n v="656"/>
    <n v="56"/>
    <s v="Male"/>
    <s v="Switzerland"/>
    <x v="1"/>
    <n v="115"/>
    <n v="0"/>
    <m/>
    <s v="st-t abnormality"/>
    <n v="82"/>
    <b v="0"/>
    <n v="-1"/>
    <s v="upsloping"/>
    <m/>
    <m/>
    <x v="2"/>
    <m/>
    <m/>
    <m/>
    <m/>
    <x v="1"/>
  </r>
  <r>
    <n v="657"/>
    <n v="56"/>
    <s v="Male"/>
    <s v="Switzerland"/>
    <x v="1"/>
    <n v="120"/>
    <n v="0"/>
    <b v="0"/>
    <s v="st-t abnormality"/>
    <n v="100"/>
    <b v="1"/>
    <n v="-1"/>
    <s v="downsloping"/>
    <m/>
    <s v="reversable defect"/>
    <x v="1"/>
    <m/>
    <m/>
    <m/>
    <m/>
    <x v="1"/>
  </r>
  <r>
    <n v="658"/>
    <n v="56"/>
    <s v="Male"/>
    <s v="Switzerland"/>
    <x v="1"/>
    <n v="120"/>
    <n v="0"/>
    <b v="0"/>
    <s v="st-t abnormality"/>
    <n v="148"/>
    <b v="0"/>
    <n v="0"/>
    <s v="flat"/>
    <m/>
    <m/>
    <x v="1"/>
    <m/>
    <m/>
    <m/>
    <m/>
    <x v="1"/>
  </r>
  <r>
    <n v="659"/>
    <n v="56"/>
    <s v="Male"/>
    <s v="Switzerland"/>
    <x v="1"/>
    <n v="125"/>
    <n v="0"/>
    <b v="1"/>
    <s v="normal"/>
    <n v="103"/>
    <b v="1"/>
    <n v="1"/>
    <s v="flat"/>
    <m/>
    <s v="reversable defect"/>
    <x v="3"/>
    <m/>
    <m/>
    <m/>
    <m/>
    <x v="1"/>
  </r>
  <r>
    <n v="660"/>
    <n v="56"/>
    <s v="Male"/>
    <s v="Switzerland"/>
    <x v="1"/>
    <n v="140"/>
    <n v="0"/>
    <m/>
    <s v="normal"/>
    <n v="121"/>
    <b v="1"/>
    <n v="1.8"/>
    <s v="upsloping"/>
    <m/>
    <m/>
    <x v="2"/>
    <m/>
    <m/>
    <m/>
    <m/>
    <x v="1"/>
  </r>
  <r>
    <n v="661"/>
    <n v="57"/>
    <s v="Male"/>
    <s v="Switzerland"/>
    <x v="2"/>
    <n v="105"/>
    <n v="0"/>
    <m/>
    <s v="normal"/>
    <n v="148"/>
    <b v="0"/>
    <n v="0.3"/>
    <s v="flat"/>
    <m/>
    <m/>
    <x v="2"/>
    <m/>
    <m/>
    <m/>
    <m/>
    <x v="1"/>
  </r>
  <r>
    <n v="662"/>
    <n v="57"/>
    <s v="Male"/>
    <s v="Switzerland"/>
    <x v="1"/>
    <n v="110"/>
    <n v="0"/>
    <m/>
    <s v="st-t abnormality"/>
    <n v="131"/>
    <b v="1"/>
    <n v="1.4"/>
    <s v="upsloping"/>
    <n v="1"/>
    <m/>
    <x v="3"/>
    <m/>
    <m/>
    <m/>
    <m/>
    <x v="1"/>
  </r>
  <r>
    <n v="663"/>
    <n v="57"/>
    <s v="Male"/>
    <s v="Switzerland"/>
    <x v="1"/>
    <n v="140"/>
    <n v="0"/>
    <b v="0"/>
    <s v="normal"/>
    <n v="120"/>
    <b v="1"/>
    <n v="2"/>
    <s v="flat"/>
    <m/>
    <s v="fixed defect"/>
    <x v="1"/>
    <m/>
    <m/>
    <m/>
    <m/>
    <x v="1"/>
  </r>
  <r>
    <n v="664"/>
    <n v="57"/>
    <s v="Male"/>
    <s v="Switzerland"/>
    <x v="1"/>
    <n v="140"/>
    <n v="0"/>
    <m/>
    <s v="normal"/>
    <n v="100"/>
    <b v="1"/>
    <n v="0"/>
    <m/>
    <m/>
    <s v="fixed defect"/>
    <x v="3"/>
    <m/>
    <m/>
    <m/>
    <m/>
    <x v="1"/>
  </r>
  <r>
    <n v="665"/>
    <n v="57"/>
    <s v="Male"/>
    <s v="Switzerland"/>
    <x v="1"/>
    <n v="160"/>
    <n v="0"/>
    <m/>
    <s v="normal"/>
    <n v="98"/>
    <b v="1"/>
    <n v="2"/>
    <s v="flat"/>
    <m/>
    <s v="reversable defect"/>
    <x v="1"/>
    <m/>
    <m/>
    <m/>
    <m/>
    <x v="1"/>
  </r>
  <r>
    <n v="666"/>
    <n v="57"/>
    <s v="Male"/>
    <s v="Switzerland"/>
    <x v="1"/>
    <n v="95"/>
    <n v="0"/>
    <m/>
    <s v="normal"/>
    <n v="182"/>
    <b v="0"/>
    <n v="0.7"/>
    <s v="downsloping"/>
    <m/>
    <m/>
    <x v="2"/>
    <m/>
    <m/>
    <m/>
    <m/>
    <x v="1"/>
  </r>
  <r>
    <n v="667"/>
    <n v="58"/>
    <s v="Male"/>
    <s v="Switzerland"/>
    <x v="1"/>
    <n v="115"/>
    <n v="0"/>
    <m/>
    <s v="normal"/>
    <n v="138"/>
    <b v="0"/>
    <n v="0.5"/>
    <s v="upsloping"/>
    <m/>
    <m/>
    <x v="2"/>
    <m/>
    <m/>
    <m/>
    <m/>
    <x v="1"/>
  </r>
  <r>
    <n v="668"/>
    <n v="58"/>
    <s v="Male"/>
    <s v="Switzerland"/>
    <x v="1"/>
    <n v="130"/>
    <n v="0"/>
    <b v="0"/>
    <s v="st-t abnormality"/>
    <n v="100"/>
    <b v="1"/>
    <n v="1"/>
    <s v="flat"/>
    <m/>
    <s v="fixed defect"/>
    <x v="4"/>
    <m/>
    <m/>
    <m/>
    <m/>
    <x v="1"/>
  </r>
  <r>
    <n v="669"/>
    <n v="58"/>
    <s v="Male"/>
    <s v="Switzerland"/>
    <x v="1"/>
    <n v="170"/>
    <n v="0"/>
    <m/>
    <s v="st-t abnormality"/>
    <n v="105"/>
    <b v="1"/>
    <n v="0"/>
    <m/>
    <m/>
    <s v="normal"/>
    <x v="2"/>
    <m/>
    <m/>
    <m/>
    <m/>
    <x v="1"/>
  </r>
  <r>
    <n v="670"/>
    <n v="59"/>
    <s v="Male"/>
    <s v="Switzerland"/>
    <x v="2"/>
    <n v="125"/>
    <n v="0"/>
    <m/>
    <s v="normal"/>
    <n v="175"/>
    <b v="0"/>
    <n v="2.6"/>
    <s v="flat"/>
    <m/>
    <m/>
    <x v="2"/>
    <m/>
    <m/>
    <m/>
    <m/>
    <x v="1"/>
  </r>
  <r>
    <n v="671"/>
    <n v="59"/>
    <s v="Male"/>
    <s v="Switzerland"/>
    <x v="1"/>
    <n v="110"/>
    <n v="0"/>
    <m/>
    <s v="normal"/>
    <n v="94"/>
    <b v="0"/>
    <n v="0"/>
    <m/>
    <m/>
    <s v="fixed defect"/>
    <x v="3"/>
    <m/>
    <m/>
    <m/>
    <m/>
    <x v="1"/>
  </r>
  <r>
    <n v="672"/>
    <n v="59"/>
    <s v="Male"/>
    <s v="Switzerland"/>
    <x v="1"/>
    <n v="120"/>
    <n v="0"/>
    <b v="0"/>
    <s v="normal"/>
    <n v="115"/>
    <b v="0"/>
    <n v="0"/>
    <s v="flat"/>
    <m/>
    <s v="normal"/>
    <x v="1"/>
    <m/>
    <m/>
    <m/>
    <m/>
    <x v="1"/>
  </r>
  <r>
    <n v="673"/>
    <n v="59"/>
    <s v="Male"/>
    <s v="Switzerland"/>
    <x v="1"/>
    <n v="125"/>
    <n v="0"/>
    <m/>
    <s v="normal"/>
    <n v="119"/>
    <b v="1"/>
    <n v="0.9"/>
    <s v="upsloping"/>
    <m/>
    <m/>
    <x v="2"/>
    <m/>
    <m/>
    <m/>
    <m/>
    <x v="1"/>
  </r>
  <r>
    <n v="674"/>
    <n v="59"/>
    <s v="Male"/>
    <s v="Switzerland"/>
    <x v="1"/>
    <n v="135"/>
    <n v="0"/>
    <b v="0"/>
    <s v="normal"/>
    <n v="115"/>
    <b v="1"/>
    <n v="1"/>
    <s v="flat"/>
    <m/>
    <s v="reversable defect"/>
    <x v="2"/>
    <m/>
    <m/>
    <m/>
    <m/>
    <x v="1"/>
  </r>
  <r>
    <n v="675"/>
    <n v="60"/>
    <s v="Male"/>
    <s v="Switzerland"/>
    <x v="2"/>
    <n v="115"/>
    <n v="0"/>
    <m/>
    <s v="normal"/>
    <n v="143"/>
    <b v="0"/>
    <n v="2.4"/>
    <s v="upsloping"/>
    <m/>
    <m/>
    <x v="2"/>
    <m/>
    <m/>
    <m/>
    <m/>
    <x v="1"/>
  </r>
  <r>
    <n v="676"/>
    <n v="60"/>
    <s v="Male"/>
    <s v="Switzerland"/>
    <x v="1"/>
    <n v="125"/>
    <n v="0"/>
    <m/>
    <s v="normal"/>
    <n v="110"/>
    <b v="0"/>
    <n v="0.1"/>
    <s v="upsloping"/>
    <n v="2"/>
    <m/>
    <x v="3"/>
    <m/>
    <m/>
    <m/>
    <m/>
    <x v="1"/>
  </r>
  <r>
    <n v="677"/>
    <n v="60"/>
    <s v="Male"/>
    <s v="Switzerland"/>
    <x v="1"/>
    <n v="130"/>
    <n v="0"/>
    <m/>
    <s v="st-t abnormality"/>
    <n v="130"/>
    <b v="1"/>
    <n v="1.1000000000000001"/>
    <s v="downsloping"/>
    <n v="1"/>
    <m/>
    <x v="2"/>
    <m/>
    <m/>
    <m/>
    <m/>
    <x v="1"/>
  </r>
  <r>
    <n v="678"/>
    <n v="60"/>
    <s v="Male"/>
    <s v="Switzerland"/>
    <x v="1"/>
    <n v="135"/>
    <n v="0"/>
    <b v="0"/>
    <s v="normal"/>
    <n v="63"/>
    <b v="1"/>
    <n v="0.5"/>
    <s v="upsloping"/>
    <m/>
    <s v="reversable defect"/>
    <x v="3"/>
    <m/>
    <m/>
    <m/>
    <m/>
    <x v="1"/>
  </r>
  <r>
    <n v="679"/>
    <n v="60"/>
    <s v="Male"/>
    <s v="Switzerland"/>
    <x v="1"/>
    <n v="160"/>
    <n v="0"/>
    <b v="0"/>
    <s v="st-t abnormality"/>
    <n v="99"/>
    <b v="1"/>
    <n v="0.5"/>
    <s v="flat"/>
    <m/>
    <s v="reversable defect"/>
    <x v="3"/>
    <m/>
    <m/>
    <m/>
    <m/>
    <x v="1"/>
  </r>
  <r>
    <n v="680"/>
    <n v="60"/>
    <s v="Male"/>
    <s v="Switzerland"/>
    <x v="1"/>
    <n v="160"/>
    <n v="0"/>
    <m/>
    <s v="normal"/>
    <n v="149"/>
    <b v="0"/>
    <n v="0.4"/>
    <s v="flat"/>
    <m/>
    <m/>
    <x v="2"/>
    <m/>
    <m/>
    <m/>
    <m/>
    <x v="1"/>
  </r>
  <r>
    <n v="681"/>
    <n v="61"/>
    <s v="Male"/>
    <s v="Switzerland"/>
    <x v="2"/>
    <n v="200"/>
    <n v="0"/>
    <m/>
    <s v="st-t abnormality"/>
    <n v="70"/>
    <b v="0"/>
    <n v="0"/>
    <m/>
    <m/>
    <s v="normal"/>
    <x v="3"/>
    <m/>
    <m/>
    <m/>
    <m/>
    <x v="1"/>
  </r>
  <r>
    <n v="682"/>
    <n v="61"/>
    <s v="Male"/>
    <s v="Switzerland"/>
    <x v="1"/>
    <n v="105"/>
    <n v="0"/>
    <m/>
    <s v="normal"/>
    <n v="110"/>
    <b v="1"/>
    <n v="1.5"/>
    <s v="upsloping"/>
    <m/>
    <m/>
    <x v="2"/>
    <m/>
    <m/>
    <m/>
    <m/>
    <x v="1"/>
  </r>
  <r>
    <n v="683"/>
    <n v="61"/>
    <s v="Male"/>
    <s v="Switzerland"/>
    <x v="1"/>
    <n v="110"/>
    <n v="0"/>
    <m/>
    <s v="normal"/>
    <n v="113"/>
    <b v="0"/>
    <n v="1.4"/>
    <s v="flat"/>
    <m/>
    <m/>
    <x v="2"/>
    <m/>
    <m/>
    <m/>
    <m/>
    <x v="1"/>
  </r>
  <r>
    <n v="684"/>
    <n v="61"/>
    <s v="Male"/>
    <s v="Switzerland"/>
    <x v="1"/>
    <n v="125"/>
    <n v="0"/>
    <b v="0"/>
    <s v="normal"/>
    <n v="105"/>
    <b v="1"/>
    <n v="0"/>
    <s v="downsloping"/>
    <m/>
    <s v="reversable defect"/>
    <x v="3"/>
    <m/>
    <m/>
    <m/>
    <m/>
    <x v="1"/>
  </r>
  <r>
    <n v="685"/>
    <n v="61"/>
    <s v="Male"/>
    <s v="Switzerland"/>
    <x v="1"/>
    <n v="130"/>
    <n v="0"/>
    <b v="0"/>
    <s v="lv hypertrophy"/>
    <n v="115"/>
    <b v="0"/>
    <n v="0"/>
    <s v="flat"/>
    <m/>
    <s v="reversable defect"/>
    <x v="3"/>
    <m/>
    <m/>
    <m/>
    <m/>
    <x v="1"/>
  </r>
  <r>
    <n v="686"/>
    <n v="61"/>
    <s v="Male"/>
    <s v="Switzerland"/>
    <x v="1"/>
    <n v="130"/>
    <n v="0"/>
    <m/>
    <s v="normal"/>
    <n v="77"/>
    <b v="0"/>
    <n v="2.5"/>
    <s v="flat"/>
    <m/>
    <m/>
    <x v="3"/>
    <m/>
    <m/>
    <m/>
    <m/>
    <x v="1"/>
  </r>
  <r>
    <n v="687"/>
    <n v="61"/>
    <s v="Male"/>
    <s v="Switzerland"/>
    <x v="1"/>
    <n v="150"/>
    <n v="0"/>
    <b v="0"/>
    <s v="normal"/>
    <n v="105"/>
    <b v="1"/>
    <n v="0"/>
    <s v="flat"/>
    <m/>
    <s v="reversable defect"/>
    <x v="2"/>
    <m/>
    <m/>
    <m/>
    <m/>
    <x v="1"/>
  </r>
  <r>
    <n v="688"/>
    <n v="61"/>
    <s v="Male"/>
    <s v="Switzerland"/>
    <x v="1"/>
    <n v="150"/>
    <n v="0"/>
    <b v="0"/>
    <s v="normal"/>
    <n v="117"/>
    <b v="1"/>
    <n v="2"/>
    <s v="flat"/>
    <m/>
    <s v="reversable defect"/>
    <x v="1"/>
    <m/>
    <m/>
    <m/>
    <m/>
    <x v="1"/>
  </r>
  <r>
    <n v="689"/>
    <n v="61"/>
    <s v="Male"/>
    <s v="Switzerland"/>
    <x v="1"/>
    <n v="160"/>
    <n v="0"/>
    <b v="1"/>
    <s v="st-t abnormality"/>
    <n v="145"/>
    <b v="0"/>
    <n v="1"/>
    <s v="flat"/>
    <m/>
    <s v="reversable defect"/>
    <x v="1"/>
    <m/>
    <m/>
    <m/>
    <m/>
    <x v="1"/>
  </r>
  <r>
    <n v="690"/>
    <n v="62"/>
    <s v="Female"/>
    <s v="Switzerland"/>
    <x v="0"/>
    <n v="140"/>
    <n v="0"/>
    <m/>
    <s v="normal"/>
    <n v="143"/>
    <b v="0"/>
    <n v="0"/>
    <m/>
    <m/>
    <s v="normal"/>
    <x v="1"/>
    <m/>
    <m/>
    <m/>
    <m/>
    <x v="1"/>
  </r>
  <r>
    <n v="691"/>
    <n v="62"/>
    <s v="Female"/>
    <s v="Switzerland"/>
    <x v="1"/>
    <n v="120"/>
    <n v="0"/>
    <m/>
    <s v="st-t abnormality"/>
    <n v="123"/>
    <b v="1"/>
    <n v="1.7"/>
    <s v="downsloping"/>
    <m/>
    <m/>
    <x v="2"/>
    <m/>
    <m/>
    <m/>
    <m/>
    <x v="1"/>
  </r>
  <r>
    <n v="692"/>
    <n v="62"/>
    <s v="Male"/>
    <s v="Switzerland"/>
    <x v="0"/>
    <n v="120"/>
    <n v="0"/>
    <m/>
    <s v="lv hypertrophy"/>
    <n v="134"/>
    <b v="0"/>
    <n v="-0.8"/>
    <s v="flat"/>
    <n v="2"/>
    <m/>
    <x v="2"/>
    <m/>
    <m/>
    <m/>
    <m/>
    <x v="1"/>
  </r>
  <r>
    <n v="693"/>
    <n v="62"/>
    <s v="Male"/>
    <s v="Switzerland"/>
    <x v="2"/>
    <n v="160"/>
    <n v="0"/>
    <b v="0"/>
    <s v="normal"/>
    <n v="72"/>
    <b v="1"/>
    <n v="0"/>
    <s v="flat"/>
    <m/>
    <s v="normal"/>
    <x v="3"/>
    <m/>
    <m/>
    <m/>
    <m/>
    <x v="1"/>
  </r>
  <r>
    <n v="694"/>
    <n v="62"/>
    <s v="Male"/>
    <s v="Switzerland"/>
    <x v="1"/>
    <n v="115"/>
    <n v="0"/>
    <m/>
    <s v="normal"/>
    <n v="128"/>
    <b v="1"/>
    <n v="2.5"/>
    <s v="downsloping"/>
    <m/>
    <m/>
    <x v="1"/>
    <m/>
    <m/>
    <m/>
    <m/>
    <x v="1"/>
  </r>
  <r>
    <n v="695"/>
    <n v="62"/>
    <s v="Male"/>
    <s v="Switzerland"/>
    <x v="1"/>
    <n v="115"/>
    <n v="0"/>
    <m/>
    <s v="normal"/>
    <n v="72"/>
    <b v="1"/>
    <n v="-0.5"/>
    <s v="flat"/>
    <m/>
    <s v="normal"/>
    <x v="2"/>
    <m/>
    <m/>
    <m/>
    <m/>
    <x v="1"/>
  </r>
  <r>
    <n v="696"/>
    <n v="62"/>
    <s v="Male"/>
    <s v="Switzerland"/>
    <x v="1"/>
    <n v="150"/>
    <n v="0"/>
    <m/>
    <s v="st-t abnormality"/>
    <n v="78"/>
    <b v="0"/>
    <n v="2"/>
    <s v="flat"/>
    <m/>
    <s v="reversable defect"/>
    <x v="3"/>
    <m/>
    <m/>
    <m/>
    <m/>
    <x v="1"/>
  </r>
  <r>
    <n v="697"/>
    <n v="63"/>
    <s v="Male"/>
    <s v="Switzerland"/>
    <x v="1"/>
    <n v="100"/>
    <n v="0"/>
    <m/>
    <s v="normal"/>
    <n v="109"/>
    <b v="0"/>
    <n v="-0.9"/>
    <s v="flat"/>
    <m/>
    <m/>
    <x v="2"/>
    <m/>
    <m/>
    <m/>
    <m/>
    <x v="1"/>
  </r>
  <r>
    <n v="698"/>
    <n v="63"/>
    <s v="Male"/>
    <s v="Switzerland"/>
    <x v="1"/>
    <n v="140"/>
    <n v="0"/>
    <m/>
    <s v="lv hypertrophy"/>
    <n v="149"/>
    <b v="0"/>
    <n v="2"/>
    <s v="upsloping"/>
    <m/>
    <m/>
    <x v="1"/>
    <m/>
    <m/>
    <m/>
    <m/>
    <x v="1"/>
  </r>
  <r>
    <n v="699"/>
    <n v="63"/>
    <s v="Male"/>
    <s v="Switzerland"/>
    <x v="1"/>
    <n v="150"/>
    <n v="0"/>
    <b v="0"/>
    <s v="normal"/>
    <n v="86"/>
    <b v="1"/>
    <n v="2"/>
    <s v="flat"/>
    <m/>
    <m/>
    <x v="3"/>
    <m/>
    <m/>
    <m/>
    <m/>
    <x v="1"/>
  </r>
  <r>
    <n v="700"/>
    <n v="63"/>
    <s v="Male"/>
    <s v="Switzerland"/>
    <x v="1"/>
    <n v="150"/>
    <n v="0"/>
    <m/>
    <s v="st-t abnormality"/>
    <n v="154"/>
    <b v="0"/>
    <n v="3.7"/>
    <s v="upsloping"/>
    <m/>
    <m/>
    <x v="3"/>
    <m/>
    <m/>
    <m/>
    <m/>
    <x v="1"/>
  </r>
  <r>
    <n v="701"/>
    <n v="63"/>
    <s v="Male"/>
    <s v="Switzerland"/>
    <x v="1"/>
    <n v="185"/>
    <n v="0"/>
    <b v="0"/>
    <s v="normal"/>
    <n v="98"/>
    <b v="1"/>
    <n v="0"/>
    <s v="upsloping"/>
    <m/>
    <s v="reversable defect"/>
    <x v="2"/>
    <m/>
    <m/>
    <m/>
    <m/>
    <x v="1"/>
  </r>
  <r>
    <n v="702"/>
    <n v="64"/>
    <s v="Female"/>
    <s v="Switzerland"/>
    <x v="1"/>
    <n v="200"/>
    <n v="0"/>
    <b v="0"/>
    <s v="normal"/>
    <n v="140"/>
    <b v="1"/>
    <n v="1"/>
    <s v="flat"/>
    <m/>
    <s v="normal"/>
    <x v="3"/>
    <m/>
    <m/>
    <m/>
    <m/>
    <x v="1"/>
  </r>
  <r>
    <n v="703"/>
    <n v="64"/>
    <s v="Female"/>
    <s v="Switzerland"/>
    <x v="1"/>
    <n v="95"/>
    <n v="0"/>
    <m/>
    <s v="normal"/>
    <n v="145"/>
    <b v="0"/>
    <n v="1.1000000000000001"/>
    <s v="downsloping"/>
    <m/>
    <m/>
    <x v="2"/>
    <m/>
    <m/>
    <m/>
    <m/>
    <x v="1"/>
  </r>
  <r>
    <n v="704"/>
    <n v="64"/>
    <s v="Male"/>
    <s v="Switzerland"/>
    <x v="1"/>
    <n v="110"/>
    <n v="0"/>
    <m/>
    <s v="normal"/>
    <n v="114"/>
    <b v="1"/>
    <n v="1.3"/>
    <s v="downsloping"/>
    <m/>
    <m/>
    <x v="2"/>
    <m/>
    <m/>
    <m/>
    <m/>
    <x v="1"/>
  </r>
  <r>
    <n v="705"/>
    <n v="65"/>
    <s v="Male"/>
    <s v="Switzerland"/>
    <x v="1"/>
    <n v="115"/>
    <n v="0"/>
    <b v="0"/>
    <s v="normal"/>
    <n v="93"/>
    <b v="1"/>
    <n v="0"/>
    <s v="flat"/>
    <m/>
    <s v="reversable defect"/>
    <x v="2"/>
    <m/>
    <m/>
    <m/>
    <m/>
    <x v="1"/>
  </r>
  <r>
    <n v="706"/>
    <n v="65"/>
    <s v="Male"/>
    <s v="Switzerland"/>
    <x v="1"/>
    <n v="145"/>
    <n v="0"/>
    <m/>
    <s v="st-t abnormality"/>
    <n v="67"/>
    <b v="0"/>
    <m/>
    <m/>
    <m/>
    <s v="fixed defect"/>
    <x v="3"/>
    <m/>
    <m/>
    <m/>
    <m/>
    <x v="1"/>
  </r>
  <r>
    <n v="707"/>
    <n v="65"/>
    <s v="Male"/>
    <s v="Switzerland"/>
    <x v="1"/>
    <n v="155"/>
    <n v="0"/>
    <m/>
    <s v="normal"/>
    <n v="154"/>
    <b v="0"/>
    <n v="1"/>
    <s v="upsloping"/>
    <m/>
    <m/>
    <x v="0"/>
    <m/>
    <m/>
    <m/>
    <m/>
    <x v="0"/>
  </r>
  <r>
    <n v="708"/>
    <n v="65"/>
    <s v="Male"/>
    <s v="Switzerland"/>
    <x v="1"/>
    <n v="160"/>
    <n v="0"/>
    <b v="1"/>
    <s v="st-t abnormality"/>
    <n v="122"/>
    <b v="0"/>
    <m/>
    <m/>
    <m/>
    <s v="reversable defect"/>
    <x v="3"/>
    <m/>
    <m/>
    <m/>
    <m/>
    <x v="1"/>
  </r>
  <r>
    <n v="709"/>
    <n v="66"/>
    <s v="Female"/>
    <s v="Switzerland"/>
    <x v="1"/>
    <n v="155"/>
    <n v="0"/>
    <m/>
    <s v="normal"/>
    <n v="90"/>
    <b v="0"/>
    <n v="0"/>
    <m/>
    <m/>
    <s v="reversable defect"/>
    <x v="2"/>
    <m/>
    <m/>
    <m/>
    <m/>
    <x v="1"/>
  </r>
  <r>
    <n v="710"/>
    <n v="66"/>
    <s v="Male"/>
    <s v="Switzerland"/>
    <x v="1"/>
    <n v="150"/>
    <n v="0"/>
    <b v="0"/>
    <s v="normal"/>
    <n v="108"/>
    <b v="1"/>
    <n v="2"/>
    <s v="flat"/>
    <m/>
    <s v="reversable defect"/>
    <x v="3"/>
    <m/>
    <m/>
    <m/>
    <m/>
    <x v="1"/>
  </r>
  <r>
    <n v="711"/>
    <n v="67"/>
    <s v="Male"/>
    <s v="Switzerland"/>
    <x v="0"/>
    <n v="145"/>
    <n v="0"/>
    <b v="0"/>
    <s v="lv hypertrophy"/>
    <n v="125"/>
    <b v="0"/>
    <n v="0"/>
    <s v="flat"/>
    <m/>
    <s v="normal"/>
    <x v="1"/>
    <m/>
    <m/>
    <m/>
    <m/>
    <x v="1"/>
  </r>
  <r>
    <n v="712"/>
    <n v="68"/>
    <s v="Male"/>
    <s v="Switzerland"/>
    <x v="1"/>
    <n v="135"/>
    <n v="0"/>
    <b v="0"/>
    <s v="st-t abnormality"/>
    <n v="120"/>
    <b v="1"/>
    <n v="0"/>
    <s v="upsloping"/>
    <m/>
    <s v="reversable defect"/>
    <x v="3"/>
    <m/>
    <m/>
    <m/>
    <m/>
    <x v="1"/>
  </r>
  <r>
    <n v="713"/>
    <n v="68"/>
    <s v="Male"/>
    <s v="Switzerland"/>
    <x v="1"/>
    <n v="145"/>
    <n v="0"/>
    <m/>
    <s v="normal"/>
    <n v="136"/>
    <b v="0"/>
    <n v="1.8"/>
    <s v="upsloping"/>
    <m/>
    <m/>
    <x v="2"/>
    <m/>
    <m/>
    <m/>
    <m/>
    <x v="1"/>
  </r>
  <r>
    <n v="714"/>
    <n v="69"/>
    <s v="Male"/>
    <s v="Switzerland"/>
    <x v="1"/>
    <n v="135"/>
    <n v="0"/>
    <b v="0"/>
    <s v="normal"/>
    <n v="130"/>
    <b v="0"/>
    <n v="0"/>
    <s v="flat"/>
    <m/>
    <s v="fixed defect"/>
    <x v="2"/>
    <m/>
    <m/>
    <m/>
    <m/>
    <x v="1"/>
  </r>
  <r>
    <n v="715"/>
    <n v="69"/>
    <s v="Male"/>
    <s v="Switzerland"/>
    <x v="1"/>
    <m/>
    <n v="0"/>
    <b v="0"/>
    <s v="st-t abnormality"/>
    <m/>
    <m/>
    <m/>
    <m/>
    <m/>
    <s v="reversable defect"/>
    <x v="3"/>
    <m/>
    <m/>
    <m/>
    <m/>
    <x v="1"/>
  </r>
  <r>
    <n v="716"/>
    <n v="70"/>
    <s v="Male"/>
    <s v="Switzerland"/>
    <x v="1"/>
    <n v="115"/>
    <n v="0"/>
    <b v="0"/>
    <s v="st-t abnormality"/>
    <n v="92"/>
    <b v="1"/>
    <n v="0"/>
    <s v="flat"/>
    <m/>
    <s v="reversable defect"/>
    <x v="2"/>
    <m/>
    <m/>
    <m/>
    <m/>
    <x v="1"/>
  </r>
  <r>
    <n v="717"/>
    <n v="70"/>
    <s v="Male"/>
    <s v="Switzerland"/>
    <x v="1"/>
    <n v="140"/>
    <n v="0"/>
    <b v="1"/>
    <s v="normal"/>
    <n v="157"/>
    <b v="1"/>
    <n v="2"/>
    <s v="flat"/>
    <m/>
    <s v="reversable defect"/>
    <x v="3"/>
    <m/>
    <m/>
    <m/>
    <m/>
    <x v="1"/>
  </r>
  <r>
    <n v="718"/>
    <n v="72"/>
    <s v="Male"/>
    <s v="Switzerland"/>
    <x v="2"/>
    <n v="160"/>
    <n v="0"/>
    <m/>
    <s v="lv hypertrophy"/>
    <n v="114"/>
    <b v="0"/>
    <n v="1.6"/>
    <s v="flat"/>
    <n v="2"/>
    <m/>
    <x v="0"/>
    <m/>
    <m/>
    <m/>
    <m/>
    <x v="0"/>
  </r>
  <r>
    <n v="719"/>
    <n v="73"/>
    <s v="Female"/>
    <s v="Switzerland"/>
    <x v="2"/>
    <n v="160"/>
    <n v="0"/>
    <b v="0"/>
    <s v="st-t abnormality"/>
    <n v="121"/>
    <b v="0"/>
    <n v="0"/>
    <s v="upsloping"/>
    <m/>
    <s v="normal"/>
    <x v="2"/>
    <m/>
    <m/>
    <m/>
    <m/>
    <x v="1"/>
  </r>
  <r>
    <n v="720"/>
    <n v="74"/>
    <s v="Male"/>
    <s v="Switzerland"/>
    <x v="3"/>
    <n v="145"/>
    <n v="0"/>
    <m/>
    <s v="st-t abnormality"/>
    <n v="123"/>
    <b v="0"/>
    <n v="1.3"/>
    <s v="upsloping"/>
    <m/>
    <m/>
    <x v="2"/>
    <m/>
    <m/>
    <m/>
    <m/>
    <x v="1"/>
  </r>
  <r>
    <n v="721"/>
    <n v="63"/>
    <s v="Male"/>
    <s v="VA Long Beach"/>
    <x v="1"/>
    <n v="140"/>
    <n v="260"/>
    <b v="0"/>
    <s v="st-t abnormality"/>
    <n v="112"/>
    <b v="1"/>
    <n v="3"/>
    <s v="flat"/>
    <m/>
    <m/>
    <x v="1"/>
    <m/>
    <m/>
    <m/>
    <m/>
    <x v="1"/>
  </r>
  <r>
    <n v="722"/>
    <n v="44"/>
    <s v="Male"/>
    <s v="VA Long Beach"/>
    <x v="1"/>
    <n v="130"/>
    <n v="209"/>
    <b v="0"/>
    <s v="st-t abnormality"/>
    <n v="127"/>
    <b v="0"/>
    <n v="0"/>
    <m/>
    <m/>
    <m/>
    <x v="0"/>
    <m/>
    <m/>
    <m/>
    <m/>
    <x v="0"/>
  </r>
  <r>
    <n v="723"/>
    <n v="60"/>
    <s v="Male"/>
    <s v="VA Long Beach"/>
    <x v="1"/>
    <n v="132"/>
    <n v="218"/>
    <b v="0"/>
    <s v="st-t abnormality"/>
    <n v="140"/>
    <b v="1"/>
    <n v="1.5"/>
    <s v="downsloping"/>
    <m/>
    <m/>
    <x v="1"/>
    <m/>
    <m/>
    <m/>
    <m/>
    <x v="1"/>
  </r>
  <r>
    <n v="724"/>
    <n v="55"/>
    <s v="Male"/>
    <s v="VA Long Beach"/>
    <x v="1"/>
    <n v="142"/>
    <n v="228"/>
    <b v="0"/>
    <s v="st-t abnormality"/>
    <n v="149"/>
    <b v="1"/>
    <n v="2.5"/>
    <s v="upsloping"/>
    <m/>
    <m/>
    <x v="2"/>
    <m/>
    <m/>
    <m/>
    <m/>
    <x v="1"/>
  </r>
  <r>
    <n v="725"/>
    <n v="66"/>
    <s v="Male"/>
    <s v="VA Long Beach"/>
    <x v="2"/>
    <n v="110"/>
    <n v="213"/>
    <b v="1"/>
    <s v="lv hypertrophy"/>
    <n v="99"/>
    <b v="1"/>
    <n v="1.3"/>
    <s v="flat"/>
    <m/>
    <m/>
    <x v="0"/>
    <m/>
    <m/>
    <m/>
    <m/>
    <x v="0"/>
  </r>
  <r>
    <n v="726"/>
    <n v="66"/>
    <s v="Male"/>
    <s v="VA Long Beach"/>
    <x v="2"/>
    <n v="120"/>
    <n v="0"/>
    <b v="0"/>
    <s v="st-t abnormality"/>
    <n v="120"/>
    <b v="0"/>
    <n v="-0.5"/>
    <s v="upsloping"/>
    <m/>
    <m/>
    <x v="0"/>
    <m/>
    <m/>
    <m/>
    <m/>
    <x v="0"/>
  </r>
  <r>
    <n v="727"/>
    <n v="65"/>
    <s v="Male"/>
    <s v="VA Long Beach"/>
    <x v="1"/>
    <n v="150"/>
    <n v="236"/>
    <b v="1"/>
    <s v="st-t abnormality"/>
    <n v="105"/>
    <b v="1"/>
    <n v="0"/>
    <m/>
    <m/>
    <m/>
    <x v="3"/>
    <m/>
    <m/>
    <m/>
    <m/>
    <x v="1"/>
  </r>
  <r>
    <n v="728"/>
    <n v="60"/>
    <s v="Male"/>
    <s v="VA Long Beach"/>
    <x v="2"/>
    <n v="180"/>
    <n v="0"/>
    <b v="0"/>
    <s v="st-t abnormality"/>
    <n v="140"/>
    <b v="1"/>
    <n v="1.5"/>
    <s v="flat"/>
    <m/>
    <m/>
    <x v="0"/>
    <m/>
    <m/>
    <m/>
    <m/>
    <x v="0"/>
  </r>
  <r>
    <n v="729"/>
    <n v="60"/>
    <s v="Male"/>
    <s v="VA Long Beach"/>
    <x v="2"/>
    <n v="120"/>
    <n v="0"/>
    <m/>
    <s v="normal"/>
    <n v="141"/>
    <b v="1"/>
    <n v="2"/>
    <s v="upsloping"/>
    <m/>
    <m/>
    <x v="3"/>
    <m/>
    <m/>
    <m/>
    <m/>
    <x v="1"/>
  </r>
  <r>
    <n v="730"/>
    <n v="60"/>
    <s v="Male"/>
    <s v="VA Long Beach"/>
    <x v="3"/>
    <n v="160"/>
    <n v="267"/>
    <b v="1"/>
    <s v="st-t abnormality"/>
    <n v="157"/>
    <b v="0"/>
    <n v="0.5"/>
    <s v="flat"/>
    <m/>
    <m/>
    <x v="2"/>
    <m/>
    <m/>
    <m/>
    <m/>
    <x v="1"/>
  </r>
  <r>
    <n v="731"/>
    <n v="56"/>
    <s v="Male"/>
    <s v="VA Long Beach"/>
    <x v="3"/>
    <n v="126"/>
    <n v="166"/>
    <b v="0"/>
    <s v="st-t abnormality"/>
    <n v="140"/>
    <b v="0"/>
    <n v="0"/>
    <m/>
    <m/>
    <m/>
    <x v="0"/>
    <m/>
    <m/>
    <m/>
    <m/>
    <x v="0"/>
  </r>
  <r>
    <n v="732"/>
    <n v="59"/>
    <s v="Male"/>
    <s v="VA Long Beach"/>
    <x v="1"/>
    <n v="140"/>
    <n v="0"/>
    <b v="0"/>
    <s v="st-t abnormality"/>
    <n v="117"/>
    <b v="1"/>
    <n v="1"/>
    <s v="flat"/>
    <m/>
    <m/>
    <x v="2"/>
    <m/>
    <m/>
    <m/>
    <m/>
    <x v="1"/>
  </r>
  <r>
    <n v="733"/>
    <n v="62"/>
    <s v="Male"/>
    <s v="VA Long Beach"/>
    <x v="1"/>
    <n v="110"/>
    <n v="0"/>
    <b v="0"/>
    <s v="normal"/>
    <n v="120"/>
    <b v="1"/>
    <n v="0.5"/>
    <s v="flat"/>
    <m/>
    <s v="normal"/>
    <x v="2"/>
    <m/>
    <m/>
    <m/>
    <m/>
    <x v="1"/>
  </r>
  <r>
    <n v="734"/>
    <n v="63"/>
    <s v="Male"/>
    <s v="VA Long Beach"/>
    <x v="2"/>
    <m/>
    <n v="0"/>
    <b v="0"/>
    <s v="lv hypertrophy"/>
    <m/>
    <m/>
    <m/>
    <m/>
    <m/>
    <m/>
    <x v="2"/>
    <m/>
    <m/>
    <m/>
    <m/>
    <x v="1"/>
  </r>
  <r>
    <n v="735"/>
    <n v="57"/>
    <s v="Male"/>
    <s v="VA Long Beach"/>
    <x v="1"/>
    <n v="128"/>
    <n v="0"/>
    <b v="1"/>
    <s v="st-t abnormality"/>
    <n v="148"/>
    <b v="1"/>
    <n v="1"/>
    <s v="flat"/>
    <m/>
    <m/>
    <x v="2"/>
    <m/>
    <m/>
    <m/>
    <m/>
    <x v="1"/>
  </r>
  <r>
    <n v="736"/>
    <n v="62"/>
    <s v="Male"/>
    <s v="VA Long Beach"/>
    <x v="1"/>
    <n v="120"/>
    <n v="220"/>
    <b v="0"/>
    <s v="st-t abnormality"/>
    <n v="86"/>
    <b v="0"/>
    <n v="0"/>
    <m/>
    <m/>
    <m/>
    <x v="0"/>
    <m/>
    <m/>
    <m/>
    <m/>
    <x v="0"/>
  </r>
  <r>
    <n v="737"/>
    <n v="63"/>
    <s v="Male"/>
    <s v="VA Long Beach"/>
    <x v="1"/>
    <n v="170"/>
    <n v="177"/>
    <b v="0"/>
    <s v="normal"/>
    <n v="84"/>
    <b v="1"/>
    <n v="2.5"/>
    <s v="downsloping"/>
    <m/>
    <m/>
    <x v="4"/>
    <m/>
    <m/>
    <m/>
    <m/>
    <x v="1"/>
  </r>
  <r>
    <n v="738"/>
    <n v="46"/>
    <s v="Male"/>
    <s v="VA Long Beach"/>
    <x v="1"/>
    <n v="110"/>
    <n v="236"/>
    <b v="0"/>
    <s v="normal"/>
    <n v="125"/>
    <b v="1"/>
    <n v="2"/>
    <s v="flat"/>
    <m/>
    <m/>
    <x v="2"/>
    <m/>
    <m/>
    <m/>
    <m/>
    <x v="1"/>
  </r>
  <r>
    <n v="739"/>
    <n v="63"/>
    <s v="Male"/>
    <s v="VA Long Beach"/>
    <x v="1"/>
    <n v="126"/>
    <n v="0"/>
    <b v="0"/>
    <s v="st-t abnormality"/>
    <n v="120"/>
    <b v="0"/>
    <n v="1.5"/>
    <s v="downsloping"/>
    <m/>
    <m/>
    <x v="0"/>
    <m/>
    <m/>
    <m/>
    <m/>
    <x v="0"/>
  </r>
  <r>
    <n v="740"/>
    <n v="60"/>
    <s v="Male"/>
    <s v="VA Long Beach"/>
    <x v="1"/>
    <n v="152"/>
    <n v="0"/>
    <b v="0"/>
    <s v="st-t abnormality"/>
    <n v="118"/>
    <b v="1"/>
    <n v="0"/>
    <m/>
    <m/>
    <s v="reversable defect"/>
    <x v="0"/>
    <m/>
    <m/>
    <m/>
    <m/>
    <x v="0"/>
  </r>
  <r>
    <n v="741"/>
    <n v="58"/>
    <s v="Male"/>
    <s v="VA Long Beach"/>
    <x v="1"/>
    <n v="116"/>
    <n v="0"/>
    <b v="0"/>
    <s v="normal"/>
    <n v="124"/>
    <b v="0"/>
    <n v="1"/>
    <s v="upsloping"/>
    <m/>
    <m/>
    <x v="1"/>
    <m/>
    <m/>
    <m/>
    <m/>
    <x v="1"/>
  </r>
  <r>
    <n v="742"/>
    <n v="64"/>
    <s v="Male"/>
    <s v="VA Long Beach"/>
    <x v="1"/>
    <n v="120"/>
    <n v="0"/>
    <b v="1"/>
    <s v="st-t abnormality"/>
    <n v="106"/>
    <b v="0"/>
    <n v="2"/>
    <s v="flat"/>
    <m/>
    <m/>
    <x v="2"/>
    <m/>
    <m/>
    <m/>
    <m/>
    <x v="1"/>
  </r>
  <r>
    <n v="743"/>
    <n v="63"/>
    <s v="Male"/>
    <s v="VA Long Beach"/>
    <x v="2"/>
    <n v="130"/>
    <n v="0"/>
    <b v="0"/>
    <s v="st-t abnormality"/>
    <n v="111"/>
    <b v="1"/>
    <n v="0"/>
    <m/>
    <m/>
    <m/>
    <x v="3"/>
    <m/>
    <m/>
    <m/>
    <m/>
    <x v="1"/>
  </r>
  <r>
    <n v="744"/>
    <n v="74"/>
    <s v="Male"/>
    <s v="VA Long Beach"/>
    <x v="2"/>
    <m/>
    <n v="0"/>
    <b v="0"/>
    <s v="normal"/>
    <m/>
    <m/>
    <m/>
    <m/>
    <m/>
    <m/>
    <x v="0"/>
    <m/>
    <m/>
    <m/>
    <m/>
    <x v="0"/>
  </r>
  <r>
    <n v="745"/>
    <n v="52"/>
    <s v="Male"/>
    <s v="VA Long Beach"/>
    <x v="2"/>
    <n v="128"/>
    <n v="0"/>
    <b v="0"/>
    <s v="st-t abnormality"/>
    <n v="180"/>
    <b v="0"/>
    <n v="3"/>
    <s v="upsloping"/>
    <m/>
    <m/>
    <x v="1"/>
    <m/>
    <m/>
    <m/>
    <m/>
    <x v="1"/>
  </r>
  <r>
    <n v="746"/>
    <n v="69"/>
    <s v="Male"/>
    <s v="VA Long Beach"/>
    <x v="1"/>
    <n v="130"/>
    <n v="0"/>
    <b v="1"/>
    <s v="st-t abnormality"/>
    <n v="129"/>
    <b v="0"/>
    <n v="1"/>
    <s v="flat"/>
    <m/>
    <s v="fixed defect"/>
    <x v="1"/>
    <m/>
    <m/>
    <m/>
    <m/>
    <x v="1"/>
  </r>
  <r>
    <n v="747"/>
    <n v="51"/>
    <s v="Male"/>
    <s v="VA Long Beach"/>
    <x v="1"/>
    <m/>
    <n v="0"/>
    <b v="1"/>
    <s v="st-t abnormality"/>
    <m/>
    <m/>
    <m/>
    <m/>
    <m/>
    <m/>
    <x v="1"/>
    <m/>
    <m/>
    <m/>
    <m/>
    <x v="1"/>
  </r>
  <r>
    <n v="748"/>
    <n v="60"/>
    <s v="Male"/>
    <s v="VA Long Beach"/>
    <x v="1"/>
    <n v="130"/>
    <n v="186"/>
    <b v="1"/>
    <s v="st-t abnormality"/>
    <n v="140"/>
    <b v="1"/>
    <n v="0.5"/>
    <s v="flat"/>
    <m/>
    <m/>
    <x v="2"/>
    <m/>
    <m/>
    <m/>
    <m/>
    <x v="1"/>
  </r>
  <r>
    <n v="749"/>
    <n v="56"/>
    <s v="Male"/>
    <s v="VA Long Beach"/>
    <x v="1"/>
    <n v="120"/>
    <n v="100"/>
    <b v="0"/>
    <s v="normal"/>
    <n v="120"/>
    <b v="1"/>
    <n v="1.5"/>
    <s v="flat"/>
    <n v="0"/>
    <s v="reversable defect"/>
    <x v="2"/>
    <m/>
    <m/>
    <m/>
    <m/>
    <x v="1"/>
  </r>
  <r>
    <n v="750"/>
    <n v="55"/>
    <s v="Male"/>
    <s v="VA Long Beach"/>
    <x v="2"/>
    <m/>
    <n v="228"/>
    <b v="0"/>
    <s v="st-t abnormality"/>
    <m/>
    <m/>
    <m/>
    <m/>
    <m/>
    <m/>
    <x v="3"/>
    <m/>
    <m/>
    <m/>
    <m/>
    <x v="1"/>
  </r>
  <r>
    <n v="751"/>
    <n v="54"/>
    <s v="Male"/>
    <s v="VA Long Beach"/>
    <x v="1"/>
    <m/>
    <n v="0"/>
    <b v="0"/>
    <s v="st-t abnormality"/>
    <m/>
    <m/>
    <m/>
    <m/>
    <m/>
    <m/>
    <x v="3"/>
    <m/>
    <m/>
    <m/>
    <m/>
    <x v="1"/>
  </r>
  <r>
    <n v="752"/>
    <n v="77"/>
    <s v="Male"/>
    <s v="VA Long Beach"/>
    <x v="1"/>
    <n v="124"/>
    <n v="171"/>
    <b v="0"/>
    <s v="st-t abnormality"/>
    <n v="110"/>
    <b v="1"/>
    <n v="2"/>
    <s v="upsloping"/>
    <m/>
    <m/>
    <x v="3"/>
    <m/>
    <m/>
    <m/>
    <m/>
    <x v="1"/>
  </r>
  <r>
    <n v="753"/>
    <n v="63"/>
    <s v="Male"/>
    <s v="VA Long Beach"/>
    <x v="1"/>
    <n v="160"/>
    <n v="230"/>
    <b v="1"/>
    <s v="normal"/>
    <n v="105"/>
    <b v="1"/>
    <n v="1"/>
    <s v="flat"/>
    <m/>
    <m/>
    <x v="3"/>
    <m/>
    <m/>
    <m/>
    <m/>
    <x v="1"/>
  </r>
  <r>
    <n v="754"/>
    <n v="55"/>
    <s v="Male"/>
    <s v="VA Long Beach"/>
    <x v="2"/>
    <n v="0"/>
    <n v="0"/>
    <b v="0"/>
    <s v="normal"/>
    <n v="155"/>
    <b v="0"/>
    <n v="1.5"/>
    <s v="flat"/>
    <m/>
    <m/>
    <x v="3"/>
    <m/>
    <m/>
    <m/>
    <m/>
    <x v="1"/>
  </r>
  <r>
    <n v="755"/>
    <n v="52"/>
    <s v="Male"/>
    <s v="VA Long Beach"/>
    <x v="2"/>
    <n v="122"/>
    <n v="0"/>
    <b v="0"/>
    <s v="normal"/>
    <n v="110"/>
    <b v="1"/>
    <n v="2"/>
    <s v="downsloping"/>
    <m/>
    <m/>
    <x v="1"/>
    <m/>
    <m/>
    <m/>
    <m/>
    <x v="1"/>
  </r>
  <r>
    <n v="756"/>
    <n v="64"/>
    <s v="Male"/>
    <s v="VA Long Beach"/>
    <x v="1"/>
    <n v="144"/>
    <n v="0"/>
    <b v="0"/>
    <s v="st-t abnormality"/>
    <n v="122"/>
    <b v="1"/>
    <n v="1"/>
    <s v="flat"/>
    <m/>
    <m/>
    <x v="3"/>
    <m/>
    <m/>
    <m/>
    <m/>
    <x v="1"/>
  </r>
  <r>
    <n v="757"/>
    <n v="60"/>
    <s v="Male"/>
    <s v="VA Long Beach"/>
    <x v="1"/>
    <m/>
    <n v="281"/>
    <b v="0"/>
    <s v="st-t abnormality"/>
    <m/>
    <m/>
    <m/>
    <m/>
    <m/>
    <m/>
    <x v="1"/>
    <m/>
    <m/>
    <m/>
    <m/>
    <x v="1"/>
  </r>
  <r>
    <n v="758"/>
    <n v="60"/>
    <s v="Male"/>
    <s v="VA Long Beach"/>
    <x v="1"/>
    <n v="120"/>
    <n v="0"/>
    <b v="0"/>
    <s v="normal"/>
    <n v="133"/>
    <b v="1"/>
    <n v="2"/>
    <s v="upsloping"/>
    <m/>
    <s v="reversable defect"/>
    <x v="0"/>
    <m/>
    <m/>
    <m/>
    <m/>
    <x v="0"/>
  </r>
  <r>
    <n v="759"/>
    <n v="58"/>
    <s v="Male"/>
    <s v="VA Long Beach"/>
    <x v="1"/>
    <m/>
    <n v="203"/>
    <b v="1"/>
    <s v="normal"/>
    <m/>
    <m/>
    <m/>
    <m/>
    <m/>
    <m/>
    <x v="2"/>
    <m/>
    <m/>
    <m/>
    <m/>
    <x v="1"/>
  </r>
  <r>
    <n v="760"/>
    <n v="59"/>
    <s v="Male"/>
    <s v="VA Long Beach"/>
    <x v="1"/>
    <n v="154"/>
    <n v="0"/>
    <b v="0"/>
    <s v="st-t abnormality"/>
    <n v="131"/>
    <b v="1"/>
    <n v="1.5"/>
    <m/>
    <n v="0"/>
    <m/>
    <x v="0"/>
    <m/>
    <m/>
    <m/>
    <m/>
    <x v="0"/>
  </r>
  <r>
    <n v="761"/>
    <n v="61"/>
    <s v="Male"/>
    <s v="VA Long Beach"/>
    <x v="2"/>
    <n v="120"/>
    <n v="0"/>
    <b v="0"/>
    <s v="normal"/>
    <n v="80"/>
    <b v="1"/>
    <n v="0"/>
    <s v="flat"/>
    <m/>
    <m/>
    <x v="3"/>
    <m/>
    <m/>
    <m/>
    <m/>
    <x v="1"/>
  </r>
  <r>
    <n v="762"/>
    <n v="40"/>
    <s v="Male"/>
    <s v="VA Long Beach"/>
    <x v="1"/>
    <n v="125"/>
    <n v="0"/>
    <b v="1"/>
    <s v="normal"/>
    <n v="165"/>
    <b v="0"/>
    <n v="0"/>
    <m/>
    <m/>
    <s v="reversable defect"/>
    <x v="2"/>
    <m/>
    <m/>
    <m/>
    <m/>
    <x v="1"/>
  </r>
  <r>
    <n v="763"/>
    <n v="61"/>
    <s v="Male"/>
    <s v="VA Long Beach"/>
    <x v="1"/>
    <m/>
    <n v="0"/>
    <b v="1"/>
    <s v="st-t abnormality"/>
    <n v="86"/>
    <b v="0"/>
    <n v="1.5"/>
    <s v="flat"/>
    <m/>
    <s v="reversable defect"/>
    <x v="3"/>
    <m/>
    <m/>
    <m/>
    <m/>
    <x v="1"/>
  </r>
  <r>
    <n v="764"/>
    <n v="41"/>
    <s v="Male"/>
    <s v="VA Long Beach"/>
    <x v="1"/>
    <n v="104"/>
    <n v="0"/>
    <b v="0"/>
    <s v="st-t abnormality"/>
    <n v="111"/>
    <b v="0"/>
    <n v="0"/>
    <m/>
    <m/>
    <m/>
    <x v="0"/>
    <m/>
    <m/>
    <m/>
    <m/>
    <x v="0"/>
  </r>
  <r>
    <n v="765"/>
    <n v="57"/>
    <s v="Male"/>
    <s v="VA Long Beach"/>
    <x v="1"/>
    <m/>
    <n v="277"/>
    <b v="1"/>
    <s v="st-t abnormality"/>
    <m/>
    <m/>
    <m/>
    <m/>
    <m/>
    <m/>
    <x v="4"/>
    <m/>
    <m/>
    <m/>
    <m/>
    <x v="1"/>
  </r>
  <r>
    <n v="766"/>
    <n v="63"/>
    <s v="Male"/>
    <s v="VA Long Beach"/>
    <x v="1"/>
    <n v="136"/>
    <n v="0"/>
    <b v="0"/>
    <s v="normal"/>
    <n v="84"/>
    <b v="1"/>
    <n v="0"/>
    <m/>
    <m/>
    <s v="reversable defect"/>
    <x v="1"/>
    <m/>
    <m/>
    <m/>
    <m/>
    <x v="1"/>
  </r>
  <r>
    <n v="767"/>
    <n v="59"/>
    <s v="Male"/>
    <s v="VA Long Beach"/>
    <x v="1"/>
    <n v="122"/>
    <n v="233"/>
    <b v="0"/>
    <s v="normal"/>
    <n v="117"/>
    <b v="1"/>
    <n v="1.3"/>
    <s v="downsloping"/>
    <m/>
    <m/>
    <x v="2"/>
    <m/>
    <m/>
    <m/>
    <m/>
    <x v="1"/>
  </r>
  <r>
    <n v="768"/>
    <n v="51"/>
    <s v="Male"/>
    <s v="VA Long Beach"/>
    <x v="1"/>
    <n v="128"/>
    <n v="0"/>
    <b v="0"/>
    <s v="normal"/>
    <n v="107"/>
    <b v="0"/>
    <n v="0"/>
    <m/>
    <m/>
    <m/>
    <x v="0"/>
    <m/>
    <m/>
    <m/>
    <m/>
    <x v="0"/>
  </r>
  <r>
    <n v="769"/>
    <n v="59"/>
    <s v="Male"/>
    <s v="VA Long Beach"/>
    <x v="2"/>
    <m/>
    <n v="0"/>
    <b v="0"/>
    <s v="normal"/>
    <n v="128"/>
    <b v="1"/>
    <n v="2"/>
    <s v="downsloping"/>
    <m/>
    <m/>
    <x v="1"/>
    <m/>
    <m/>
    <m/>
    <m/>
    <x v="1"/>
  </r>
  <r>
    <n v="770"/>
    <n v="42"/>
    <s v="Male"/>
    <s v="VA Long Beach"/>
    <x v="2"/>
    <n v="134"/>
    <n v="240"/>
    <m/>
    <s v="normal"/>
    <n v="160"/>
    <b v="0"/>
    <n v="0"/>
    <m/>
    <m/>
    <m/>
    <x v="0"/>
    <m/>
    <m/>
    <m/>
    <m/>
    <x v="0"/>
  </r>
  <r>
    <n v="771"/>
    <n v="55"/>
    <s v="Male"/>
    <s v="VA Long Beach"/>
    <x v="2"/>
    <n v="120"/>
    <n v="0"/>
    <b v="0"/>
    <s v="st-t abnormality"/>
    <n v="125"/>
    <b v="1"/>
    <n v="2.5"/>
    <s v="flat"/>
    <m/>
    <s v="reversable defect"/>
    <x v="2"/>
    <m/>
    <m/>
    <m/>
    <m/>
    <x v="1"/>
  </r>
  <r>
    <n v="772"/>
    <n v="63"/>
    <s v="Female"/>
    <s v="VA Long Beach"/>
    <x v="3"/>
    <m/>
    <n v="0"/>
    <b v="0"/>
    <s v="normal"/>
    <m/>
    <m/>
    <m/>
    <m/>
    <m/>
    <m/>
    <x v="0"/>
    <m/>
    <m/>
    <m/>
    <m/>
    <x v="0"/>
  </r>
  <r>
    <n v="773"/>
    <n v="62"/>
    <s v="Male"/>
    <s v="VA Long Beach"/>
    <x v="1"/>
    <n v="152"/>
    <n v="153"/>
    <b v="0"/>
    <s v="st-t abnormality"/>
    <n v="97"/>
    <b v="1"/>
    <n v="1.6"/>
    <s v="upsloping"/>
    <m/>
    <s v="reversable defect"/>
    <x v="1"/>
    <m/>
    <m/>
    <m/>
    <m/>
    <x v="1"/>
  </r>
  <r>
    <n v="774"/>
    <n v="56"/>
    <s v="Male"/>
    <s v="VA Long Beach"/>
    <x v="3"/>
    <n v="124"/>
    <n v="224"/>
    <b v="1"/>
    <s v="normal"/>
    <n v="161"/>
    <b v="0"/>
    <n v="2"/>
    <s v="flat"/>
    <m/>
    <m/>
    <x v="0"/>
    <m/>
    <m/>
    <m/>
    <m/>
    <x v="0"/>
  </r>
  <r>
    <n v="775"/>
    <n v="53"/>
    <s v="Male"/>
    <s v="VA Long Beach"/>
    <x v="1"/>
    <n v="126"/>
    <n v="0"/>
    <b v="0"/>
    <s v="normal"/>
    <n v="106"/>
    <b v="0"/>
    <n v="0"/>
    <m/>
    <m/>
    <m/>
    <x v="2"/>
    <m/>
    <m/>
    <m/>
    <m/>
    <x v="1"/>
  </r>
  <r>
    <n v="776"/>
    <n v="68"/>
    <s v="Male"/>
    <s v="VA Long Beach"/>
    <x v="1"/>
    <n v="138"/>
    <n v="0"/>
    <b v="0"/>
    <s v="normal"/>
    <n v="130"/>
    <b v="1"/>
    <n v="3"/>
    <s v="flat"/>
    <m/>
    <m/>
    <x v="1"/>
    <m/>
    <m/>
    <m/>
    <m/>
    <x v="1"/>
  </r>
  <r>
    <n v="777"/>
    <n v="53"/>
    <s v="Male"/>
    <s v="VA Long Beach"/>
    <x v="1"/>
    <n v="154"/>
    <n v="0"/>
    <m/>
    <s v="st-t abnormality"/>
    <n v="140"/>
    <b v="1"/>
    <n v="1.5"/>
    <s v="flat"/>
    <m/>
    <m/>
    <x v="1"/>
    <m/>
    <m/>
    <m/>
    <m/>
    <x v="1"/>
  </r>
  <r>
    <n v="778"/>
    <n v="60"/>
    <s v="Male"/>
    <s v="VA Long Beach"/>
    <x v="2"/>
    <m/>
    <n v="316"/>
    <b v="1"/>
    <s v="st-t abnormality"/>
    <m/>
    <m/>
    <m/>
    <m/>
    <m/>
    <m/>
    <x v="3"/>
    <m/>
    <m/>
    <m/>
    <m/>
    <x v="1"/>
  </r>
  <r>
    <n v="779"/>
    <n v="62"/>
    <s v="Male"/>
    <s v="VA Long Beach"/>
    <x v="3"/>
    <m/>
    <n v="0"/>
    <b v="0"/>
    <s v="normal"/>
    <m/>
    <m/>
    <m/>
    <m/>
    <m/>
    <m/>
    <x v="0"/>
    <m/>
    <m/>
    <m/>
    <m/>
    <x v="0"/>
  </r>
  <r>
    <n v="780"/>
    <n v="59"/>
    <s v="Male"/>
    <s v="VA Long Beach"/>
    <x v="1"/>
    <n v="178"/>
    <n v="0"/>
    <b v="1"/>
    <s v="lv hypertrophy"/>
    <n v="120"/>
    <b v="1"/>
    <n v="0"/>
    <m/>
    <m/>
    <s v="reversable defect"/>
    <x v="2"/>
    <m/>
    <m/>
    <m/>
    <m/>
    <x v="1"/>
  </r>
  <r>
    <n v="781"/>
    <n v="51"/>
    <s v="Male"/>
    <s v="VA Long Beach"/>
    <x v="1"/>
    <m/>
    <n v="218"/>
    <b v="1"/>
    <s v="lv hypertrophy"/>
    <m/>
    <m/>
    <m/>
    <m/>
    <m/>
    <m/>
    <x v="0"/>
    <m/>
    <m/>
    <m/>
    <m/>
    <x v="0"/>
  </r>
  <r>
    <n v="782"/>
    <n v="61"/>
    <s v="Male"/>
    <s v="VA Long Beach"/>
    <x v="1"/>
    <n v="110"/>
    <n v="0"/>
    <m/>
    <s v="normal"/>
    <n v="108"/>
    <b v="1"/>
    <n v="2"/>
    <s v="downsloping"/>
    <m/>
    <m/>
    <x v="1"/>
    <m/>
    <m/>
    <m/>
    <m/>
    <x v="1"/>
  </r>
  <r>
    <n v="783"/>
    <n v="57"/>
    <s v="Male"/>
    <s v="VA Long Beach"/>
    <x v="1"/>
    <n v="130"/>
    <n v="311"/>
    <m/>
    <s v="st-t abnormality"/>
    <n v="148"/>
    <b v="1"/>
    <n v="2"/>
    <s v="flat"/>
    <m/>
    <m/>
    <x v="2"/>
    <m/>
    <m/>
    <m/>
    <m/>
    <x v="1"/>
  </r>
  <r>
    <n v="784"/>
    <n v="56"/>
    <s v="Male"/>
    <s v="VA Long Beach"/>
    <x v="2"/>
    <n v="170"/>
    <n v="0"/>
    <b v="0"/>
    <s v="lv hypertrophy"/>
    <n v="123"/>
    <b v="1"/>
    <n v="2.5"/>
    <m/>
    <m/>
    <m/>
    <x v="4"/>
    <m/>
    <m/>
    <m/>
    <m/>
    <x v="1"/>
  </r>
  <r>
    <n v="785"/>
    <n v="58"/>
    <s v="Male"/>
    <s v="VA Long Beach"/>
    <x v="3"/>
    <n v="126"/>
    <n v="0"/>
    <b v="1"/>
    <s v="normal"/>
    <n v="110"/>
    <b v="1"/>
    <n v="2"/>
    <s v="flat"/>
    <m/>
    <m/>
    <x v="1"/>
    <m/>
    <m/>
    <m/>
    <m/>
    <x v="1"/>
  </r>
  <r>
    <n v="786"/>
    <n v="69"/>
    <s v="Male"/>
    <s v="VA Long Beach"/>
    <x v="2"/>
    <n v="140"/>
    <n v="0"/>
    <m/>
    <s v="st-t abnormality"/>
    <n v="118"/>
    <b v="0"/>
    <n v="2.5"/>
    <s v="downsloping"/>
    <m/>
    <m/>
    <x v="1"/>
    <m/>
    <m/>
    <m/>
    <m/>
    <x v="1"/>
  </r>
  <r>
    <n v="787"/>
    <n v="67"/>
    <s v="Male"/>
    <s v="VA Long Beach"/>
    <x v="0"/>
    <n v="142"/>
    <n v="270"/>
    <b v="1"/>
    <s v="normal"/>
    <n v="125"/>
    <b v="0"/>
    <n v="2.5"/>
    <s v="upsloping"/>
    <m/>
    <m/>
    <x v="3"/>
    <m/>
    <m/>
    <m/>
    <m/>
    <x v="1"/>
  </r>
  <r>
    <n v="788"/>
    <n v="58"/>
    <s v="Male"/>
    <s v="VA Long Beach"/>
    <x v="1"/>
    <n v="120"/>
    <n v="0"/>
    <b v="0"/>
    <s v="lv hypertrophy"/>
    <n v="106"/>
    <b v="1"/>
    <n v="1.5"/>
    <s v="downsloping"/>
    <m/>
    <s v="reversable defect"/>
    <x v="2"/>
    <m/>
    <m/>
    <m/>
    <m/>
    <x v="1"/>
  </r>
  <r>
    <n v="789"/>
    <n v="65"/>
    <s v="Male"/>
    <s v="VA Long Beach"/>
    <x v="1"/>
    <m/>
    <n v="0"/>
    <b v="0"/>
    <s v="normal"/>
    <m/>
    <m/>
    <m/>
    <m/>
    <m/>
    <m/>
    <x v="2"/>
    <m/>
    <m/>
    <m/>
    <m/>
    <x v="1"/>
  </r>
  <r>
    <n v="790"/>
    <n v="63"/>
    <s v="Male"/>
    <s v="VA Long Beach"/>
    <x v="3"/>
    <m/>
    <n v="217"/>
    <b v="1"/>
    <s v="st-t abnormality"/>
    <m/>
    <m/>
    <m/>
    <m/>
    <m/>
    <m/>
    <x v="2"/>
    <m/>
    <m/>
    <m/>
    <m/>
    <x v="1"/>
  </r>
  <r>
    <n v="791"/>
    <n v="55"/>
    <s v="Male"/>
    <s v="VA Long Beach"/>
    <x v="3"/>
    <n v="110"/>
    <n v="214"/>
    <b v="1"/>
    <s v="st-t abnormality"/>
    <n v="180"/>
    <b v="0"/>
    <m/>
    <m/>
    <m/>
    <m/>
    <x v="0"/>
    <m/>
    <m/>
    <m/>
    <m/>
    <x v="0"/>
  </r>
  <r>
    <n v="792"/>
    <n v="57"/>
    <s v="Male"/>
    <s v="VA Long Beach"/>
    <x v="1"/>
    <n v="140"/>
    <n v="214"/>
    <b v="0"/>
    <s v="st-t abnormality"/>
    <n v="144"/>
    <b v="1"/>
    <n v="2"/>
    <s v="flat"/>
    <m/>
    <s v="fixed defect"/>
    <x v="1"/>
    <m/>
    <m/>
    <m/>
    <m/>
    <x v="1"/>
  </r>
  <r>
    <n v="793"/>
    <n v="65"/>
    <s v="Male"/>
    <s v="VA Long Beach"/>
    <x v="0"/>
    <m/>
    <n v="252"/>
    <b v="0"/>
    <s v="normal"/>
    <m/>
    <m/>
    <m/>
    <m/>
    <m/>
    <m/>
    <x v="0"/>
    <m/>
    <m/>
    <m/>
    <m/>
    <x v="0"/>
  </r>
  <r>
    <n v="794"/>
    <n v="54"/>
    <s v="Male"/>
    <s v="VA Long Beach"/>
    <x v="1"/>
    <n v="136"/>
    <n v="220"/>
    <b v="0"/>
    <s v="normal"/>
    <n v="140"/>
    <b v="1"/>
    <n v="3"/>
    <s v="flat"/>
    <m/>
    <m/>
    <x v="3"/>
    <m/>
    <m/>
    <m/>
    <m/>
    <x v="1"/>
  </r>
  <r>
    <n v="795"/>
    <n v="72"/>
    <s v="Male"/>
    <s v="VA Long Beach"/>
    <x v="2"/>
    <n v="120"/>
    <n v="214"/>
    <b v="0"/>
    <s v="normal"/>
    <n v="102"/>
    <b v="1"/>
    <n v="1"/>
    <s v="flat"/>
    <m/>
    <m/>
    <x v="3"/>
    <m/>
    <m/>
    <m/>
    <m/>
    <x v="1"/>
  </r>
  <r>
    <n v="796"/>
    <n v="75"/>
    <s v="Male"/>
    <s v="VA Long Beach"/>
    <x v="1"/>
    <n v="170"/>
    <n v="203"/>
    <b v="1"/>
    <s v="st-t abnormality"/>
    <n v="108"/>
    <b v="0"/>
    <n v="0"/>
    <m/>
    <m/>
    <s v="reversable defect"/>
    <x v="2"/>
    <m/>
    <m/>
    <m/>
    <m/>
    <x v="1"/>
  </r>
  <r>
    <n v="797"/>
    <n v="49"/>
    <s v="Male"/>
    <s v="VA Long Beach"/>
    <x v="0"/>
    <n v="130"/>
    <n v="0"/>
    <b v="0"/>
    <s v="st-t abnormality"/>
    <n v="145"/>
    <b v="0"/>
    <n v="3"/>
    <s v="flat"/>
    <m/>
    <m/>
    <x v="1"/>
    <m/>
    <m/>
    <m/>
    <m/>
    <x v="1"/>
  </r>
  <r>
    <n v="798"/>
    <n v="51"/>
    <s v="Male"/>
    <s v="VA Long Beach"/>
    <x v="2"/>
    <m/>
    <n v="339"/>
    <b v="0"/>
    <s v="normal"/>
    <m/>
    <m/>
    <m/>
    <m/>
    <m/>
    <m/>
    <x v="3"/>
    <m/>
    <m/>
    <m/>
    <m/>
    <x v="1"/>
  </r>
  <r>
    <n v="799"/>
    <n v="60"/>
    <s v="Male"/>
    <s v="VA Long Beach"/>
    <x v="1"/>
    <n v="142"/>
    <n v="216"/>
    <b v="0"/>
    <s v="normal"/>
    <n v="110"/>
    <b v="1"/>
    <n v="2.5"/>
    <s v="flat"/>
    <m/>
    <m/>
    <x v="1"/>
    <m/>
    <m/>
    <m/>
    <m/>
    <x v="1"/>
  </r>
  <r>
    <n v="800"/>
    <n v="64"/>
    <s v="Female"/>
    <s v="VA Long Beach"/>
    <x v="1"/>
    <n v="142"/>
    <n v="276"/>
    <b v="0"/>
    <s v="normal"/>
    <n v="140"/>
    <b v="1"/>
    <n v="1"/>
    <s v="flat"/>
    <m/>
    <s v="reversable defect"/>
    <x v="2"/>
    <m/>
    <m/>
    <m/>
    <m/>
    <x v="1"/>
  </r>
  <r>
    <n v="801"/>
    <n v="58"/>
    <s v="Male"/>
    <s v="VA Long Beach"/>
    <x v="1"/>
    <n v="132"/>
    <n v="458"/>
    <b v="1"/>
    <s v="normal"/>
    <n v="69"/>
    <b v="0"/>
    <n v="1"/>
    <s v="downsloping"/>
    <m/>
    <m/>
    <x v="0"/>
    <m/>
    <m/>
    <m/>
    <m/>
    <x v="0"/>
  </r>
  <r>
    <n v="802"/>
    <n v="61"/>
    <s v="Male"/>
    <s v="VA Long Beach"/>
    <x v="1"/>
    <n v="146"/>
    <n v="241"/>
    <b v="0"/>
    <s v="normal"/>
    <n v="148"/>
    <b v="1"/>
    <n v="3"/>
    <s v="downsloping"/>
    <m/>
    <m/>
    <x v="1"/>
    <m/>
    <m/>
    <m/>
    <m/>
    <x v="1"/>
  </r>
  <r>
    <n v="803"/>
    <n v="67"/>
    <s v="Male"/>
    <s v="VA Long Beach"/>
    <x v="1"/>
    <n v="160"/>
    <n v="384"/>
    <b v="1"/>
    <s v="st-t abnormality"/>
    <n v="130"/>
    <b v="1"/>
    <n v="0"/>
    <s v="flat"/>
    <m/>
    <m/>
    <x v="1"/>
    <m/>
    <m/>
    <m/>
    <m/>
    <x v="1"/>
  </r>
  <r>
    <n v="804"/>
    <n v="62"/>
    <s v="Male"/>
    <s v="VA Long Beach"/>
    <x v="1"/>
    <n v="135"/>
    <n v="297"/>
    <b v="0"/>
    <s v="normal"/>
    <n v="130"/>
    <b v="1"/>
    <n v="1"/>
    <s v="flat"/>
    <m/>
    <m/>
    <x v="1"/>
    <m/>
    <m/>
    <m/>
    <m/>
    <x v="1"/>
  </r>
  <r>
    <n v="805"/>
    <n v="65"/>
    <s v="Male"/>
    <s v="VA Long Beach"/>
    <x v="1"/>
    <n v="136"/>
    <n v="248"/>
    <b v="0"/>
    <s v="normal"/>
    <n v="140"/>
    <b v="1"/>
    <n v="4"/>
    <s v="downsloping"/>
    <m/>
    <m/>
    <x v="4"/>
    <m/>
    <m/>
    <m/>
    <m/>
    <x v="1"/>
  </r>
  <r>
    <n v="806"/>
    <n v="63"/>
    <s v="Male"/>
    <s v="VA Long Beach"/>
    <x v="1"/>
    <n v="130"/>
    <n v="308"/>
    <b v="0"/>
    <s v="normal"/>
    <n v="138"/>
    <b v="1"/>
    <n v="2"/>
    <s v="flat"/>
    <m/>
    <m/>
    <x v="1"/>
    <m/>
    <m/>
    <m/>
    <m/>
    <x v="1"/>
  </r>
  <r>
    <n v="807"/>
    <n v="69"/>
    <s v="Male"/>
    <s v="VA Long Beach"/>
    <x v="1"/>
    <n v="140"/>
    <n v="208"/>
    <b v="0"/>
    <s v="st-t abnormality"/>
    <n v="140"/>
    <b v="1"/>
    <n v="2"/>
    <m/>
    <m/>
    <m/>
    <x v="3"/>
    <m/>
    <m/>
    <m/>
    <m/>
    <x v="1"/>
  </r>
  <r>
    <n v="808"/>
    <n v="51"/>
    <s v="Male"/>
    <s v="VA Long Beach"/>
    <x v="1"/>
    <m/>
    <n v="227"/>
    <b v="1"/>
    <s v="st-t abnormality"/>
    <m/>
    <m/>
    <m/>
    <m/>
    <m/>
    <m/>
    <x v="0"/>
    <m/>
    <m/>
    <m/>
    <m/>
    <x v="0"/>
  </r>
  <r>
    <n v="809"/>
    <n v="62"/>
    <s v="Male"/>
    <s v="VA Long Beach"/>
    <x v="1"/>
    <n v="158"/>
    <n v="210"/>
    <b v="1"/>
    <s v="normal"/>
    <n v="112"/>
    <b v="1"/>
    <n v="3"/>
    <s v="downsloping"/>
    <m/>
    <m/>
    <x v="2"/>
    <m/>
    <m/>
    <m/>
    <m/>
    <x v="1"/>
  </r>
  <r>
    <n v="810"/>
    <n v="55"/>
    <s v="Male"/>
    <s v="VA Long Beach"/>
    <x v="2"/>
    <m/>
    <n v="245"/>
    <b v="1"/>
    <s v="st-t abnormality"/>
    <m/>
    <m/>
    <m/>
    <m/>
    <m/>
    <m/>
    <x v="2"/>
    <m/>
    <m/>
    <m/>
    <m/>
    <x v="1"/>
  </r>
  <r>
    <n v="811"/>
    <n v="75"/>
    <s v="Male"/>
    <s v="VA Long Beach"/>
    <x v="1"/>
    <n v="136"/>
    <n v="225"/>
    <b v="0"/>
    <s v="normal"/>
    <n v="112"/>
    <b v="1"/>
    <n v="3"/>
    <s v="flat"/>
    <m/>
    <m/>
    <x v="3"/>
    <m/>
    <m/>
    <m/>
    <m/>
    <x v="1"/>
  </r>
  <r>
    <n v="812"/>
    <n v="40"/>
    <s v="Male"/>
    <s v="VA Long Beach"/>
    <x v="2"/>
    <n v="106"/>
    <n v="240"/>
    <b v="0"/>
    <s v="normal"/>
    <n v="80"/>
    <b v="1"/>
    <n v="0"/>
    <m/>
    <m/>
    <s v="reversable defect"/>
    <x v="0"/>
    <m/>
    <m/>
    <m/>
    <m/>
    <x v="0"/>
  </r>
  <r>
    <n v="813"/>
    <n v="67"/>
    <s v="Male"/>
    <s v="VA Long Beach"/>
    <x v="1"/>
    <n v="120"/>
    <n v="0"/>
    <b v="1"/>
    <s v="normal"/>
    <n v="150"/>
    <b v="0"/>
    <n v="1.5"/>
    <s v="downsloping"/>
    <m/>
    <m/>
    <x v="3"/>
    <m/>
    <m/>
    <m/>
    <m/>
    <x v="1"/>
  </r>
  <r>
    <n v="814"/>
    <n v="58"/>
    <s v="Male"/>
    <s v="VA Long Beach"/>
    <x v="1"/>
    <n v="110"/>
    <n v="198"/>
    <b v="0"/>
    <s v="normal"/>
    <n v="110"/>
    <b v="0"/>
    <n v="0"/>
    <m/>
    <m/>
    <m/>
    <x v="2"/>
    <m/>
    <m/>
    <m/>
    <m/>
    <x v="1"/>
  </r>
  <r>
    <n v="815"/>
    <n v="60"/>
    <s v="Male"/>
    <s v="VA Long Beach"/>
    <x v="1"/>
    <m/>
    <n v="195"/>
    <b v="0"/>
    <s v="normal"/>
    <m/>
    <m/>
    <m/>
    <m/>
    <m/>
    <m/>
    <x v="0"/>
    <m/>
    <m/>
    <m/>
    <m/>
    <x v="0"/>
  </r>
  <r>
    <n v="816"/>
    <n v="63"/>
    <s v="Male"/>
    <s v="VA Long Beach"/>
    <x v="1"/>
    <n v="160"/>
    <n v="267"/>
    <b v="1"/>
    <s v="st-t abnormality"/>
    <n v="88"/>
    <b v="1"/>
    <n v="2"/>
    <m/>
    <m/>
    <m/>
    <x v="3"/>
    <m/>
    <m/>
    <m/>
    <m/>
    <x v="1"/>
  </r>
  <r>
    <n v="817"/>
    <n v="35"/>
    <s v="Male"/>
    <s v="VA Long Beach"/>
    <x v="2"/>
    <m/>
    <n v="161"/>
    <b v="0"/>
    <s v="st-t abnormality"/>
    <m/>
    <m/>
    <m/>
    <m/>
    <m/>
    <m/>
    <x v="0"/>
    <m/>
    <m/>
    <m/>
    <m/>
    <x v="0"/>
  </r>
  <r>
    <n v="818"/>
    <n v="62"/>
    <s v="Male"/>
    <s v="VA Long Beach"/>
    <x v="0"/>
    <n v="112"/>
    <n v="258"/>
    <b v="0"/>
    <s v="st-t abnormality"/>
    <n v="150"/>
    <b v="1"/>
    <m/>
    <m/>
    <m/>
    <m/>
    <x v="2"/>
    <m/>
    <m/>
    <m/>
    <m/>
    <x v="1"/>
  </r>
  <r>
    <n v="819"/>
    <n v="43"/>
    <s v="Male"/>
    <s v="VA Long Beach"/>
    <x v="1"/>
    <n v="122"/>
    <n v="0"/>
    <b v="0"/>
    <s v="normal"/>
    <n v="120"/>
    <b v="0"/>
    <n v="0.5"/>
    <s v="upsloping"/>
    <m/>
    <m/>
    <x v="2"/>
    <m/>
    <m/>
    <m/>
    <m/>
    <x v="1"/>
  </r>
  <r>
    <n v="820"/>
    <n v="63"/>
    <s v="Male"/>
    <s v="VA Long Beach"/>
    <x v="2"/>
    <n v="130"/>
    <n v="0"/>
    <b v="1"/>
    <s v="st-t abnormality"/>
    <n v="160"/>
    <b v="0"/>
    <n v="3"/>
    <s v="flat"/>
    <m/>
    <m/>
    <x v="0"/>
    <m/>
    <m/>
    <m/>
    <m/>
    <x v="0"/>
  </r>
  <r>
    <n v="821"/>
    <n v="68"/>
    <s v="Male"/>
    <s v="VA Long Beach"/>
    <x v="2"/>
    <n v="150"/>
    <n v="195"/>
    <b v="1"/>
    <s v="normal"/>
    <n v="132"/>
    <b v="0"/>
    <n v="0"/>
    <m/>
    <m/>
    <s v="fixed defect"/>
    <x v="2"/>
    <m/>
    <m/>
    <m/>
    <m/>
    <x v="1"/>
  </r>
  <r>
    <n v="822"/>
    <n v="65"/>
    <s v="Male"/>
    <s v="VA Long Beach"/>
    <x v="1"/>
    <n v="150"/>
    <n v="235"/>
    <b v="0"/>
    <s v="normal"/>
    <n v="120"/>
    <b v="1"/>
    <n v="1.5"/>
    <s v="flat"/>
    <m/>
    <m/>
    <x v="3"/>
    <m/>
    <m/>
    <m/>
    <m/>
    <x v="1"/>
  </r>
  <r>
    <n v="823"/>
    <n v="48"/>
    <s v="Male"/>
    <s v="VA Long Beach"/>
    <x v="2"/>
    <n v="102"/>
    <n v="0"/>
    <m/>
    <s v="st-t abnormality"/>
    <n v="110"/>
    <b v="1"/>
    <n v="1"/>
    <s v="downsloping"/>
    <m/>
    <m/>
    <x v="2"/>
    <m/>
    <m/>
    <m/>
    <m/>
    <x v="1"/>
  </r>
  <r>
    <n v="824"/>
    <n v="63"/>
    <s v="Male"/>
    <s v="VA Long Beach"/>
    <x v="1"/>
    <n v="96"/>
    <n v="305"/>
    <b v="0"/>
    <s v="st-t abnormality"/>
    <n v="121"/>
    <b v="1"/>
    <n v="1"/>
    <s v="upsloping"/>
    <m/>
    <m/>
    <x v="2"/>
    <m/>
    <m/>
    <m/>
    <m/>
    <x v="1"/>
  </r>
  <r>
    <n v="825"/>
    <n v="64"/>
    <s v="Male"/>
    <s v="VA Long Beach"/>
    <x v="1"/>
    <n v="130"/>
    <n v="223"/>
    <b v="0"/>
    <s v="st-t abnormality"/>
    <n v="128"/>
    <b v="0"/>
    <n v="0.5"/>
    <s v="flat"/>
    <m/>
    <m/>
    <x v="0"/>
    <m/>
    <m/>
    <m/>
    <m/>
    <x v="0"/>
  </r>
  <r>
    <n v="826"/>
    <n v="61"/>
    <s v="Male"/>
    <s v="VA Long Beach"/>
    <x v="1"/>
    <n v="120"/>
    <n v="282"/>
    <b v="0"/>
    <s v="st-t abnormality"/>
    <n v="135"/>
    <b v="1"/>
    <n v="4"/>
    <s v="downsloping"/>
    <m/>
    <s v="fixed defect"/>
    <x v="3"/>
    <m/>
    <m/>
    <m/>
    <m/>
    <x v="1"/>
  </r>
  <r>
    <n v="827"/>
    <n v="50"/>
    <s v="Male"/>
    <s v="VA Long Beach"/>
    <x v="1"/>
    <n v="144"/>
    <n v="349"/>
    <b v="0"/>
    <s v="lv hypertrophy"/>
    <n v="120"/>
    <b v="1"/>
    <n v="1"/>
    <s v="upsloping"/>
    <m/>
    <s v="reversable defect"/>
    <x v="2"/>
    <m/>
    <m/>
    <m/>
    <m/>
    <x v="1"/>
  </r>
  <r>
    <n v="828"/>
    <n v="59"/>
    <s v="Male"/>
    <s v="VA Long Beach"/>
    <x v="1"/>
    <n v="124"/>
    <m/>
    <b v="0"/>
    <s v="normal"/>
    <n v="117"/>
    <b v="1"/>
    <n v="1"/>
    <s v="flat"/>
    <m/>
    <m/>
    <x v="2"/>
    <m/>
    <m/>
    <m/>
    <m/>
    <x v="1"/>
  </r>
  <r>
    <n v="829"/>
    <n v="55"/>
    <s v="Male"/>
    <s v="VA Long Beach"/>
    <x v="1"/>
    <n v="150"/>
    <n v="160"/>
    <b v="0"/>
    <s v="st-t abnormality"/>
    <n v="150"/>
    <b v="0"/>
    <n v="0"/>
    <m/>
    <m/>
    <m/>
    <x v="0"/>
    <m/>
    <m/>
    <m/>
    <m/>
    <x v="0"/>
  </r>
  <r>
    <n v="830"/>
    <n v="45"/>
    <s v="Male"/>
    <s v="VA Long Beach"/>
    <x v="2"/>
    <m/>
    <n v="236"/>
    <b v="0"/>
    <s v="normal"/>
    <m/>
    <m/>
    <m/>
    <m/>
    <m/>
    <m/>
    <x v="0"/>
    <m/>
    <m/>
    <m/>
    <m/>
    <x v="0"/>
  </r>
  <r>
    <n v="831"/>
    <n v="65"/>
    <s v="Male"/>
    <s v="VA Long Beach"/>
    <x v="1"/>
    <m/>
    <n v="312"/>
    <b v="0"/>
    <s v="lv hypertrophy"/>
    <m/>
    <m/>
    <m/>
    <m/>
    <m/>
    <m/>
    <x v="3"/>
    <m/>
    <m/>
    <m/>
    <m/>
    <x v="1"/>
  </r>
  <r>
    <n v="832"/>
    <n v="61"/>
    <s v="Male"/>
    <s v="VA Long Beach"/>
    <x v="3"/>
    <m/>
    <n v="283"/>
    <b v="0"/>
    <s v="normal"/>
    <m/>
    <m/>
    <m/>
    <m/>
    <m/>
    <m/>
    <x v="0"/>
    <m/>
    <m/>
    <m/>
    <m/>
    <x v="0"/>
  </r>
  <r>
    <n v="833"/>
    <n v="49"/>
    <s v="Male"/>
    <s v="VA Long Beach"/>
    <x v="2"/>
    <m/>
    <n v="142"/>
    <b v="0"/>
    <s v="normal"/>
    <m/>
    <m/>
    <m/>
    <m/>
    <m/>
    <m/>
    <x v="3"/>
    <m/>
    <m/>
    <m/>
    <m/>
    <x v="1"/>
  </r>
  <r>
    <n v="834"/>
    <n v="72"/>
    <s v="Male"/>
    <s v="VA Long Beach"/>
    <x v="1"/>
    <m/>
    <n v="211"/>
    <b v="0"/>
    <s v="normal"/>
    <m/>
    <m/>
    <m/>
    <m/>
    <m/>
    <m/>
    <x v="2"/>
    <m/>
    <m/>
    <m/>
    <m/>
    <x v="1"/>
  </r>
  <r>
    <n v="835"/>
    <n v="50"/>
    <s v="Male"/>
    <s v="VA Long Beach"/>
    <x v="1"/>
    <m/>
    <n v="218"/>
    <b v="0"/>
    <s v="normal"/>
    <m/>
    <m/>
    <m/>
    <m/>
    <m/>
    <m/>
    <x v="2"/>
    <m/>
    <m/>
    <m/>
    <m/>
    <x v="1"/>
  </r>
  <r>
    <n v="836"/>
    <n v="64"/>
    <s v="Male"/>
    <s v="VA Long Beach"/>
    <x v="1"/>
    <m/>
    <n v="306"/>
    <b v="1"/>
    <s v="st-t abnormality"/>
    <m/>
    <m/>
    <m/>
    <m/>
    <m/>
    <m/>
    <x v="3"/>
    <m/>
    <m/>
    <m/>
    <m/>
    <x v="1"/>
  </r>
  <r>
    <n v="837"/>
    <n v="55"/>
    <s v="Male"/>
    <s v="VA Long Beach"/>
    <x v="1"/>
    <n v="116"/>
    <n v="186"/>
    <b v="1"/>
    <s v="st-t abnormality"/>
    <n v="102"/>
    <b v="0"/>
    <n v="0"/>
    <m/>
    <m/>
    <m/>
    <x v="1"/>
    <m/>
    <m/>
    <m/>
    <m/>
    <x v="1"/>
  </r>
  <r>
    <n v="838"/>
    <n v="63"/>
    <s v="Male"/>
    <s v="VA Long Beach"/>
    <x v="1"/>
    <n v="110"/>
    <n v="252"/>
    <b v="0"/>
    <s v="st-t abnormality"/>
    <n v="140"/>
    <b v="1"/>
    <n v="2"/>
    <s v="flat"/>
    <m/>
    <m/>
    <x v="1"/>
    <m/>
    <m/>
    <m/>
    <m/>
    <x v="1"/>
  </r>
  <r>
    <n v="839"/>
    <n v="59"/>
    <s v="Male"/>
    <s v="VA Long Beach"/>
    <x v="1"/>
    <n v="125"/>
    <n v="222"/>
    <b v="0"/>
    <s v="normal"/>
    <n v="135"/>
    <b v="1"/>
    <n v="2.5"/>
    <s v="downsloping"/>
    <m/>
    <m/>
    <x v="3"/>
    <m/>
    <m/>
    <m/>
    <m/>
    <x v="1"/>
  </r>
  <r>
    <n v="840"/>
    <n v="56"/>
    <s v="Male"/>
    <s v="VA Long Beach"/>
    <x v="1"/>
    <m/>
    <n v="0"/>
    <b v="0"/>
    <s v="lv hypertrophy"/>
    <m/>
    <m/>
    <m/>
    <m/>
    <m/>
    <m/>
    <x v="2"/>
    <m/>
    <m/>
    <m/>
    <m/>
    <x v="1"/>
  </r>
  <r>
    <n v="841"/>
    <n v="62"/>
    <s v="Male"/>
    <s v="VA Long Beach"/>
    <x v="2"/>
    <m/>
    <n v="0"/>
    <b v="1"/>
    <s v="st-t abnormality"/>
    <m/>
    <m/>
    <m/>
    <m/>
    <m/>
    <m/>
    <x v="1"/>
    <m/>
    <m/>
    <m/>
    <m/>
    <x v="1"/>
  </r>
  <r>
    <n v="842"/>
    <n v="74"/>
    <s v="Male"/>
    <s v="VA Long Beach"/>
    <x v="1"/>
    <n v="150"/>
    <n v="258"/>
    <b v="1"/>
    <s v="st-t abnormality"/>
    <n v="130"/>
    <b v="1"/>
    <n v="4"/>
    <s v="downsloping"/>
    <m/>
    <m/>
    <x v="3"/>
    <m/>
    <m/>
    <m/>
    <m/>
    <x v="1"/>
  </r>
  <r>
    <n v="843"/>
    <n v="54"/>
    <s v="Male"/>
    <s v="VA Long Beach"/>
    <x v="1"/>
    <n v="130"/>
    <n v="202"/>
    <b v="1"/>
    <s v="normal"/>
    <n v="112"/>
    <b v="1"/>
    <n v="2"/>
    <s v="flat"/>
    <m/>
    <m/>
    <x v="2"/>
    <m/>
    <m/>
    <m/>
    <m/>
    <x v="1"/>
  </r>
  <r>
    <n v="844"/>
    <n v="57"/>
    <s v="Male"/>
    <s v="VA Long Beach"/>
    <x v="1"/>
    <n v="110"/>
    <n v="197"/>
    <b v="0"/>
    <s v="lv hypertrophy"/>
    <n v="100"/>
    <b v="0"/>
    <n v="0"/>
    <m/>
    <m/>
    <m/>
    <x v="0"/>
    <m/>
    <m/>
    <m/>
    <m/>
    <x v="0"/>
  </r>
  <r>
    <n v="845"/>
    <n v="62"/>
    <s v="Male"/>
    <s v="VA Long Beach"/>
    <x v="2"/>
    <m/>
    <n v="204"/>
    <b v="0"/>
    <s v="st-t abnormality"/>
    <m/>
    <m/>
    <m/>
    <m/>
    <m/>
    <m/>
    <x v="2"/>
    <m/>
    <m/>
    <m/>
    <m/>
    <x v="1"/>
  </r>
  <r>
    <n v="846"/>
    <n v="76"/>
    <s v="Male"/>
    <s v="VA Long Beach"/>
    <x v="2"/>
    <n v="104"/>
    <m/>
    <b v="0"/>
    <s v="lv hypertrophy"/>
    <n v="120"/>
    <b v="0"/>
    <n v="3.5"/>
    <s v="downsloping"/>
    <m/>
    <m/>
    <x v="4"/>
    <m/>
    <m/>
    <m/>
    <m/>
    <x v="1"/>
  </r>
  <r>
    <n v="847"/>
    <n v="54"/>
    <s v="Female"/>
    <s v="VA Long Beach"/>
    <x v="1"/>
    <n v="138"/>
    <n v="274"/>
    <b v="0"/>
    <s v="normal"/>
    <n v="105"/>
    <b v="1"/>
    <n v="1.5"/>
    <s v="flat"/>
    <m/>
    <m/>
    <x v="2"/>
    <m/>
    <m/>
    <m/>
    <m/>
    <x v="1"/>
  </r>
  <r>
    <n v="848"/>
    <n v="70"/>
    <s v="Male"/>
    <s v="VA Long Beach"/>
    <x v="1"/>
    <n v="170"/>
    <n v="192"/>
    <b v="0"/>
    <s v="st-t abnormality"/>
    <n v="129"/>
    <b v="1"/>
    <n v="3"/>
    <s v="downsloping"/>
    <m/>
    <m/>
    <x v="1"/>
    <m/>
    <m/>
    <m/>
    <m/>
    <x v="1"/>
  </r>
  <r>
    <n v="849"/>
    <n v="61"/>
    <s v="Female"/>
    <s v="VA Long Beach"/>
    <x v="3"/>
    <n v="140"/>
    <n v="298"/>
    <b v="1"/>
    <s v="normal"/>
    <n v="120"/>
    <b v="1"/>
    <n v="0"/>
    <m/>
    <m/>
    <s v="reversable defect"/>
    <x v="0"/>
    <m/>
    <m/>
    <m/>
    <m/>
    <x v="0"/>
  </r>
  <r>
    <n v="850"/>
    <n v="48"/>
    <s v="Male"/>
    <s v="VA Long Beach"/>
    <x v="1"/>
    <m/>
    <n v="272"/>
    <b v="0"/>
    <s v="st-t abnormality"/>
    <m/>
    <m/>
    <m/>
    <m/>
    <m/>
    <m/>
    <x v="0"/>
    <m/>
    <m/>
    <m/>
    <m/>
    <x v="0"/>
  </r>
  <r>
    <n v="851"/>
    <n v="48"/>
    <s v="Male"/>
    <s v="VA Long Beach"/>
    <x v="2"/>
    <n v="132"/>
    <n v="220"/>
    <b v="1"/>
    <s v="st-t abnormality"/>
    <n v="162"/>
    <b v="0"/>
    <n v="0"/>
    <m/>
    <m/>
    <s v="fixed defect"/>
    <x v="2"/>
    <m/>
    <m/>
    <m/>
    <m/>
    <x v="1"/>
  </r>
  <r>
    <n v="852"/>
    <n v="61"/>
    <s v="Male"/>
    <s v="VA Long Beach"/>
    <x v="0"/>
    <n v="142"/>
    <n v="200"/>
    <b v="1"/>
    <s v="st-t abnormality"/>
    <n v="100"/>
    <b v="0"/>
    <n v="1.5"/>
    <s v="downsloping"/>
    <m/>
    <m/>
    <x v="3"/>
    <m/>
    <m/>
    <m/>
    <m/>
    <x v="1"/>
  </r>
  <r>
    <n v="853"/>
    <n v="66"/>
    <s v="Male"/>
    <s v="VA Long Beach"/>
    <x v="1"/>
    <n v="112"/>
    <n v="261"/>
    <b v="0"/>
    <s v="normal"/>
    <n v="140"/>
    <b v="0"/>
    <n v="1.5"/>
    <s v="upsloping"/>
    <m/>
    <m/>
    <x v="2"/>
    <m/>
    <m/>
    <m/>
    <m/>
    <x v="1"/>
  </r>
  <r>
    <n v="854"/>
    <n v="68"/>
    <s v="Male"/>
    <s v="VA Long Beach"/>
    <x v="0"/>
    <m/>
    <n v="181"/>
    <b v="1"/>
    <s v="st-t abnormality"/>
    <m/>
    <m/>
    <m/>
    <m/>
    <m/>
    <m/>
    <x v="0"/>
    <m/>
    <m/>
    <m/>
    <m/>
    <x v="0"/>
  </r>
  <r>
    <n v="855"/>
    <n v="55"/>
    <s v="Male"/>
    <s v="VA Long Beach"/>
    <x v="1"/>
    <n v="172"/>
    <n v="260"/>
    <b v="0"/>
    <s v="normal"/>
    <n v="73"/>
    <b v="0"/>
    <n v="2"/>
    <m/>
    <m/>
    <m/>
    <x v="3"/>
    <m/>
    <m/>
    <m/>
    <m/>
    <x v="1"/>
  </r>
  <r>
    <n v="856"/>
    <n v="62"/>
    <s v="Male"/>
    <s v="VA Long Beach"/>
    <x v="2"/>
    <n v="120"/>
    <n v="220"/>
    <b v="0"/>
    <s v="lv hypertrophy"/>
    <n v="86"/>
    <b v="0"/>
    <n v="0"/>
    <m/>
    <m/>
    <m/>
    <x v="0"/>
    <m/>
    <m/>
    <m/>
    <m/>
    <x v="0"/>
  </r>
  <r>
    <n v="857"/>
    <n v="71"/>
    <s v="Male"/>
    <s v="VA Long Beach"/>
    <x v="2"/>
    <m/>
    <n v="221"/>
    <b v="0"/>
    <s v="normal"/>
    <m/>
    <m/>
    <m/>
    <m/>
    <m/>
    <m/>
    <x v="3"/>
    <m/>
    <m/>
    <m/>
    <m/>
    <x v="1"/>
  </r>
  <r>
    <n v="858"/>
    <n v="74"/>
    <s v="Male"/>
    <s v="VA Long Beach"/>
    <x v="0"/>
    <m/>
    <n v="216"/>
    <b v="1"/>
    <s v="normal"/>
    <m/>
    <m/>
    <m/>
    <m/>
    <m/>
    <m/>
    <x v="3"/>
    <m/>
    <m/>
    <m/>
    <m/>
    <x v="1"/>
  </r>
  <r>
    <n v="859"/>
    <n v="53"/>
    <s v="Male"/>
    <s v="VA Long Beach"/>
    <x v="2"/>
    <n v="155"/>
    <n v="175"/>
    <b v="1"/>
    <s v="st-t abnormality"/>
    <n v="160"/>
    <b v="0"/>
    <m/>
    <m/>
    <m/>
    <s v="fixed defect"/>
    <x v="0"/>
    <m/>
    <m/>
    <m/>
    <m/>
    <x v="0"/>
  </r>
  <r>
    <n v="860"/>
    <n v="58"/>
    <s v="Male"/>
    <s v="VA Long Beach"/>
    <x v="2"/>
    <n v="150"/>
    <n v="219"/>
    <b v="0"/>
    <s v="st-t abnormality"/>
    <n v="118"/>
    <b v="1"/>
    <n v="0"/>
    <m/>
    <m/>
    <m/>
    <x v="1"/>
    <m/>
    <m/>
    <m/>
    <m/>
    <x v="1"/>
  </r>
  <r>
    <n v="861"/>
    <n v="75"/>
    <s v="Male"/>
    <s v="VA Long Beach"/>
    <x v="1"/>
    <n v="160"/>
    <n v="310"/>
    <b v="1"/>
    <s v="normal"/>
    <n v="112"/>
    <b v="1"/>
    <n v="2"/>
    <s v="downsloping"/>
    <m/>
    <s v="reversable defect"/>
    <x v="0"/>
    <m/>
    <m/>
    <m/>
    <m/>
    <x v="0"/>
  </r>
  <r>
    <n v="862"/>
    <n v="56"/>
    <s v="Male"/>
    <s v="VA Long Beach"/>
    <x v="2"/>
    <m/>
    <n v="208"/>
    <b v="1"/>
    <s v="st-t abnormality"/>
    <m/>
    <m/>
    <m/>
    <m/>
    <m/>
    <m/>
    <x v="4"/>
    <m/>
    <m/>
    <m/>
    <m/>
    <x v="1"/>
  </r>
  <r>
    <n v="863"/>
    <n v="58"/>
    <s v="Male"/>
    <s v="VA Long Beach"/>
    <x v="2"/>
    <m/>
    <n v="232"/>
    <b v="0"/>
    <s v="st-t abnormality"/>
    <m/>
    <m/>
    <m/>
    <m/>
    <m/>
    <m/>
    <x v="1"/>
    <m/>
    <m/>
    <m/>
    <m/>
    <x v="1"/>
  </r>
  <r>
    <n v="864"/>
    <n v="64"/>
    <s v="Male"/>
    <s v="VA Long Beach"/>
    <x v="1"/>
    <n v="134"/>
    <n v="273"/>
    <b v="0"/>
    <s v="normal"/>
    <n v="102"/>
    <b v="1"/>
    <n v="4"/>
    <s v="downsloping"/>
    <m/>
    <m/>
    <x v="4"/>
    <m/>
    <m/>
    <m/>
    <m/>
    <x v="1"/>
  </r>
  <r>
    <n v="865"/>
    <n v="54"/>
    <s v="Male"/>
    <s v="VA Long Beach"/>
    <x v="2"/>
    <m/>
    <n v="203"/>
    <b v="0"/>
    <s v="st-t abnormality"/>
    <m/>
    <m/>
    <m/>
    <m/>
    <m/>
    <m/>
    <x v="0"/>
    <m/>
    <m/>
    <m/>
    <m/>
    <x v="0"/>
  </r>
  <r>
    <n v="866"/>
    <n v="54"/>
    <s v="Male"/>
    <s v="VA Long Beach"/>
    <x v="3"/>
    <m/>
    <n v="182"/>
    <b v="0"/>
    <s v="st-t abnormality"/>
    <m/>
    <m/>
    <m/>
    <m/>
    <m/>
    <m/>
    <x v="0"/>
    <m/>
    <m/>
    <m/>
    <m/>
    <x v="0"/>
  </r>
  <r>
    <n v="867"/>
    <n v="59"/>
    <s v="Male"/>
    <s v="VA Long Beach"/>
    <x v="1"/>
    <n v="140"/>
    <n v="274"/>
    <b v="0"/>
    <s v="normal"/>
    <n v="154"/>
    <b v="1"/>
    <n v="2"/>
    <s v="flat"/>
    <m/>
    <m/>
    <x v="0"/>
    <m/>
    <m/>
    <m/>
    <m/>
    <x v="0"/>
  </r>
  <r>
    <n v="868"/>
    <n v="55"/>
    <s v="Male"/>
    <s v="VA Long Beach"/>
    <x v="1"/>
    <m/>
    <n v="204"/>
    <b v="1"/>
    <s v="st-t abnormality"/>
    <m/>
    <m/>
    <m/>
    <m/>
    <m/>
    <m/>
    <x v="2"/>
    <m/>
    <m/>
    <m/>
    <m/>
    <x v="1"/>
  </r>
  <r>
    <n v="869"/>
    <n v="57"/>
    <s v="Male"/>
    <s v="VA Long Beach"/>
    <x v="1"/>
    <n v="144"/>
    <n v="270"/>
    <b v="1"/>
    <s v="st-t abnormality"/>
    <n v="160"/>
    <b v="1"/>
    <n v="2"/>
    <s v="flat"/>
    <m/>
    <m/>
    <x v="3"/>
    <m/>
    <m/>
    <m/>
    <m/>
    <x v="1"/>
  </r>
  <r>
    <n v="870"/>
    <n v="61"/>
    <s v="Male"/>
    <s v="VA Long Beach"/>
    <x v="1"/>
    <m/>
    <n v="292"/>
    <b v="0"/>
    <s v="st-t abnormality"/>
    <m/>
    <m/>
    <m/>
    <m/>
    <m/>
    <m/>
    <x v="3"/>
    <m/>
    <m/>
    <m/>
    <m/>
    <x v="1"/>
  </r>
  <r>
    <n v="871"/>
    <n v="41"/>
    <s v="Male"/>
    <s v="VA Long Beach"/>
    <x v="1"/>
    <n v="150"/>
    <n v="171"/>
    <b v="0"/>
    <s v="normal"/>
    <n v="128"/>
    <b v="1"/>
    <n v="1.5"/>
    <s v="flat"/>
    <m/>
    <m/>
    <x v="0"/>
    <m/>
    <m/>
    <m/>
    <m/>
    <x v="0"/>
  </r>
  <r>
    <n v="872"/>
    <n v="71"/>
    <s v="Male"/>
    <s v="VA Long Beach"/>
    <x v="1"/>
    <n v="130"/>
    <n v="221"/>
    <b v="0"/>
    <s v="st-t abnormality"/>
    <n v="115"/>
    <b v="1"/>
    <n v="0"/>
    <m/>
    <m/>
    <m/>
    <x v="3"/>
    <m/>
    <m/>
    <m/>
    <m/>
    <x v="1"/>
  </r>
  <r>
    <n v="873"/>
    <n v="38"/>
    <s v="Male"/>
    <s v="VA Long Beach"/>
    <x v="1"/>
    <n v="110"/>
    <n v="289"/>
    <b v="0"/>
    <s v="normal"/>
    <n v="105"/>
    <b v="1"/>
    <n v="1.5"/>
    <s v="downsloping"/>
    <m/>
    <m/>
    <x v="2"/>
    <m/>
    <m/>
    <m/>
    <m/>
    <x v="1"/>
  </r>
  <r>
    <n v="874"/>
    <n v="55"/>
    <s v="Male"/>
    <s v="VA Long Beach"/>
    <x v="1"/>
    <n v="158"/>
    <n v="217"/>
    <b v="0"/>
    <s v="normal"/>
    <n v="110"/>
    <b v="1"/>
    <n v="2.5"/>
    <s v="flat"/>
    <m/>
    <m/>
    <x v="2"/>
    <m/>
    <m/>
    <m/>
    <m/>
    <x v="1"/>
  </r>
  <r>
    <n v="875"/>
    <n v="56"/>
    <s v="Male"/>
    <s v="VA Long Beach"/>
    <x v="1"/>
    <n v="128"/>
    <n v="223"/>
    <b v="0"/>
    <s v="st-t abnormality"/>
    <n v="119"/>
    <b v="1"/>
    <n v="2"/>
    <s v="downsloping"/>
    <m/>
    <m/>
    <x v="1"/>
    <m/>
    <m/>
    <m/>
    <m/>
    <x v="1"/>
  </r>
  <r>
    <n v="876"/>
    <n v="69"/>
    <s v="Male"/>
    <s v="VA Long Beach"/>
    <x v="1"/>
    <m/>
    <m/>
    <b v="1"/>
    <s v="normal"/>
    <m/>
    <m/>
    <m/>
    <m/>
    <m/>
    <m/>
    <x v="1"/>
    <m/>
    <m/>
    <m/>
    <m/>
    <x v="1"/>
  </r>
  <r>
    <n v="877"/>
    <n v="64"/>
    <s v="Male"/>
    <s v="VA Long Beach"/>
    <x v="1"/>
    <n v="150"/>
    <n v="193"/>
    <b v="0"/>
    <s v="st-t abnormality"/>
    <n v="135"/>
    <b v="1"/>
    <n v="0.5"/>
    <s v="flat"/>
    <m/>
    <m/>
    <x v="1"/>
    <m/>
    <m/>
    <m/>
    <m/>
    <x v="1"/>
  </r>
  <r>
    <n v="878"/>
    <n v="72"/>
    <s v="Male"/>
    <s v="VA Long Beach"/>
    <x v="1"/>
    <n v="160"/>
    <m/>
    <b v="1"/>
    <s v="lv hypertrophy"/>
    <n v="130"/>
    <b v="0"/>
    <n v="1.5"/>
    <m/>
    <m/>
    <m/>
    <x v="1"/>
    <m/>
    <m/>
    <m/>
    <m/>
    <x v="1"/>
  </r>
  <r>
    <n v="879"/>
    <n v="69"/>
    <s v="Male"/>
    <s v="VA Long Beach"/>
    <x v="1"/>
    <m/>
    <n v="210"/>
    <b v="1"/>
    <s v="st-t abnormality"/>
    <m/>
    <m/>
    <m/>
    <m/>
    <m/>
    <m/>
    <x v="1"/>
    <m/>
    <m/>
    <m/>
    <m/>
    <x v="1"/>
  </r>
  <r>
    <n v="880"/>
    <n v="56"/>
    <s v="Male"/>
    <s v="VA Long Beach"/>
    <x v="1"/>
    <m/>
    <n v="282"/>
    <b v="1"/>
    <s v="normal"/>
    <m/>
    <m/>
    <m/>
    <m/>
    <m/>
    <m/>
    <x v="2"/>
    <m/>
    <m/>
    <m/>
    <m/>
    <x v="1"/>
  </r>
  <r>
    <n v="881"/>
    <n v="62"/>
    <s v="Male"/>
    <s v="VA Long Beach"/>
    <x v="1"/>
    <m/>
    <n v="170"/>
    <b v="0"/>
    <s v="st-t abnormality"/>
    <n v="120"/>
    <b v="1"/>
    <n v="3"/>
    <m/>
    <m/>
    <m/>
    <x v="4"/>
    <m/>
    <m/>
    <m/>
    <m/>
    <x v="1"/>
  </r>
  <r>
    <n v="882"/>
    <n v="67"/>
    <s v="Male"/>
    <s v="VA Long Beach"/>
    <x v="1"/>
    <m/>
    <n v="369"/>
    <b v="0"/>
    <s v="normal"/>
    <m/>
    <m/>
    <m/>
    <m/>
    <m/>
    <m/>
    <x v="3"/>
    <m/>
    <m/>
    <m/>
    <m/>
    <x v="1"/>
  </r>
  <r>
    <n v="883"/>
    <n v="57"/>
    <s v="Male"/>
    <s v="VA Long Beach"/>
    <x v="1"/>
    <n v="156"/>
    <n v="173"/>
    <b v="0"/>
    <s v="lv hypertrophy"/>
    <n v="119"/>
    <b v="1"/>
    <n v="3"/>
    <s v="downsloping"/>
    <m/>
    <m/>
    <x v="3"/>
    <m/>
    <m/>
    <m/>
    <m/>
    <x v="1"/>
  </r>
  <r>
    <n v="884"/>
    <n v="69"/>
    <s v="Male"/>
    <s v="VA Long Beach"/>
    <x v="1"/>
    <m/>
    <n v="289"/>
    <b v="1"/>
    <s v="st-t abnormality"/>
    <m/>
    <m/>
    <m/>
    <m/>
    <m/>
    <m/>
    <x v="3"/>
    <m/>
    <m/>
    <m/>
    <m/>
    <x v="1"/>
  </r>
  <r>
    <n v="885"/>
    <n v="51"/>
    <s v="Male"/>
    <s v="VA Long Beach"/>
    <x v="1"/>
    <m/>
    <m/>
    <b v="1"/>
    <s v="lv hypertrophy"/>
    <m/>
    <m/>
    <m/>
    <m/>
    <m/>
    <s v="reversable defect"/>
    <x v="2"/>
    <m/>
    <m/>
    <m/>
    <m/>
    <x v="1"/>
  </r>
  <r>
    <n v="886"/>
    <n v="48"/>
    <s v="Male"/>
    <s v="VA Long Beach"/>
    <x v="1"/>
    <n v="140"/>
    <m/>
    <b v="0"/>
    <s v="normal"/>
    <n v="159"/>
    <b v="1"/>
    <n v="1.5"/>
    <s v="upsloping"/>
    <m/>
    <m/>
    <x v="3"/>
    <m/>
    <m/>
    <m/>
    <m/>
    <x v="1"/>
  </r>
  <r>
    <n v="887"/>
    <n v="69"/>
    <s v="Male"/>
    <s v="VA Long Beach"/>
    <x v="1"/>
    <n v="122"/>
    <n v="216"/>
    <b v="1"/>
    <s v="lv hypertrophy"/>
    <n v="84"/>
    <b v="1"/>
    <n v="0"/>
    <m/>
    <m/>
    <s v="reversable defect"/>
    <x v="1"/>
    <m/>
    <m/>
    <m/>
    <m/>
    <x v="1"/>
  </r>
  <r>
    <n v="888"/>
    <n v="69"/>
    <s v="Male"/>
    <s v="VA Long Beach"/>
    <x v="2"/>
    <m/>
    <n v="271"/>
    <b v="0"/>
    <s v="lv hypertrophy"/>
    <m/>
    <m/>
    <m/>
    <m/>
    <m/>
    <m/>
    <x v="0"/>
    <m/>
    <m/>
    <m/>
    <m/>
    <x v="0"/>
  </r>
  <r>
    <n v="889"/>
    <n v="64"/>
    <s v="Male"/>
    <s v="VA Long Beach"/>
    <x v="1"/>
    <m/>
    <n v="244"/>
    <b v="1"/>
    <s v="st-t abnormality"/>
    <m/>
    <m/>
    <m/>
    <m/>
    <m/>
    <m/>
    <x v="1"/>
    <m/>
    <m/>
    <m/>
    <m/>
    <x v="1"/>
  </r>
  <r>
    <n v="890"/>
    <n v="57"/>
    <s v="Male"/>
    <s v="VA Long Beach"/>
    <x v="3"/>
    <n v="180"/>
    <n v="285"/>
    <b v="1"/>
    <s v="st-t abnormality"/>
    <n v="120"/>
    <b v="0"/>
    <n v="0.8"/>
    <m/>
    <m/>
    <m/>
    <x v="2"/>
    <m/>
    <m/>
    <m/>
    <m/>
    <x v="1"/>
  </r>
  <r>
    <n v="891"/>
    <n v="53"/>
    <s v="Male"/>
    <s v="VA Long Beach"/>
    <x v="1"/>
    <n v="124"/>
    <n v="243"/>
    <b v="0"/>
    <s v="normal"/>
    <n v="122"/>
    <b v="1"/>
    <n v="2"/>
    <s v="flat"/>
    <m/>
    <s v="reversable defect"/>
    <x v="2"/>
    <m/>
    <m/>
    <m/>
    <m/>
    <x v="1"/>
  </r>
  <r>
    <n v="892"/>
    <n v="37"/>
    <s v="Male"/>
    <s v="VA Long Beach"/>
    <x v="2"/>
    <n v="118"/>
    <n v="240"/>
    <b v="0"/>
    <s v="lv hypertrophy"/>
    <n v="165"/>
    <b v="0"/>
    <n v="1"/>
    <s v="flat"/>
    <m/>
    <s v="normal"/>
    <x v="0"/>
    <m/>
    <m/>
    <m/>
    <m/>
    <x v="0"/>
  </r>
  <r>
    <n v="893"/>
    <n v="67"/>
    <s v="Male"/>
    <s v="VA Long Beach"/>
    <x v="1"/>
    <n v="140"/>
    <n v="219"/>
    <b v="0"/>
    <s v="st-t abnormality"/>
    <n v="122"/>
    <b v="1"/>
    <n v="2"/>
    <s v="flat"/>
    <m/>
    <s v="reversable defect"/>
    <x v="3"/>
    <m/>
    <m/>
    <m/>
    <m/>
    <x v="1"/>
  </r>
  <r>
    <n v="894"/>
    <n v="74"/>
    <s v="Male"/>
    <s v="VA Long Beach"/>
    <x v="2"/>
    <n v="140"/>
    <n v="237"/>
    <b v="1"/>
    <s v="normal"/>
    <n v="94"/>
    <b v="0"/>
    <n v="0"/>
    <m/>
    <m/>
    <m/>
    <x v="2"/>
    <m/>
    <m/>
    <m/>
    <m/>
    <x v="1"/>
  </r>
  <r>
    <n v="895"/>
    <n v="63"/>
    <s v="Male"/>
    <s v="VA Long Beach"/>
    <x v="3"/>
    <m/>
    <n v="165"/>
    <b v="0"/>
    <s v="st-t abnormality"/>
    <m/>
    <m/>
    <m/>
    <m/>
    <m/>
    <m/>
    <x v="0"/>
    <m/>
    <m/>
    <m/>
    <m/>
    <x v="0"/>
  </r>
  <r>
    <n v="896"/>
    <n v="58"/>
    <s v="Male"/>
    <s v="VA Long Beach"/>
    <x v="1"/>
    <n v="100"/>
    <n v="213"/>
    <b v="0"/>
    <s v="st-t abnormality"/>
    <n v="110"/>
    <b v="0"/>
    <n v="0"/>
    <m/>
    <m/>
    <m/>
    <x v="0"/>
    <m/>
    <m/>
    <m/>
    <m/>
    <x v="0"/>
  </r>
  <r>
    <n v="897"/>
    <n v="61"/>
    <s v="Male"/>
    <s v="VA Long Beach"/>
    <x v="1"/>
    <n v="190"/>
    <n v="287"/>
    <b v="1"/>
    <s v="lv hypertrophy"/>
    <n v="150"/>
    <b v="1"/>
    <n v="2"/>
    <s v="downsloping"/>
    <m/>
    <m/>
    <x v="4"/>
    <m/>
    <m/>
    <m/>
    <m/>
    <x v="1"/>
  </r>
  <r>
    <n v="898"/>
    <n v="64"/>
    <s v="Male"/>
    <s v="VA Long Beach"/>
    <x v="1"/>
    <n v="130"/>
    <n v="258"/>
    <b v="1"/>
    <s v="lv hypertrophy"/>
    <n v="130"/>
    <b v="0"/>
    <n v="0"/>
    <m/>
    <m/>
    <s v="fixed defect"/>
    <x v="1"/>
    <m/>
    <m/>
    <m/>
    <m/>
    <x v="1"/>
  </r>
  <r>
    <n v="899"/>
    <n v="58"/>
    <s v="Male"/>
    <s v="VA Long Beach"/>
    <x v="1"/>
    <n v="160"/>
    <n v="256"/>
    <b v="1"/>
    <s v="lv hypertrophy"/>
    <n v="113"/>
    <b v="1"/>
    <n v="1"/>
    <s v="upsloping"/>
    <m/>
    <m/>
    <x v="3"/>
    <m/>
    <m/>
    <m/>
    <m/>
    <x v="1"/>
  </r>
  <r>
    <n v="900"/>
    <n v="60"/>
    <s v="Male"/>
    <s v="VA Long Beach"/>
    <x v="1"/>
    <n v="130"/>
    <n v="186"/>
    <b v="1"/>
    <s v="lv hypertrophy"/>
    <n v="140"/>
    <b v="1"/>
    <n v="0.5"/>
    <s v="flat"/>
    <m/>
    <m/>
    <x v="2"/>
    <m/>
    <m/>
    <m/>
    <m/>
    <x v="1"/>
  </r>
  <r>
    <n v="901"/>
    <n v="57"/>
    <s v="Male"/>
    <s v="VA Long Beach"/>
    <x v="1"/>
    <n v="122"/>
    <n v="264"/>
    <b v="0"/>
    <s v="lv hypertrophy"/>
    <n v="100"/>
    <b v="0"/>
    <n v="0"/>
    <m/>
    <m/>
    <m/>
    <x v="2"/>
    <m/>
    <m/>
    <m/>
    <m/>
    <x v="1"/>
  </r>
  <r>
    <n v="902"/>
    <n v="55"/>
    <s v="Male"/>
    <s v="VA Long Beach"/>
    <x v="2"/>
    <m/>
    <m/>
    <b v="0"/>
    <s v="st-t abnormality"/>
    <m/>
    <m/>
    <m/>
    <m/>
    <m/>
    <m/>
    <x v="0"/>
    <m/>
    <m/>
    <m/>
    <m/>
    <x v="0"/>
  </r>
  <r>
    <n v="903"/>
    <n v="55"/>
    <s v="Male"/>
    <s v="VA Long Beach"/>
    <x v="1"/>
    <n v="120"/>
    <n v="226"/>
    <b v="0"/>
    <s v="lv hypertrophy"/>
    <n v="127"/>
    <b v="1"/>
    <n v="1.7"/>
    <s v="downsloping"/>
    <m/>
    <s v="reversable defect"/>
    <x v="2"/>
    <m/>
    <m/>
    <m/>
    <m/>
    <x v="1"/>
  </r>
  <r>
    <n v="904"/>
    <n v="56"/>
    <s v="Male"/>
    <s v="VA Long Beach"/>
    <x v="1"/>
    <n v="130"/>
    <n v="203"/>
    <b v="1"/>
    <s v="normal"/>
    <n v="98"/>
    <b v="0"/>
    <n v="1.5"/>
    <s v="flat"/>
    <m/>
    <s v="reversable defect"/>
    <x v="2"/>
    <m/>
    <m/>
    <m/>
    <m/>
    <x v="1"/>
  </r>
  <r>
    <n v="905"/>
    <n v="57"/>
    <s v="Male"/>
    <s v="VA Long Beach"/>
    <x v="1"/>
    <n v="130"/>
    <n v="207"/>
    <b v="0"/>
    <s v="st-t abnormality"/>
    <n v="96"/>
    <b v="1"/>
    <n v="1"/>
    <s v="flat"/>
    <m/>
    <m/>
    <x v="0"/>
    <m/>
    <m/>
    <m/>
    <m/>
    <x v="0"/>
  </r>
  <r>
    <n v="906"/>
    <n v="61"/>
    <s v="Male"/>
    <s v="VA Long Beach"/>
    <x v="2"/>
    <m/>
    <n v="284"/>
    <b v="0"/>
    <s v="normal"/>
    <m/>
    <m/>
    <m/>
    <m/>
    <m/>
    <m/>
    <x v="2"/>
    <m/>
    <m/>
    <m/>
    <m/>
    <x v="1"/>
  </r>
  <r>
    <n v="907"/>
    <n v="61"/>
    <s v="Male"/>
    <s v="VA Long Beach"/>
    <x v="2"/>
    <n v="120"/>
    <n v="337"/>
    <b v="0"/>
    <s v="normal"/>
    <n v="98"/>
    <b v="1"/>
    <n v="0"/>
    <m/>
    <m/>
    <m/>
    <x v="3"/>
    <m/>
    <m/>
    <m/>
    <m/>
    <x v="1"/>
  </r>
  <r>
    <n v="908"/>
    <n v="58"/>
    <s v="Male"/>
    <s v="VA Long Beach"/>
    <x v="2"/>
    <n v="150"/>
    <n v="219"/>
    <b v="0"/>
    <s v="st-t abnormality"/>
    <n v="118"/>
    <b v="1"/>
    <n v="0"/>
    <m/>
    <m/>
    <m/>
    <x v="1"/>
    <m/>
    <m/>
    <m/>
    <m/>
    <x v="1"/>
  </r>
  <r>
    <n v="909"/>
    <n v="74"/>
    <s v="Male"/>
    <s v="VA Long Beach"/>
    <x v="1"/>
    <n v="155"/>
    <n v="310"/>
    <b v="0"/>
    <s v="normal"/>
    <n v="112"/>
    <b v="1"/>
    <n v="1.5"/>
    <s v="downsloping"/>
    <m/>
    <m/>
    <x v="1"/>
    <m/>
    <m/>
    <m/>
    <m/>
    <x v="1"/>
  </r>
  <r>
    <n v="910"/>
    <n v="68"/>
    <s v="Male"/>
    <s v="VA Long Beach"/>
    <x v="2"/>
    <n v="134"/>
    <n v="254"/>
    <b v="1"/>
    <s v="normal"/>
    <n v="151"/>
    <b v="1"/>
    <n v="0"/>
    <m/>
    <m/>
    <s v="normal"/>
    <x v="0"/>
    <m/>
    <m/>
    <m/>
    <m/>
    <x v="0"/>
  </r>
  <r>
    <n v="911"/>
    <n v="51"/>
    <s v="Female"/>
    <s v="VA Long Beach"/>
    <x v="1"/>
    <n v="114"/>
    <n v="258"/>
    <b v="1"/>
    <s v="lv hypertrophy"/>
    <n v="96"/>
    <b v="0"/>
    <n v="1"/>
    <s v="upsloping"/>
    <m/>
    <m/>
    <x v="0"/>
    <m/>
    <m/>
    <m/>
    <m/>
    <x v="0"/>
  </r>
  <r>
    <n v="912"/>
    <n v="62"/>
    <s v="Male"/>
    <s v="VA Long Beach"/>
    <x v="1"/>
    <n v="160"/>
    <n v="254"/>
    <b v="1"/>
    <s v="st-t abnormality"/>
    <n v="108"/>
    <b v="1"/>
    <n v="3"/>
    <s v="flat"/>
    <m/>
    <m/>
    <x v="4"/>
    <m/>
    <m/>
    <m/>
    <m/>
    <x v="1"/>
  </r>
  <r>
    <n v="913"/>
    <n v="53"/>
    <s v="Male"/>
    <s v="VA Long Beach"/>
    <x v="1"/>
    <n v="144"/>
    <n v="300"/>
    <b v="1"/>
    <s v="st-t abnormality"/>
    <n v="128"/>
    <b v="1"/>
    <n v="1.5"/>
    <s v="flat"/>
    <m/>
    <m/>
    <x v="3"/>
    <m/>
    <m/>
    <m/>
    <m/>
    <x v="1"/>
  </r>
  <r>
    <n v="914"/>
    <n v="62"/>
    <s v="Male"/>
    <s v="VA Long Beach"/>
    <x v="1"/>
    <n v="158"/>
    <n v="170"/>
    <b v="0"/>
    <s v="st-t abnormality"/>
    <n v="138"/>
    <b v="1"/>
    <n v="0"/>
    <m/>
    <m/>
    <m/>
    <x v="2"/>
    <m/>
    <m/>
    <m/>
    <m/>
    <x v="1"/>
  </r>
  <r>
    <n v="915"/>
    <n v="46"/>
    <s v="Male"/>
    <s v="VA Long Beach"/>
    <x v="1"/>
    <n v="134"/>
    <n v="310"/>
    <b v="0"/>
    <s v="normal"/>
    <n v="126"/>
    <b v="0"/>
    <n v="0"/>
    <m/>
    <m/>
    <s v="normal"/>
    <x v="1"/>
    <m/>
    <m/>
    <m/>
    <m/>
    <x v="1"/>
  </r>
  <r>
    <n v="916"/>
    <n v="54"/>
    <s v="Female"/>
    <s v="VA Long Beach"/>
    <x v="1"/>
    <n v="127"/>
    <n v="333"/>
    <b v="1"/>
    <s v="st-t abnormality"/>
    <n v="154"/>
    <b v="0"/>
    <n v="0"/>
    <m/>
    <m/>
    <m/>
    <x v="2"/>
    <m/>
    <m/>
    <m/>
    <m/>
    <x v="1"/>
  </r>
  <r>
    <n v="917"/>
    <n v="62"/>
    <s v="Male"/>
    <s v="VA Long Beach"/>
    <x v="0"/>
    <m/>
    <n v="139"/>
    <b v="0"/>
    <s v="st-t abnormality"/>
    <m/>
    <m/>
    <m/>
    <m/>
    <m/>
    <m/>
    <x v="0"/>
    <m/>
    <m/>
    <m/>
    <m/>
    <x v="0"/>
  </r>
  <r>
    <n v="918"/>
    <n v="55"/>
    <s v="Male"/>
    <s v="VA Long Beach"/>
    <x v="1"/>
    <n v="122"/>
    <n v="223"/>
    <b v="1"/>
    <s v="st-t abnormality"/>
    <n v="100"/>
    <b v="0"/>
    <n v="0"/>
    <m/>
    <m/>
    <s v="fixed defect"/>
    <x v="1"/>
    <m/>
    <m/>
    <m/>
    <m/>
    <x v="1"/>
  </r>
  <r>
    <n v="919"/>
    <n v="58"/>
    <s v="Male"/>
    <s v="VA Long Beach"/>
    <x v="1"/>
    <m/>
    <n v="385"/>
    <b v="1"/>
    <s v="lv hypertrophy"/>
    <m/>
    <m/>
    <m/>
    <m/>
    <m/>
    <m/>
    <x v="0"/>
    <m/>
    <m/>
    <m/>
    <m/>
    <x v="0"/>
  </r>
  <r>
    <n v="920"/>
    <n v="62"/>
    <s v="Male"/>
    <s v="VA Long Beach"/>
    <x v="3"/>
    <n v="120"/>
    <n v="254"/>
    <b v="0"/>
    <s v="lv hypertrophy"/>
    <n v="93"/>
    <b v="1"/>
    <n v="0"/>
    <m/>
    <m/>
    <m/>
    <x v="2"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20">
  <r>
    <n v="1"/>
    <n v="63"/>
    <x v="0"/>
    <s v="Cleveland"/>
    <s v="typical angina"/>
    <n v="145"/>
    <n v="233"/>
    <b v="1"/>
    <s v="lv hypertrophy"/>
    <n v="150"/>
    <b v="0"/>
    <n v="2.2999999999999998"/>
    <s v="downsloping"/>
    <n v="0"/>
    <s v="fixed defect"/>
    <n v="0"/>
    <n v="53.510869565217391"/>
    <n v="54"/>
    <n v="9.4246852095768485"/>
    <n v="0.55326086956521736"/>
    <s v="No"/>
    <x v="0"/>
  </r>
  <r>
    <n v="2"/>
    <n v="67"/>
    <x v="0"/>
    <s v="Cleveland"/>
    <s v="asymptomatic"/>
    <n v="160"/>
    <n v="286"/>
    <b v="0"/>
    <s v="lv hypertrophy"/>
    <n v="108"/>
    <b v="1"/>
    <n v="1.5"/>
    <s v="flat"/>
    <n v="3"/>
    <s v="normal"/>
    <n v="2"/>
    <s v="Count_Hrt_Yes"/>
    <m/>
    <m/>
    <m/>
    <s v="Yes"/>
    <x v="0"/>
  </r>
  <r>
    <n v="3"/>
    <n v="67"/>
    <x v="0"/>
    <s v="Cleveland"/>
    <s v="asymptomatic"/>
    <n v="120"/>
    <n v="229"/>
    <b v="0"/>
    <s v="lv hypertrophy"/>
    <n v="129"/>
    <b v="1"/>
    <n v="2.6"/>
    <s v="flat"/>
    <n v="2"/>
    <s v="reversable defect"/>
    <n v="1"/>
    <n v="509"/>
    <m/>
    <m/>
    <m/>
    <s v="Yes"/>
    <x v="0"/>
  </r>
  <r>
    <n v="4"/>
    <n v="37"/>
    <x v="0"/>
    <s v="Cleveland"/>
    <s v="non-anginal"/>
    <n v="130"/>
    <n v="250"/>
    <b v="0"/>
    <s v="normal"/>
    <n v="187"/>
    <b v="0"/>
    <n v="3.5"/>
    <s v="downsloping"/>
    <n v="0"/>
    <s v="normal"/>
    <n v="0"/>
    <m/>
    <m/>
    <m/>
    <m/>
    <s v="No"/>
    <x v="1"/>
  </r>
  <r>
    <n v="5"/>
    <n v="41"/>
    <x v="1"/>
    <s v="Cleveland"/>
    <s v="atypical angina"/>
    <n v="130"/>
    <n v="204"/>
    <b v="0"/>
    <s v="lv hypertrophy"/>
    <n v="172"/>
    <b v="0"/>
    <n v="1.4"/>
    <s v="upsloping"/>
    <n v="0"/>
    <s v="normal"/>
    <n v="0"/>
    <m/>
    <m/>
    <m/>
    <m/>
    <s v="No"/>
    <x v="2"/>
  </r>
  <r>
    <n v="6"/>
    <n v="56"/>
    <x v="0"/>
    <s v="Cleveland"/>
    <s v="atypical angina"/>
    <n v="120"/>
    <n v="236"/>
    <b v="0"/>
    <s v="normal"/>
    <n v="178"/>
    <b v="0"/>
    <n v="0.8"/>
    <s v="upsloping"/>
    <n v="0"/>
    <s v="normal"/>
    <n v="0"/>
    <m/>
    <m/>
    <m/>
    <m/>
    <s v="No"/>
    <x v="3"/>
  </r>
  <r>
    <n v="7"/>
    <n v="62"/>
    <x v="1"/>
    <s v="Cleveland"/>
    <s v="asymptomatic"/>
    <n v="140"/>
    <n v="268"/>
    <b v="0"/>
    <s v="lv hypertrophy"/>
    <n v="160"/>
    <b v="0"/>
    <n v="3.6"/>
    <s v="downsloping"/>
    <n v="2"/>
    <s v="normal"/>
    <n v="3"/>
    <m/>
    <m/>
    <m/>
    <m/>
    <s v="Yes"/>
    <x v="0"/>
  </r>
  <r>
    <n v="8"/>
    <n v="57"/>
    <x v="1"/>
    <s v="Cleveland"/>
    <s v="asymptomatic"/>
    <n v="120"/>
    <n v="354"/>
    <b v="0"/>
    <s v="normal"/>
    <n v="163"/>
    <b v="1"/>
    <n v="0.6"/>
    <s v="upsloping"/>
    <n v="0"/>
    <s v="normal"/>
    <n v="0"/>
    <m/>
    <m/>
    <m/>
    <m/>
    <s v="No"/>
    <x v="3"/>
  </r>
  <r>
    <n v="9"/>
    <n v="63"/>
    <x v="0"/>
    <s v="Cleveland"/>
    <s v="asymptomatic"/>
    <n v="130"/>
    <n v="254"/>
    <b v="0"/>
    <s v="lv hypertrophy"/>
    <n v="147"/>
    <b v="0"/>
    <n v="1.4"/>
    <s v="flat"/>
    <n v="1"/>
    <s v="reversable defect"/>
    <n v="2"/>
    <m/>
    <m/>
    <m/>
    <m/>
    <s v="Yes"/>
    <x v="0"/>
  </r>
  <r>
    <n v="10"/>
    <n v="53"/>
    <x v="0"/>
    <s v="Cleveland"/>
    <s v="asymptomatic"/>
    <n v="140"/>
    <n v="203"/>
    <b v="1"/>
    <s v="lv hypertrophy"/>
    <n v="155"/>
    <b v="1"/>
    <n v="3.1"/>
    <s v="downsloping"/>
    <n v="0"/>
    <s v="reversable defect"/>
    <n v="1"/>
    <m/>
    <m/>
    <m/>
    <m/>
    <s v="Yes"/>
    <x v="3"/>
  </r>
  <r>
    <n v="11"/>
    <n v="57"/>
    <x v="0"/>
    <s v="Cleveland"/>
    <s v="asymptomatic"/>
    <n v="140"/>
    <n v="192"/>
    <b v="0"/>
    <s v="normal"/>
    <n v="148"/>
    <b v="0"/>
    <n v="0.4"/>
    <s v="flat"/>
    <n v="0"/>
    <s v="fixed defect"/>
    <n v="0"/>
    <m/>
    <m/>
    <m/>
    <m/>
    <s v="No"/>
    <x v="3"/>
  </r>
  <r>
    <n v="12"/>
    <n v="56"/>
    <x v="1"/>
    <s v="Cleveland"/>
    <s v="atypical angina"/>
    <n v="140"/>
    <n v="294"/>
    <b v="0"/>
    <s v="lv hypertrophy"/>
    <n v="153"/>
    <b v="0"/>
    <n v="1.3"/>
    <s v="flat"/>
    <n v="0"/>
    <s v="normal"/>
    <n v="0"/>
    <m/>
    <m/>
    <m/>
    <m/>
    <s v="No"/>
    <x v="3"/>
  </r>
  <r>
    <n v="13"/>
    <n v="56"/>
    <x v="0"/>
    <s v="Cleveland"/>
    <s v="non-anginal"/>
    <n v="130"/>
    <n v="256"/>
    <b v="1"/>
    <s v="lv hypertrophy"/>
    <n v="142"/>
    <b v="1"/>
    <n v="0.6"/>
    <s v="flat"/>
    <n v="1"/>
    <s v="fixed defect"/>
    <n v="2"/>
    <m/>
    <m/>
    <m/>
    <m/>
    <s v="Yes"/>
    <x v="3"/>
  </r>
  <r>
    <n v="14"/>
    <n v="44"/>
    <x v="0"/>
    <s v="Cleveland"/>
    <s v="atypical angina"/>
    <n v="120"/>
    <n v="263"/>
    <b v="0"/>
    <s v="normal"/>
    <n v="173"/>
    <b v="0"/>
    <n v="0"/>
    <s v="upsloping"/>
    <n v="0"/>
    <s v="reversable defect"/>
    <n v="0"/>
    <m/>
    <m/>
    <m/>
    <m/>
    <s v="No"/>
    <x v="2"/>
  </r>
  <r>
    <n v="15"/>
    <n v="52"/>
    <x v="0"/>
    <s v="Cleveland"/>
    <s v="non-anginal"/>
    <n v="172"/>
    <n v="199"/>
    <b v="1"/>
    <s v="normal"/>
    <n v="162"/>
    <b v="0"/>
    <n v="0.5"/>
    <s v="upsloping"/>
    <n v="0"/>
    <s v="reversable defect"/>
    <n v="0"/>
    <m/>
    <m/>
    <m/>
    <m/>
    <s v="No"/>
    <x v="3"/>
  </r>
  <r>
    <n v="16"/>
    <n v="57"/>
    <x v="0"/>
    <s v="Cleveland"/>
    <s v="non-anginal"/>
    <n v="150"/>
    <n v="168"/>
    <b v="0"/>
    <s v="normal"/>
    <n v="174"/>
    <b v="0"/>
    <n v="1.6"/>
    <s v="upsloping"/>
    <n v="0"/>
    <s v="normal"/>
    <n v="0"/>
    <m/>
    <m/>
    <m/>
    <m/>
    <s v="No"/>
    <x v="3"/>
  </r>
  <r>
    <n v="17"/>
    <n v="48"/>
    <x v="0"/>
    <s v="Cleveland"/>
    <s v="atypical angina"/>
    <n v="110"/>
    <n v="229"/>
    <b v="0"/>
    <s v="normal"/>
    <n v="168"/>
    <b v="0"/>
    <n v="1"/>
    <s v="downsloping"/>
    <n v="0"/>
    <s v="reversable defect"/>
    <n v="1"/>
    <m/>
    <m/>
    <m/>
    <m/>
    <s v="Yes"/>
    <x v="2"/>
  </r>
  <r>
    <n v="18"/>
    <n v="54"/>
    <x v="0"/>
    <s v="Cleveland"/>
    <s v="asymptomatic"/>
    <n v="140"/>
    <n v="239"/>
    <b v="0"/>
    <s v="normal"/>
    <n v="160"/>
    <b v="0"/>
    <n v="1.2"/>
    <s v="upsloping"/>
    <n v="0"/>
    <s v="normal"/>
    <n v="0"/>
    <m/>
    <m/>
    <m/>
    <m/>
    <s v="No"/>
    <x v="3"/>
  </r>
  <r>
    <n v="19"/>
    <n v="48"/>
    <x v="1"/>
    <s v="Cleveland"/>
    <s v="non-anginal"/>
    <n v="130"/>
    <n v="275"/>
    <b v="0"/>
    <s v="normal"/>
    <n v="139"/>
    <b v="0"/>
    <n v="0.2"/>
    <s v="upsloping"/>
    <n v="0"/>
    <s v="normal"/>
    <n v="0"/>
    <m/>
    <m/>
    <m/>
    <m/>
    <s v="No"/>
    <x v="2"/>
  </r>
  <r>
    <n v="20"/>
    <n v="49"/>
    <x v="0"/>
    <s v="Cleveland"/>
    <s v="atypical angina"/>
    <n v="130"/>
    <n v="266"/>
    <b v="0"/>
    <s v="normal"/>
    <n v="171"/>
    <b v="0"/>
    <n v="0.6"/>
    <s v="upsloping"/>
    <n v="0"/>
    <s v="normal"/>
    <n v="0"/>
    <m/>
    <m/>
    <m/>
    <m/>
    <s v="No"/>
    <x v="2"/>
  </r>
  <r>
    <n v="21"/>
    <n v="64"/>
    <x v="0"/>
    <s v="Cleveland"/>
    <s v="typical angina"/>
    <n v="110"/>
    <n v="211"/>
    <b v="0"/>
    <s v="lv hypertrophy"/>
    <n v="144"/>
    <b v="1"/>
    <n v="1.8"/>
    <s v="flat"/>
    <n v="0"/>
    <s v="normal"/>
    <n v="0"/>
    <m/>
    <m/>
    <m/>
    <m/>
    <s v="No"/>
    <x v="0"/>
  </r>
  <r>
    <n v="22"/>
    <n v="58"/>
    <x v="1"/>
    <s v="Cleveland"/>
    <s v="typical angina"/>
    <n v="150"/>
    <n v="283"/>
    <b v="1"/>
    <s v="lv hypertrophy"/>
    <n v="162"/>
    <b v="0"/>
    <n v="1"/>
    <s v="upsloping"/>
    <n v="0"/>
    <s v="normal"/>
    <n v="0"/>
    <m/>
    <m/>
    <m/>
    <m/>
    <s v="No"/>
    <x v="3"/>
  </r>
  <r>
    <n v="23"/>
    <n v="58"/>
    <x v="0"/>
    <s v="Cleveland"/>
    <s v="atypical angina"/>
    <n v="120"/>
    <n v="284"/>
    <b v="0"/>
    <s v="lv hypertrophy"/>
    <n v="160"/>
    <b v="0"/>
    <n v="1.8"/>
    <s v="flat"/>
    <n v="0"/>
    <s v="normal"/>
    <n v="1"/>
    <m/>
    <m/>
    <m/>
    <m/>
    <s v="Yes"/>
    <x v="3"/>
  </r>
  <r>
    <n v="24"/>
    <n v="58"/>
    <x v="0"/>
    <s v="Cleveland"/>
    <s v="non-anginal"/>
    <n v="132"/>
    <n v="224"/>
    <b v="0"/>
    <s v="lv hypertrophy"/>
    <n v="173"/>
    <b v="0"/>
    <n v="3.2"/>
    <s v="upsloping"/>
    <n v="2"/>
    <s v="reversable defect"/>
    <n v="3"/>
    <m/>
    <m/>
    <m/>
    <m/>
    <s v="Yes"/>
    <x v="3"/>
  </r>
  <r>
    <n v="25"/>
    <n v="60"/>
    <x v="0"/>
    <s v="Cleveland"/>
    <s v="asymptomatic"/>
    <n v="130"/>
    <n v="206"/>
    <b v="0"/>
    <s v="lv hypertrophy"/>
    <n v="132"/>
    <b v="1"/>
    <n v="2.4"/>
    <s v="flat"/>
    <n v="2"/>
    <s v="reversable defect"/>
    <n v="4"/>
    <m/>
    <m/>
    <m/>
    <m/>
    <s v="Yes"/>
    <x v="3"/>
  </r>
  <r>
    <n v="26"/>
    <n v="50"/>
    <x v="1"/>
    <s v="Cleveland"/>
    <s v="non-anginal"/>
    <n v="120"/>
    <n v="219"/>
    <b v="0"/>
    <s v="normal"/>
    <n v="158"/>
    <b v="0"/>
    <n v="1.6"/>
    <s v="flat"/>
    <n v="0"/>
    <s v="normal"/>
    <n v="0"/>
    <m/>
    <m/>
    <m/>
    <m/>
    <s v="No"/>
    <x v="2"/>
  </r>
  <r>
    <n v="27"/>
    <n v="58"/>
    <x v="1"/>
    <s v="Cleveland"/>
    <s v="non-anginal"/>
    <n v="120"/>
    <n v="340"/>
    <b v="0"/>
    <s v="normal"/>
    <n v="172"/>
    <b v="0"/>
    <n v="0"/>
    <s v="upsloping"/>
    <n v="0"/>
    <s v="normal"/>
    <n v="0"/>
    <m/>
    <m/>
    <m/>
    <m/>
    <s v="No"/>
    <x v="3"/>
  </r>
  <r>
    <n v="28"/>
    <n v="66"/>
    <x v="1"/>
    <s v="Cleveland"/>
    <s v="typical angina"/>
    <n v="150"/>
    <n v="226"/>
    <b v="0"/>
    <s v="normal"/>
    <n v="114"/>
    <b v="0"/>
    <n v="2.6"/>
    <s v="downsloping"/>
    <n v="0"/>
    <s v="normal"/>
    <n v="0"/>
    <m/>
    <m/>
    <m/>
    <m/>
    <s v="No"/>
    <x v="0"/>
  </r>
  <r>
    <n v="29"/>
    <n v="43"/>
    <x v="0"/>
    <s v="Cleveland"/>
    <s v="asymptomatic"/>
    <n v="150"/>
    <n v="247"/>
    <b v="0"/>
    <s v="normal"/>
    <n v="171"/>
    <b v="0"/>
    <n v="1.5"/>
    <s v="upsloping"/>
    <n v="0"/>
    <s v="normal"/>
    <n v="0"/>
    <m/>
    <m/>
    <m/>
    <m/>
    <s v="No"/>
    <x v="2"/>
  </r>
  <r>
    <n v="30"/>
    <n v="40"/>
    <x v="0"/>
    <s v="Cleveland"/>
    <s v="asymptomatic"/>
    <n v="110"/>
    <n v="167"/>
    <b v="0"/>
    <s v="lv hypertrophy"/>
    <n v="114"/>
    <b v="1"/>
    <n v="2"/>
    <s v="flat"/>
    <n v="0"/>
    <s v="reversable defect"/>
    <n v="3"/>
    <m/>
    <m/>
    <m/>
    <m/>
    <s v="Yes"/>
    <x v="1"/>
  </r>
  <r>
    <n v="31"/>
    <n v="69"/>
    <x v="1"/>
    <s v="Cleveland"/>
    <s v="typical angina"/>
    <n v="140"/>
    <n v="239"/>
    <b v="0"/>
    <s v="normal"/>
    <n v="151"/>
    <b v="0"/>
    <n v="1.8"/>
    <s v="upsloping"/>
    <n v="2"/>
    <s v="normal"/>
    <n v="0"/>
    <m/>
    <m/>
    <m/>
    <m/>
    <s v="No"/>
    <x v="0"/>
  </r>
  <r>
    <n v="32"/>
    <n v="60"/>
    <x v="0"/>
    <s v="Cleveland"/>
    <s v="asymptomatic"/>
    <n v="117"/>
    <n v="230"/>
    <b v="1"/>
    <s v="normal"/>
    <n v="160"/>
    <b v="1"/>
    <n v="1.4"/>
    <s v="upsloping"/>
    <n v="2"/>
    <s v="reversable defect"/>
    <n v="2"/>
    <m/>
    <m/>
    <m/>
    <m/>
    <s v="Yes"/>
    <x v="3"/>
  </r>
  <r>
    <n v="33"/>
    <n v="64"/>
    <x v="0"/>
    <s v="Cleveland"/>
    <s v="non-anginal"/>
    <n v="140"/>
    <n v="335"/>
    <b v="0"/>
    <s v="normal"/>
    <n v="158"/>
    <b v="0"/>
    <n v="0"/>
    <s v="upsloping"/>
    <n v="0"/>
    <s v="normal"/>
    <n v="1"/>
    <m/>
    <m/>
    <m/>
    <m/>
    <s v="Yes"/>
    <x v="0"/>
  </r>
  <r>
    <n v="34"/>
    <n v="59"/>
    <x v="0"/>
    <s v="Cleveland"/>
    <s v="asymptomatic"/>
    <n v="135"/>
    <n v="234"/>
    <b v="0"/>
    <s v="normal"/>
    <n v="161"/>
    <b v="0"/>
    <n v="0.5"/>
    <s v="flat"/>
    <n v="0"/>
    <s v="reversable defect"/>
    <n v="0"/>
    <m/>
    <m/>
    <m/>
    <m/>
    <s v="No"/>
    <x v="3"/>
  </r>
  <r>
    <n v="35"/>
    <n v="44"/>
    <x v="0"/>
    <s v="Cleveland"/>
    <s v="non-anginal"/>
    <n v="130"/>
    <n v="233"/>
    <b v="0"/>
    <s v="normal"/>
    <n v="179"/>
    <b v="1"/>
    <n v="0.4"/>
    <s v="upsloping"/>
    <n v="0"/>
    <s v="normal"/>
    <n v="0"/>
    <m/>
    <m/>
    <m/>
    <m/>
    <s v="No"/>
    <x v="2"/>
  </r>
  <r>
    <n v="36"/>
    <n v="42"/>
    <x v="0"/>
    <s v="Cleveland"/>
    <s v="asymptomatic"/>
    <n v="140"/>
    <n v="226"/>
    <b v="0"/>
    <s v="normal"/>
    <n v="178"/>
    <b v="0"/>
    <n v="0"/>
    <s v="upsloping"/>
    <n v="0"/>
    <s v="normal"/>
    <n v="0"/>
    <m/>
    <m/>
    <m/>
    <m/>
    <s v="No"/>
    <x v="2"/>
  </r>
  <r>
    <n v="37"/>
    <n v="43"/>
    <x v="0"/>
    <s v="Cleveland"/>
    <s v="asymptomatic"/>
    <n v="120"/>
    <n v="177"/>
    <b v="0"/>
    <s v="lv hypertrophy"/>
    <n v="120"/>
    <b v="1"/>
    <n v="2.5"/>
    <s v="flat"/>
    <n v="0"/>
    <s v="reversable defect"/>
    <n v="3"/>
    <m/>
    <m/>
    <m/>
    <m/>
    <s v="Yes"/>
    <x v="2"/>
  </r>
  <r>
    <n v="38"/>
    <n v="57"/>
    <x v="0"/>
    <s v="Cleveland"/>
    <s v="asymptomatic"/>
    <n v="150"/>
    <n v="276"/>
    <b v="0"/>
    <s v="lv hypertrophy"/>
    <n v="112"/>
    <b v="1"/>
    <n v="0.6"/>
    <s v="flat"/>
    <n v="1"/>
    <s v="fixed defect"/>
    <n v="1"/>
    <m/>
    <m/>
    <m/>
    <m/>
    <s v="Yes"/>
    <x v="3"/>
  </r>
  <r>
    <n v="39"/>
    <n v="55"/>
    <x v="0"/>
    <s v="Cleveland"/>
    <s v="asymptomatic"/>
    <n v="132"/>
    <n v="353"/>
    <b v="0"/>
    <s v="normal"/>
    <n v="132"/>
    <b v="1"/>
    <n v="1.2"/>
    <s v="flat"/>
    <n v="1"/>
    <s v="reversable defect"/>
    <n v="3"/>
    <m/>
    <m/>
    <m/>
    <m/>
    <s v="Yes"/>
    <x v="3"/>
  </r>
  <r>
    <n v="40"/>
    <n v="61"/>
    <x v="0"/>
    <s v="Cleveland"/>
    <s v="non-anginal"/>
    <n v="150"/>
    <n v="243"/>
    <b v="1"/>
    <s v="normal"/>
    <n v="137"/>
    <b v="1"/>
    <n v="1"/>
    <s v="flat"/>
    <n v="0"/>
    <s v="normal"/>
    <n v="0"/>
    <m/>
    <m/>
    <m/>
    <m/>
    <s v="No"/>
    <x v="0"/>
  </r>
  <r>
    <n v="41"/>
    <n v="65"/>
    <x v="1"/>
    <s v="Cleveland"/>
    <s v="asymptomatic"/>
    <n v="150"/>
    <n v="225"/>
    <b v="0"/>
    <s v="lv hypertrophy"/>
    <n v="114"/>
    <b v="0"/>
    <n v="1"/>
    <s v="flat"/>
    <n v="3"/>
    <s v="reversable defect"/>
    <n v="4"/>
    <m/>
    <m/>
    <m/>
    <m/>
    <s v="Yes"/>
    <x v="0"/>
  </r>
  <r>
    <n v="42"/>
    <n v="40"/>
    <x v="0"/>
    <s v="Cleveland"/>
    <s v="typical angina"/>
    <n v="140"/>
    <n v="199"/>
    <b v="0"/>
    <s v="normal"/>
    <n v="178"/>
    <b v="1"/>
    <n v="1.4"/>
    <s v="upsloping"/>
    <n v="0"/>
    <s v="reversable defect"/>
    <n v="0"/>
    <m/>
    <m/>
    <m/>
    <m/>
    <s v="No"/>
    <x v="1"/>
  </r>
  <r>
    <n v="43"/>
    <n v="71"/>
    <x v="1"/>
    <s v="Cleveland"/>
    <s v="atypical angina"/>
    <n v="160"/>
    <n v="302"/>
    <b v="0"/>
    <s v="normal"/>
    <n v="162"/>
    <b v="0"/>
    <n v="0.4"/>
    <s v="upsloping"/>
    <n v="2"/>
    <s v="normal"/>
    <n v="0"/>
    <m/>
    <m/>
    <m/>
    <m/>
    <s v="No"/>
    <x v="4"/>
  </r>
  <r>
    <n v="44"/>
    <n v="59"/>
    <x v="0"/>
    <s v="Cleveland"/>
    <s v="non-anginal"/>
    <n v="150"/>
    <n v="212"/>
    <b v="1"/>
    <s v="normal"/>
    <n v="157"/>
    <b v="0"/>
    <n v="1.6"/>
    <s v="upsloping"/>
    <n v="0"/>
    <s v="normal"/>
    <n v="0"/>
    <m/>
    <m/>
    <m/>
    <m/>
    <s v="No"/>
    <x v="3"/>
  </r>
  <r>
    <n v="45"/>
    <n v="61"/>
    <x v="1"/>
    <s v="Cleveland"/>
    <s v="asymptomatic"/>
    <n v="130"/>
    <n v="330"/>
    <b v="0"/>
    <s v="lv hypertrophy"/>
    <n v="169"/>
    <b v="0"/>
    <n v="0"/>
    <s v="upsloping"/>
    <n v="0"/>
    <s v="normal"/>
    <n v="1"/>
    <m/>
    <m/>
    <m/>
    <m/>
    <s v="Yes"/>
    <x v="0"/>
  </r>
  <r>
    <n v="46"/>
    <n v="58"/>
    <x v="0"/>
    <s v="Cleveland"/>
    <s v="non-anginal"/>
    <n v="112"/>
    <n v="230"/>
    <b v="0"/>
    <s v="lv hypertrophy"/>
    <n v="165"/>
    <b v="0"/>
    <n v="2.5"/>
    <s v="flat"/>
    <n v="1"/>
    <s v="reversable defect"/>
    <n v="4"/>
    <m/>
    <m/>
    <m/>
    <m/>
    <s v="Yes"/>
    <x v="3"/>
  </r>
  <r>
    <n v="47"/>
    <n v="51"/>
    <x v="0"/>
    <s v="Cleveland"/>
    <s v="non-anginal"/>
    <n v="110"/>
    <n v="175"/>
    <b v="0"/>
    <s v="normal"/>
    <n v="123"/>
    <b v="0"/>
    <n v="0.6"/>
    <s v="upsloping"/>
    <n v="0"/>
    <s v="normal"/>
    <n v="0"/>
    <m/>
    <m/>
    <m/>
    <m/>
    <s v="No"/>
    <x v="3"/>
  </r>
  <r>
    <n v="48"/>
    <n v="50"/>
    <x v="0"/>
    <s v="Cleveland"/>
    <s v="asymptomatic"/>
    <n v="150"/>
    <n v="243"/>
    <b v="0"/>
    <s v="lv hypertrophy"/>
    <n v="128"/>
    <b v="0"/>
    <n v="2.6"/>
    <s v="flat"/>
    <n v="0"/>
    <s v="reversable defect"/>
    <n v="4"/>
    <m/>
    <m/>
    <m/>
    <m/>
    <s v="Yes"/>
    <x v="2"/>
  </r>
  <r>
    <n v="49"/>
    <n v="65"/>
    <x v="1"/>
    <s v="Cleveland"/>
    <s v="non-anginal"/>
    <n v="140"/>
    <n v="417"/>
    <b v="1"/>
    <s v="lv hypertrophy"/>
    <n v="157"/>
    <b v="0"/>
    <n v="0.8"/>
    <s v="upsloping"/>
    <n v="1"/>
    <s v="normal"/>
    <n v="0"/>
    <m/>
    <m/>
    <m/>
    <m/>
    <s v="No"/>
    <x v="0"/>
  </r>
  <r>
    <n v="50"/>
    <n v="53"/>
    <x v="0"/>
    <s v="Cleveland"/>
    <s v="non-anginal"/>
    <n v="130"/>
    <n v="197"/>
    <b v="1"/>
    <s v="lv hypertrophy"/>
    <n v="152"/>
    <b v="0"/>
    <n v="1.2"/>
    <s v="downsloping"/>
    <n v="0"/>
    <s v="normal"/>
    <n v="0"/>
    <m/>
    <m/>
    <m/>
    <m/>
    <s v="No"/>
    <x v="3"/>
  </r>
  <r>
    <n v="51"/>
    <n v="41"/>
    <x v="1"/>
    <s v="Cleveland"/>
    <s v="atypical angina"/>
    <n v="105"/>
    <n v="198"/>
    <b v="0"/>
    <s v="normal"/>
    <n v="168"/>
    <b v="0"/>
    <n v="0"/>
    <s v="upsloping"/>
    <n v="1"/>
    <s v="normal"/>
    <n v="0"/>
    <m/>
    <m/>
    <m/>
    <m/>
    <s v="No"/>
    <x v="2"/>
  </r>
  <r>
    <n v="52"/>
    <n v="65"/>
    <x v="0"/>
    <s v="Cleveland"/>
    <s v="asymptomatic"/>
    <n v="120"/>
    <n v="177"/>
    <b v="0"/>
    <s v="normal"/>
    <n v="140"/>
    <b v="0"/>
    <n v="0.4"/>
    <s v="upsloping"/>
    <n v="0"/>
    <s v="reversable defect"/>
    <n v="0"/>
    <m/>
    <m/>
    <m/>
    <m/>
    <s v="No"/>
    <x v="0"/>
  </r>
  <r>
    <n v="53"/>
    <n v="44"/>
    <x v="0"/>
    <s v="Cleveland"/>
    <s v="asymptomatic"/>
    <n v="112"/>
    <n v="290"/>
    <b v="0"/>
    <s v="lv hypertrophy"/>
    <n v="153"/>
    <b v="0"/>
    <n v="0"/>
    <s v="upsloping"/>
    <n v="1"/>
    <s v="normal"/>
    <n v="2"/>
    <m/>
    <m/>
    <m/>
    <m/>
    <s v="Yes"/>
    <x v="2"/>
  </r>
  <r>
    <n v="54"/>
    <n v="44"/>
    <x v="0"/>
    <s v="Cleveland"/>
    <s v="atypical angina"/>
    <n v="130"/>
    <n v="219"/>
    <b v="0"/>
    <s v="lv hypertrophy"/>
    <n v="188"/>
    <b v="0"/>
    <n v="0"/>
    <s v="upsloping"/>
    <n v="0"/>
    <s v="normal"/>
    <n v="0"/>
    <m/>
    <m/>
    <m/>
    <m/>
    <s v="No"/>
    <x v="2"/>
  </r>
  <r>
    <n v="55"/>
    <n v="60"/>
    <x v="0"/>
    <s v="Cleveland"/>
    <s v="asymptomatic"/>
    <n v="130"/>
    <n v="253"/>
    <b v="0"/>
    <s v="normal"/>
    <n v="144"/>
    <b v="1"/>
    <n v="1.4"/>
    <s v="upsloping"/>
    <n v="1"/>
    <s v="reversable defect"/>
    <n v="1"/>
    <m/>
    <m/>
    <m/>
    <m/>
    <s v="Yes"/>
    <x v="3"/>
  </r>
  <r>
    <n v="56"/>
    <n v="54"/>
    <x v="0"/>
    <s v="Cleveland"/>
    <s v="asymptomatic"/>
    <n v="124"/>
    <n v="266"/>
    <b v="0"/>
    <s v="lv hypertrophy"/>
    <n v="109"/>
    <b v="1"/>
    <n v="2.2000000000000002"/>
    <s v="flat"/>
    <n v="1"/>
    <s v="reversable defect"/>
    <n v="1"/>
    <m/>
    <m/>
    <m/>
    <m/>
    <s v="Yes"/>
    <x v="3"/>
  </r>
  <r>
    <n v="57"/>
    <n v="50"/>
    <x v="0"/>
    <s v="Cleveland"/>
    <s v="non-anginal"/>
    <n v="140"/>
    <n v="233"/>
    <b v="0"/>
    <s v="normal"/>
    <n v="163"/>
    <b v="0"/>
    <n v="0.6"/>
    <s v="flat"/>
    <n v="1"/>
    <s v="reversable defect"/>
    <n v="1"/>
    <m/>
    <m/>
    <m/>
    <m/>
    <s v="Yes"/>
    <x v="2"/>
  </r>
  <r>
    <n v="58"/>
    <n v="41"/>
    <x v="0"/>
    <s v="Cleveland"/>
    <s v="asymptomatic"/>
    <n v="110"/>
    <n v="172"/>
    <b v="0"/>
    <s v="lv hypertrophy"/>
    <n v="158"/>
    <b v="0"/>
    <n v="0"/>
    <s v="upsloping"/>
    <n v="0"/>
    <s v="reversable defect"/>
    <n v="1"/>
    <m/>
    <m/>
    <m/>
    <m/>
    <s v="Yes"/>
    <x v="2"/>
  </r>
  <r>
    <n v="59"/>
    <n v="54"/>
    <x v="0"/>
    <s v="Cleveland"/>
    <s v="non-anginal"/>
    <n v="125"/>
    <n v="273"/>
    <b v="0"/>
    <s v="lv hypertrophy"/>
    <n v="152"/>
    <b v="0"/>
    <n v="0.5"/>
    <s v="downsloping"/>
    <n v="1"/>
    <s v="normal"/>
    <n v="0"/>
    <m/>
    <m/>
    <m/>
    <m/>
    <s v="No"/>
    <x v="3"/>
  </r>
  <r>
    <n v="60"/>
    <n v="51"/>
    <x v="0"/>
    <s v="Cleveland"/>
    <s v="typical angina"/>
    <n v="125"/>
    <n v="213"/>
    <b v="0"/>
    <s v="lv hypertrophy"/>
    <n v="125"/>
    <b v="1"/>
    <n v="1.4"/>
    <s v="upsloping"/>
    <n v="1"/>
    <s v="normal"/>
    <n v="0"/>
    <m/>
    <m/>
    <m/>
    <m/>
    <s v="No"/>
    <x v="3"/>
  </r>
  <r>
    <n v="61"/>
    <n v="51"/>
    <x v="1"/>
    <s v="Cleveland"/>
    <s v="asymptomatic"/>
    <n v="130"/>
    <n v="305"/>
    <b v="0"/>
    <s v="normal"/>
    <n v="142"/>
    <b v="1"/>
    <n v="1.2"/>
    <s v="flat"/>
    <n v="0"/>
    <s v="reversable defect"/>
    <n v="2"/>
    <m/>
    <m/>
    <m/>
    <m/>
    <s v="Yes"/>
    <x v="3"/>
  </r>
  <r>
    <n v="62"/>
    <n v="46"/>
    <x v="1"/>
    <s v="Cleveland"/>
    <s v="non-anginal"/>
    <n v="142"/>
    <n v="177"/>
    <b v="0"/>
    <s v="lv hypertrophy"/>
    <n v="160"/>
    <b v="1"/>
    <n v="1.4"/>
    <s v="downsloping"/>
    <n v="0"/>
    <s v="normal"/>
    <n v="0"/>
    <m/>
    <m/>
    <m/>
    <m/>
    <s v="No"/>
    <x v="2"/>
  </r>
  <r>
    <n v="63"/>
    <n v="58"/>
    <x v="0"/>
    <s v="Cleveland"/>
    <s v="asymptomatic"/>
    <n v="128"/>
    <n v="216"/>
    <b v="0"/>
    <s v="lv hypertrophy"/>
    <n v="131"/>
    <b v="1"/>
    <n v="2.2000000000000002"/>
    <s v="flat"/>
    <n v="3"/>
    <s v="reversable defect"/>
    <n v="1"/>
    <m/>
    <m/>
    <m/>
    <m/>
    <s v="Yes"/>
    <x v="3"/>
  </r>
  <r>
    <n v="64"/>
    <n v="54"/>
    <x v="1"/>
    <s v="Cleveland"/>
    <s v="non-anginal"/>
    <n v="135"/>
    <n v="304"/>
    <b v="1"/>
    <s v="normal"/>
    <n v="170"/>
    <b v="0"/>
    <n v="0"/>
    <s v="upsloping"/>
    <n v="0"/>
    <s v="normal"/>
    <n v="0"/>
    <m/>
    <m/>
    <m/>
    <m/>
    <s v="No"/>
    <x v="3"/>
  </r>
  <r>
    <n v="65"/>
    <n v="54"/>
    <x v="0"/>
    <s v="Cleveland"/>
    <s v="asymptomatic"/>
    <n v="120"/>
    <n v="188"/>
    <b v="0"/>
    <s v="normal"/>
    <n v="113"/>
    <b v="0"/>
    <n v="1.4"/>
    <s v="flat"/>
    <n v="1"/>
    <s v="reversable defect"/>
    <n v="2"/>
    <m/>
    <m/>
    <m/>
    <m/>
    <s v="Yes"/>
    <x v="3"/>
  </r>
  <r>
    <n v="66"/>
    <n v="60"/>
    <x v="0"/>
    <s v="Cleveland"/>
    <s v="asymptomatic"/>
    <n v="145"/>
    <n v="282"/>
    <b v="0"/>
    <s v="lv hypertrophy"/>
    <n v="142"/>
    <b v="1"/>
    <n v="2.8"/>
    <s v="flat"/>
    <n v="2"/>
    <s v="reversable defect"/>
    <n v="2"/>
    <m/>
    <m/>
    <m/>
    <m/>
    <s v="Yes"/>
    <x v="3"/>
  </r>
  <r>
    <n v="67"/>
    <n v="60"/>
    <x v="0"/>
    <s v="Cleveland"/>
    <s v="non-anginal"/>
    <n v="140"/>
    <n v="185"/>
    <b v="0"/>
    <s v="lv hypertrophy"/>
    <n v="155"/>
    <b v="0"/>
    <n v="3"/>
    <s v="flat"/>
    <n v="0"/>
    <s v="normal"/>
    <n v="1"/>
    <m/>
    <m/>
    <m/>
    <m/>
    <s v="Yes"/>
    <x v="3"/>
  </r>
  <r>
    <n v="68"/>
    <n v="54"/>
    <x v="0"/>
    <s v="Cleveland"/>
    <s v="non-anginal"/>
    <n v="150"/>
    <n v="232"/>
    <b v="0"/>
    <s v="lv hypertrophy"/>
    <n v="165"/>
    <b v="0"/>
    <n v="1.6"/>
    <s v="upsloping"/>
    <n v="0"/>
    <s v="reversable defect"/>
    <n v="0"/>
    <m/>
    <m/>
    <m/>
    <m/>
    <s v="No"/>
    <x v="3"/>
  </r>
  <r>
    <n v="69"/>
    <n v="59"/>
    <x v="0"/>
    <s v="Cleveland"/>
    <s v="asymptomatic"/>
    <n v="170"/>
    <n v="326"/>
    <b v="0"/>
    <s v="lv hypertrophy"/>
    <n v="140"/>
    <b v="1"/>
    <n v="3.4"/>
    <s v="downsloping"/>
    <n v="0"/>
    <s v="reversable defect"/>
    <n v="2"/>
    <m/>
    <m/>
    <m/>
    <m/>
    <s v="Yes"/>
    <x v="3"/>
  </r>
  <r>
    <n v="70"/>
    <n v="46"/>
    <x v="0"/>
    <s v="Cleveland"/>
    <s v="non-anginal"/>
    <n v="150"/>
    <n v="231"/>
    <b v="0"/>
    <s v="normal"/>
    <n v="147"/>
    <b v="0"/>
    <n v="3.6"/>
    <s v="flat"/>
    <n v="0"/>
    <s v="normal"/>
    <n v="1"/>
    <m/>
    <m/>
    <m/>
    <m/>
    <s v="Yes"/>
    <x v="2"/>
  </r>
  <r>
    <n v="71"/>
    <n v="65"/>
    <x v="1"/>
    <s v="Cleveland"/>
    <s v="non-anginal"/>
    <n v="155"/>
    <n v="269"/>
    <b v="0"/>
    <s v="normal"/>
    <n v="148"/>
    <b v="0"/>
    <n v="0.8"/>
    <s v="upsloping"/>
    <n v="0"/>
    <s v="normal"/>
    <n v="0"/>
    <m/>
    <m/>
    <m/>
    <m/>
    <s v="No"/>
    <x v="0"/>
  </r>
  <r>
    <n v="72"/>
    <n v="67"/>
    <x v="0"/>
    <s v="Cleveland"/>
    <s v="asymptomatic"/>
    <n v="125"/>
    <n v="254"/>
    <b v="1"/>
    <s v="normal"/>
    <n v="163"/>
    <b v="0"/>
    <n v="0.2"/>
    <s v="flat"/>
    <n v="2"/>
    <s v="reversable defect"/>
    <n v="3"/>
    <m/>
    <m/>
    <m/>
    <m/>
    <s v="Yes"/>
    <x v="0"/>
  </r>
  <r>
    <n v="73"/>
    <n v="62"/>
    <x v="0"/>
    <s v="Cleveland"/>
    <s v="asymptomatic"/>
    <n v="120"/>
    <n v="267"/>
    <b v="0"/>
    <s v="normal"/>
    <n v="99"/>
    <b v="1"/>
    <n v="1.8"/>
    <s v="flat"/>
    <n v="2"/>
    <s v="reversable defect"/>
    <n v="1"/>
    <m/>
    <m/>
    <m/>
    <m/>
    <s v="Yes"/>
    <x v="0"/>
  </r>
  <r>
    <n v="74"/>
    <n v="65"/>
    <x v="0"/>
    <s v="Cleveland"/>
    <s v="asymptomatic"/>
    <n v="110"/>
    <n v="248"/>
    <b v="0"/>
    <s v="lv hypertrophy"/>
    <n v="158"/>
    <b v="0"/>
    <n v="0.6"/>
    <s v="upsloping"/>
    <n v="2"/>
    <s v="fixed defect"/>
    <n v="1"/>
    <m/>
    <m/>
    <m/>
    <m/>
    <s v="Yes"/>
    <x v="0"/>
  </r>
  <r>
    <n v="75"/>
    <n v="44"/>
    <x v="0"/>
    <s v="Cleveland"/>
    <s v="asymptomatic"/>
    <n v="110"/>
    <n v="197"/>
    <b v="0"/>
    <s v="lv hypertrophy"/>
    <n v="177"/>
    <b v="0"/>
    <n v="0"/>
    <s v="upsloping"/>
    <n v="1"/>
    <s v="normal"/>
    <n v="1"/>
    <m/>
    <m/>
    <m/>
    <m/>
    <s v="Yes"/>
    <x v="2"/>
  </r>
  <r>
    <n v="76"/>
    <n v="65"/>
    <x v="1"/>
    <s v="Cleveland"/>
    <s v="non-anginal"/>
    <n v="160"/>
    <n v="360"/>
    <b v="0"/>
    <s v="lv hypertrophy"/>
    <n v="151"/>
    <b v="0"/>
    <n v="0.8"/>
    <s v="upsloping"/>
    <n v="0"/>
    <s v="normal"/>
    <n v="0"/>
    <m/>
    <m/>
    <m/>
    <m/>
    <s v="No"/>
    <x v="0"/>
  </r>
  <r>
    <n v="77"/>
    <n v="60"/>
    <x v="0"/>
    <s v="Cleveland"/>
    <s v="asymptomatic"/>
    <n v="125"/>
    <n v="258"/>
    <b v="0"/>
    <s v="lv hypertrophy"/>
    <n v="141"/>
    <b v="1"/>
    <n v="2.8"/>
    <s v="flat"/>
    <n v="1"/>
    <s v="reversable defect"/>
    <n v="1"/>
    <m/>
    <m/>
    <m/>
    <m/>
    <s v="Yes"/>
    <x v="3"/>
  </r>
  <r>
    <n v="78"/>
    <n v="51"/>
    <x v="1"/>
    <s v="Cleveland"/>
    <s v="non-anginal"/>
    <n v="140"/>
    <n v="308"/>
    <b v="0"/>
    <s v="lv hypertrophy"/>
    <n v="142"/>
    <b v="0"/>
    <n v="1.5"/>
    <s v="upsloping"/>
    <n v="1"/>
    <s v="normal"/>
    <n v="0"/>
    <m/>
    <m/>
    <m/>
    <m/>
    <s v="No"/>
    <x v="3"/>
  </r>
  <r>
    <n v="79"/>
    <n v="48"/>
    <x v="0"/>
    <s v="Cleveland"/>
    <s v="atypical angina"/>
    <n v="130"/>
    <n v="245"/>
    <b v="0"/>
    <s v="lv hypertrophy"/>
    <n v="180"/>
    <b v="0"/>
    <n v="0.2"/>
    <s v="flat"/>
    <n v="0"/>
    <s v="normal"/>
    <n v="0"/>
    <m/>
    <m/>
    <m/>
    <m/>
    <s v="No"/>
    <x v="2"/>
  </r>
  <r>
    <n v="80"/>
    <n v="58"/>
    <x v="0"/>
    <s v="Cleveland"/>
    <s v="asymptomatic"/>
    <n v="150"/>
    <n v="270"/>
    <b v="0"/>
    <s v="lv hypertrophy"/>
    <n v="111"/>
    <b v="1"/>
    <n v="0.8"/>
    <s v="upsloping"/>
    <n v="0"/>
    <s v="reversable defect"/>
    <n v="3"/>
    <m/>
    <m/>
    <m/>
    <m/>
    <s v="Yes"/>
    <x v="3"/>
  </r>
  <r>
    <n v="81"/>
    <n v="45"/>
    <x v="0"/>
    <s v="Cleveland"/>
    <s v="asymptomatic"/>
    <n v="104"/>
    <n v="208"/>
    <b v="0"/>
    <s v="lv hypertrophy"/>
    <n v="148"/>
    <b v="1"/>
    <n v="3"/>
    <s v="flat"/>
    <n v="0"/>
    <s v="normal"/>
    <n v="0"/>
    <m/>
    <m/>
    <m/>
    <m/>
    <s v="No"/>
    <x v="2"/>
  </r>
  <r>
    <n v="82"/>
    <n v="53"/>
    <x v="1"/>
    <s v="Cleveland"/>
    <s v="asymptomatic"/>
    <n v="130"/>
    <n v="264"/>
    <b v="0"/>
    <s v="lv hypertrophy"/>
    <n v="143"/>
    <b v="0"/>
    <n v="0.4"/>
    <s v="flat"/>
    <n v="0"/>
    <s v="normal"/>
    <n v="0"/>
    <m/>
    <m/>
    <m/>
    <m/>
    <s v="No"/>
    <x v="3"/>
  </r>
  <r>
    <n v="83"/>
    <n v="39"/>
    <x v="0"/>
    <s v="Cleveland"/>
    <s v="non-anginal"/>
    <n v="140"/>
    <n v="321"/>
    <b v="0"/>
    <s v="lv hypertrophy"/>
    <n v="182"/>
    <b v="0"/>
    <n v="0"/>
    <s v="upsloping"/>
    <n v="0"/>
    <s v="normal"/>
    <n v="0"/>
    <m/>
    <m/>
    <m/>
    <m/>
    <s v="No"/>
    <x v="1"/>
  </r>
  <r>
    <n v="84"/>
    <n v="68"/>
    <x v="0"/>
    <s v="Cleveland"/>
    <s v="non-anginal"/>
    <n v="180"/>
    <n v="274"/>
    <b v="1"/>
    <s v="lv hypertrophy"/>
    <n v="150"/>
    <b v="1"/>
    <n v="1.6"/>
    <s v="flat"/>
    <n v="0"/>
    <s v="reversable defect"/>
    <n v="3"/>
    <m/>
    <m/>
    <m/>
    <m/>
    <s v="Yes"/>
    <x v="0"/>
  </r>
  <r>
    <n v="85"/>
    <n v="52"/>
    <x v="0"/>
    <s v="Cleveland"/>
    <s v="atypical angina"/>
    <n v="120"/>
    <n v="325"/>
    <b v="0"/>
    <s v="normal"/>
    <n v="172"/>
    <b v="0"/>
    <n v="0.2"/>
    <s v="upsloping"/>
    <n v="0"/>
    <s v="normal"/>
    <n v="0"/>
    <m/>
    <m/>
    <m/>
    <m/>
    <s v="No"/>
    <x v="3"/>
  </r>
  <r>
    <n v="86"/>
    <n v="44"/>
    <x v="0"/>
    <s v="Cleveland"/>
    <s v="non-anginal"/>
    <n v="140"/>
    <n v="235"/>
    <b v="0"/>
    <s v="lv hypertrophy"/>
    <n v="180"/>
    <b v="0"/>
    <n v="0"/>
    <s v="upsloping"/>
    <n v="0"/>
    <s v="normal"/>
    <n v="0"/>
    <m/>
    <m/>
    <m/>
    <m/>
    <s v="No"/>
    <x v="2"/>
  </r>
  <r>
    <n v="87"/>
    <n v="47"/>
    <x v="0"/>
    <s v="Cleveland"/>
    <s v="non-anginal"/>
    <n v="138"/>
    <n v="257"/>
    <b v="0"/>
    <s v="lv hypertrophy"/>
    <n v="156"/>
    <b v="0"/>
    <n v="0"/>
    <s v="upsloping"/>
    <n v="0"/>
    <s v="normal"/>
    <n v="0"/>
    <m/>
    <m/>
    <m/>
    <m/>
    <s v="No"/>
    <x v="2"/>
  </r>
  <r>
    <n v="88"/>
    <n v="53"/>
    <x v="1"/>
    <s v="Cleveland"/>
    <s v="non-anginal"/>
    <n v="128"/>
    <n v="216"/>
    <b v="0"/>
    <s v="lv hypertrophy"/>
    <n v="115"/>
    <b v="0"/>
    <n v="0"/>
    <s v="upsloping"/>
    <n v="0"/>
    <m/>
    <n v="0"/>
    <m/>
    <m/>
    <m/>
    <m/>
    <s v="No"/>
    <x v="3"/>
  </r>
  <r>
    <n v="89"/>
    <n v="53"/>
    <x v="1"/>
    <s v="Cleveland"/>
    <s v="asymptomatic"/>
    <n v="138"/>
    <n v="234"/>
    <b v="0"/>
    <s v="lv hypertrophy"/>
    <n v="160"/>
    <b v="0"/>
    <n v="0"/>
    <s v="upsloping"/>
    <n v="0"/>
    <s v="normal"/>
    <n v="0"/>
    <m/>
    <m/>
    <m/>
    <m/>
    <s v="No"/>
    <x v="3"/>
  </r>
  <r>
    <n v="90"/>
    <n v="51"/>
    <x v="1"/>
    <s v="Cleveland"/>
    <s v="non-anginal"/>
    <n v="130"/>
    <n v="256"/>
    <b v="0"/>
    <s v="lv hypertrophy"/>
    <n v="149"/>
    <b v="0"/>
    <n v="0.5"/>
    <s v="upsloping"/>
    <n v="0"/>
    <s v="normal"/>
    <n v="0"/>
    <m/>
    <m/>
    <m/>
    <m/>
    <s v="No"/>
    <x v="3"/>
  </r>
  <r>
    <n v="91"/>
    <n v="66"/>
    <x v="0"/>
    <s v="Cleveland"/>
    <s v="asymptomatic"/>
    <n v="120"/>
    <n v="302"/>
    <b v="0"/>
    <s v="lv hypertrophy"/>
    <n v="151"/>
    <b v="0"/>
    <n v="0.4"/>
    <s v="flat"/>
    <n v="0"/>
    <s v="normal"/>
    <n v="0"/>
    <m/>
    <m/>
    <m/>
    <m/>
    <s v="No"/>
    <x v="0"/>
  </r>
  <r>
    <n v="92"/>
    <n v="62"/>
    <x v="1"/>
    <s v="Cleveland"/>
    <s v="asymptomatic"/>
    <n v="160"/>
    <n v="164"/>
    <b v="0"/>
    <s v="lv hypertrophy"/>
    <n v="145"/>
    <b v="0"/>
    <n v="6.2"/>
    <s v="downsloping"/>
    <n v="3"/>
    <s v="reversable defect"/>
    <n v="3"/>
    <m/>
    <m/>
    <m/>
    <m/>
    <s v="Yes"/>
    <x v="0"/>
  </r>
  <r>
    <n v="93"/>
    <n v="62"/>
    <x v="0"/>
    <s v="Cleveland"/>
    <s v="non-anginal"/>
    <n v="130"/>
    <n v="231"/>
    <b v="0"/>
    <s v="normal"/>
    <n v="146"/>
    <b v="0"/>
    <n v="1.8"/>
    <s v="flat"/>
    <n v="3"/>
    <s v="reversable defect"/>
    <n v="0"/>
    <m/>
    <m/>
    <m/>
    <m/>
    <s v="No"/>
    <x v="0"/>
  </r>
  <r>
    <n v="94"/>
    <n v="44"/>
    <x v="1"/>
    <s v="Cleveland"/>
    <s v="non-anginal"/>
    <n v="108"/>
    <n v="141"/>
    <b v="0"/>
    <s v="normal"/>
    <n v="175"/>
    <b v="0"/>
    <n v="0.6"/>
    <s v="flat"/>
    <n v="0"/>
    <s v="normal"/>
    <n v="0"/>
    <m/>
    <m/>
    <m/>
    <m/>
    <s v="No"/>
    <x v="2"/>
  </r>
  <r>
    <n v="95"/>
    <n v="63"/>
    <x v="1"/>
    <s v="Cleveland"/>
    <s v="non-anginal"/>
    <n v="135"/>
    <n v="252"/>
    <b v="0"/>
    <s v="lv hypertrophy"/>
    <n v="172"/>
    <b v="0"/>
    <n v="0"/>
    <s v="upsloping"/>
    <n v="0"/>
    <s v="normal"/>
    <n v="0"/>
    <m/>
    <m/>
    <m/>
    <m/>
    <s v="No"/>
    <x v="0"/>
  </r>
  <r>
    <n v="96"/>
    <n v="52"/>
    <x v="0"/>
    <s v="Cleveland"/>
    <s v="asymptomatic"/>
    <n v="128"/>
    <n v="255"/>
    <b v="0"/>
    <s v="normal"/>
    <n v="161"/>
    <b v="1"/>
    <n v="0"/>
    <s v="upsloping"/>
    <n v="1"/>
    <s v="reversable defect"/>
    <n v="1"/>
    <m/>
    <m/>
    <m/>
    <m/>
    <s v="Yes"/>
    <x v="3"/>
  </r>
  <r>
    <n v="97"/>
    <n v="59"/>
    <x v="0"/>
    <s v="Cleveland"/>
    <s v="asymptomatic"/>
    <n v="110"/>
    <n v="239"/>
    <b v="0"/>
    <s v="lv hypertrophy"/>
    <n v="142"/>
    <b v="1"/>
    <n v="1.2"/>
    <s v="flat"/>
    <n v="1"/>
    <s v="reversable defect"/>
    <n v="2"/>
    <m/>
    <m/>
    <m/>
    <m/>
    <s v="Yes"/>
    <x v="3"/>
  </r>
  <r>
    <n v="98"/>
    <n v="60"/>
    <x v="1"/>
    <s v="Cleveland"/>
    <s v="asymptomatic"/>
    <n v="150"/>
    <n v="258"/>
    <b v="0"/>
    <s v="lv hypertrophy"/>
    <n v="157"/>
    <b v="0"/>
    <n v="2.6"/>
    <s v="flat"/>
    <n v="2"/>
    <s v="reversable defect"/>
    <n v="3"/>
    <m/>
    <m/>
    <m/>
    <m/>
    <s v="Yes"/>
    <x v="3"/>
  </r>
  <r>
    <n v="99"/>
    <n v="52"/>
    <x v="0"/>
    <s v="Cleveland"/>
    <s v="atypical angina"/>
    <n v="134"/>
    <n v="201"/>
    <b v="0"/>
    <s v="normal"/>
    <n v="158"/>
    <b v="0"/>
    <n v="0.8"/>
    <s v="upsloping"/>
    <n v="1"/>
    <s v="normal"/>
    <n v="0"/>
    <m/>
    <m/>
    <m/>
    <m/>
    <s v="No"/>
    <x v="3"/>
  </r>
  <r>
    <n v="100"/>
    <n v="48"/>
    <x v="0"/>
    <s v="Cleveland"/>
    <s v="asymptomatic"/>
    <n v="122"/>
    <n v="222"/>
    <b v="0"/>
    <s v="lv hypertrophy"/>
    <n v="186"/>
    <b v="0"/>
    <n v="0"/>
    <s v="upsloping"/>
    <n v="0"/>
    <s v="normal"/>
    <n v="0"/>
    <m/>
    <m/>
    <m/>
    <m/>
    <s v="No"/>
    <x v="2"/>
  </r>
  <r>
    <n v="101"/>
    <n v="45"/>
    <x v="0"/>
    <s v="Cleveland"/>
    <s v="asymptomatic"/>
    <n v="115"/>
    <n v="260"/>
    <b v="0"/>
    <s v="lv hypertrophy"/>
    <n v="185"/>
    <b v="0"/>
    <n v="0"/>
    <s v="upsloping"/>
    <n v="0"/>
    <s v="normal"/>
    <n v="0"/>
    <m/>
    <m/>
    <m/>
    <m/>
    <s v="No"/>
    <x v="2"/>
  </r>
  <r>
    <n v="102"/>
    <n v="34"/>
    <x v="0"/>
    <s v="Cleveland"/>
    <s v="typical angina"/>
    <n v="118"/>
    <n v="182"/>
    <b v="0"/>
    <s v="lv hypertrophy"/>
    <n v="174"/>
    <b v="0"/>
    <n v="0"/>
    <s v="upsloping"/>
    <n v="0"/>
    <s v="normal"/>
    <n v="0"/>
    <m/>
    <m/>
    <m/>
    <m/>
    <s v="No"/>
    <x v="1"/>
  </r>
  <r>
    <n v="103"/>
    <n v="57"/>
    <x v="1"/>
    <s v="Cleveland"/>
    <s v="asymptomatic"/>
    <n v="128"/>
    <n v="303"/>
    <b v="0"/>
    <s v="lv hypertrophy"/>
    <n v="159"/>
    <b v="0"/>
    <n v="0"/>
    <s v="upsloping"/>
    <n v="1"/>
    <s v="normal"/>
    <n v="0"/>
    <m/>
    <m/>
    <m/>
    <m/>
    <s v="No"/>
    <x v="3"/>
  </r>
  <r>
    <n v="104"/>
    <n v="71"/>
    <x v="1"/>
    <s v="Cleveland"/>
    <s v="non-anginal"/>
    <n v="110"/>
    <n v="265"/>
    <b v="1"/>
    <s v="lv hypertrophy"/>
    <n v="130"/>
    <b v="0"/>
    <n v="0"/>
    <s v="upsloping"/>
    <n v="1"/>
    <s v="normal"/>
    <n v="0"/>
    <m/>
    <m/>
    <m/>
    <m/>
    <s v="No"/>
    <x v="4"/>
  </r>
  <r>
    <n v="105"/>
    <n v="49"/>
    <x v="0"/>
    <s v="Cleveland"/>
    <s v="non-anginal"/>
    <n v="120"/>
    <n v="188"/>
    <b v="0"/>
    <s v="normal"/>
    <n v="139"/>
    <b v="0"/>
    <n v="2"/>
    <s v="flat"/>
    <n v="3"/>
    <s v="reversable defect"/>
    <n v="3"/>
    <m/>
    <m/>
    <m/>
    <m/>
    <s v="Yes"/>
    <x v="2"/>
  </r>
  <r>
    <n v="106"/>
    <n v="54"/>
    <x v="0"/>
    <s v="Cleveland"/>
    <s v="atypical angina"/>
    <n v="108"/>
    <n v="309"/>
    <b v="0"/>
    <s v="normal"/>
    <n v="156"/>
    <b v="0"/>
    <n v="0"/>
    <s v="upsloping"/>
    <n v="0"/>
    <s v="reversable defect"/>
    <n v="0"/>
    <m/>
    <m/>
    <m/>
    <m/>
    <s v="No"/>
    <x v="3"/>
  </r>
  <r>
    <n v="107"/>
    <n v="59"/>
    <x v="0"/>
    <s v="Cleveland"/>
    <s v="asymptomatic"/>
    <n v="140"/>
    <n v="177"/>
    <b v="0"/>
    <s v="normal"/>
    <n v="162"/>
    <b v="1"/>
    <n v="0"/>
    <s v="upsloping"/>
    <n v="1"/>
    <s v="reversable defect"/>
    <n v="2"/>
    <m/>
    <m/>
    <m/>
    <m/>
    <s v="Yes"/>
    <x v="3"/>
  </r>
  <r>
    <n v="108"/>
    <n v="57"/>
    <x v="0"/>
    <s v="Cleveland"/>
    <s v="non-anginal"/>
    <n v="128"/>
    <n v="229"/>
    <b v="0"/>
    <s v="lv hypertrophy"/>
    <n v="150"/>
    <b v="0"/>
    <n v="0.4"/>
    <s v="flat"/>
    <n v="1"/>
    <s v="reversable defect"/>
    <n v="1"/>
    <m/>
    <m/>
    <m/>
    <m/>
    <s v="Yes"/>
    <x v="3"/>
  </r>
  <r>
    <n v="109"/>
    <n v="61"/>
    <x v="0"/>
    <s v="Cleveland"/>
    <s v="asymptomatic"/>
    <n v="120"/>
    <n v="260"/>
    <b v="0"/>
    <s v="normal"/>
    <n v="140"/>
    <b v="1"/>
    <n v="3.6"/>
    <s v="flat"/>
    <n v="1"/>
    <s v="reversable defect"/>
    <n v="2"/>
    <m/>
    <m/>
    <m/>
    <m/>
    <s v="Yes"/>
    <x v="0"/>
  </r>
  <r>
    <n v="110"/>
    <n v="39"/>
    <x v="0"/>
    <s v="Cleveland"/>
    <s v="asymptomatic"/>
    <n v="118"/>
    <n v="219"/>
    <b v="0"/>
    <s v="normal"/>
    <n v="140"/>
    <b v="0"/>
    <n v="1.2"/>
    <s v="flat"/>
    <n v="0"/>
    <s v="reversable defect"/>
    <n v="3"/>
    <m/>
    <m/>
    <m/>
    <m/>
    <s v="Yes"/>
    <x v="1"/>
  </r>
  <r>
    <n v="111"/>
    <n v="61"/>
    <x v="1"/>
    <s v="Cleveland"/>
    <s v="asymptomatic"/>
    <n v="145"/>
    <n v="307"/>
    <b v="0"/>
    <s v="lv hypertrophy"/>
    <n v="146"/>
    <b v="1"/>
    <n v="1"/>
    <s v="flat"/>
    <n v="0"/>
    <s v="reversable defect"/>
    <n v="1"/>
    <m/>
    <m/>
    <m/>
    <m/>
    <s v="Yes"/>
    <x v="0"/>
  </r>
  <r>
    <n v="112"/>
    <n v="56"/>
    <x v="0"/>
    <s v="Cleveland"/>
    <s v="asymptomatic"/>
    <n v="125"/>
    <n v="249"/>
    <b v="1"/>
    <s v="lv hypertrophy"/>
    <n v="144"/>
    <b v="1"/>
    <n v="1.2"/>
    <s v="flat"/>
    <n v="1"/>
    <s v="normal"/>
    <n v="1"/>
    <m/>
    <m/>
    <m/>
    <m/>
    <s v="Yes"/>
    <x v="3"/>
  </r>
  <r>
    <n v="113"/>
    <n v="52"/>
    <x v="0"/>
    <s v="Cleveland"/>
    <s v="typical angina"/>
    <n v="118"/>
    <n v="186"/>
    <b v="0"/>
    <s v="lv hypertrophy"/>
    <n v="190"/>
    <b v="0"/>
    <n v="0"/>
    <s v="flat"/>
    <n v="0"/>
    <s v="fixed defect"/>
    <n v="0"/>
    <m/>
    <m/>
    <m/>
    <m/>
    <s v="No"/>
    <x v="3"/>
  </r>
  <r>
    <n v="114"/>
    <n v="43"/>
    <x v="1"/>
    <s v="Cleveland"/>
    <s v="asymptomatic"/>
    <n v="132"/>
    <n v="341"/>
    <b v="1"/>
    <s v="lv hypertrophy"/>
    <n v="136"/>
    <b v="1"/>
    <n v="3"/>
    <s v="flat"/>
    <n v="0"/>
    <s v="reversable defect"/>
    <n v="2"/>
    <m/>
    <m/>
    <m/>
    <m/>
    <s v="Yes"/>
    <x v="2"/>
  </r>
  <r>
    <n v="115"/>
    <n v="62"/>
    <x v="1"/>
    <s v="Cleveland"/>
    <s v="non-anginal"/>
    <n v="130"/>
    <n v="263"/>
    <b v="0"/>
    <s v="normal"/>
    <n v="97"/>
    <b v="0"/>
    <n v="1.2"/>
    <s v="flat"/>
    <n v="1"/>
    <s v="reversable defect"/>
    <n v="2"/>
    <m/>
    <m/>
    <m/>
    <m/>
    <s v="Yes"/>
    <x v="0"/>
  </r>
  <r>
    <n v="116"/>
    <n v="41"/>
    <x v="0"/>
    <s v="Cleveland"/>
    <s v="atypical angina"/>
    <n v="135"/>
    <n v="203"/>
    <b v="0"/>
    <s v="normal"/>
    <n v="132"/>
    <b v="0"/>
    <n v="0"/>
    <s v="flat"/>
    <n v="0"/>
    <s v="fixed defect"/>
    <n v="0"/>
    <m/>
    <m/>
    <m/>
    <m/>
    <s v="No"/>
    <x v="2"/>
  </r>
  <r>
    <n v="117"/>
    <n v="58"/>
    <x v="0"/>
    <s v="Cleveland"/>
    <s v="non-anginal"/>
    <n v="140"/>
    <n v="211"/>
    <b v="1"/>
    <s v="lv hypertrophy"/>
    <n v="165"/>
    <b v="0"/>
    <n v="0"/>
    <s v="upsloping"/>
    <n v="0"/>
    <s v="normal"/>
    <n v="0"/>
    <m/>
    <m/>
    <m/>
    <m/>
    <s v="No"/>
    <x v="3"/>
  </r>
  <r>
    <n v="118"/>
    <n v="35"/>
    <x v="1"/>
    <s v="Cleveland"/>
    <s v="asymptomatic"/>
    <n v="138"/>
    <n v="183"/>
    <b v="0"/>
    <s v="normal"/>
    <n v="182"/>
    <b v="0"/>
    <n v="1.4"/>
    <s v="upsloping"/>
    <n v="0"/>
    <s v="normal"/>
    <n v="0"/>
    <m/>
    <m/>
    <m/>
    <m/>
    <s v="No"/>
    <x v="1"/>
  </r>
  <r>
    <n v="119"/>
    <n v="63"/>
    <x v="0"/>
    <s v="Cleveland"/>
    <s v="asymptomatic"/>
    <n v="130"/>
    <n v="330"/>
    <b v="1"/>
    <s v="lv hypertrophy"/>
    <n v="132"/>
    <b v="1"/>
    <n v="1.8"/>
    <s v="upsloping"/>
    <n v="3"/>
    <s v="reversable defect"/>
    <n v="3"/>
    <m/>
    <m/>
    <m/>
    <m/>
    <s v="Yes"/>
    <x v="0"/>
  </r>
  <r>
    <n v="120"/>
    <n v="65"/>
    <x v="0"/>
    <s v="Cleveland"/>
    <s v="asymptomatic"/>
    <n v="135"/>
    <n v="254"/>
    <b v="0"/>
    <s v="lv hypertrophy"/>
    <n v="127"/>
    <b v="0"/>
    <n v="2.8"/>
    <s v="flat"/>
    <n v="1"/>
    <s v="reversable defect"/>
    <n v="2"/>
    <m/>
    <m/>
    <m/>
    <m/>
    <s v="Yes"/>
    <x v="0"/>
  </r>
  <r>
    <n v="121"/>
    <n v="48"/>
    <x v="0"/>
    <s v="Cleveland"/>
    <s v="asymptomatic"/>
    <n v="130"/>
    <n v="256"/>
    <b v="1"/>
    <s v="lv hypertrophy"/>
    <n v="150"/>
    <b v="1"/>
    <n v="0"/>
    <s v="upsloping"/>
    <n v="2"/>
    <s v="reversable defect"/>
    <n v="3"/>
    <m/>
    <m/>
    <m/>
    <m/>
    <s v="Yes"/>
    <x v="2"/>
  </r>
  <r>
    <n v="122"/>
    <n v="63"/>
    <x v="1"/>
    <s v="Cleveland"/>
    <s v="asymptomatic"/>
    <n v="150"/>
    <n v="407"/>
    <b v="0"/>
    <s v="lv hypertrophy"/>
    <n v="154"/>
    <b v="0"/>
    <n v="4"/>
    <s v="flat"/>
    <n v="3"/>
    <s v="reversable defect"/>
    <n v="4"/>
    <m/>
    <m/>
    <m/>
    <m/>
    <s v="Yes"/>
    <x v="0"/>
  </r>
  <r>
    <n v="123"/>
    <n v="51"/>
    <x v="0"/>
    <s v="Cleveland"/>
    <s v="non-anginal"/>
    <n v="100"/>
    <n v="222"/>
    <b v="0"/>
    <s v="normal"/>
    <n v="143"/>
    <b v="1"/>
    <n v="1.2"/>
    <s v="flat"/>
    <n v="0"/>
    <s v="normal"/>
    <n v="0"/>
    <m/>
    <m/>
    <m/>
    <m/>
    <s v="No"/>
    <x v="3"/>
  </r>
  <r>
    <n v="124"/>
    <n v="55"/>
    <x v="0"/>
    <s v="Cleveland"/>
    <s v="asymptomatic"/>
    <n v="140"/>
    <n v="217"/>
    <b v="0"/>
    <s v="normal"/>
    <n v="111"/>
    <b v="1"/>
    <n v="5.6"/>
    <s v="downsloping"/>
    <n v="0"/>
    <s v="reversable defect"/>
    <n v="3"/>
    <m/>
    <m/>
    <m/>
    <m/>
    <s v="Yes"/>
    <x v="3"/>
  </r>
  <r>
    <n v="125"/>
    <n v="65"/>
    <x v="0"/>
    <s v="Cleveland"/>
    <s v="typical angina"/>
    <n v="138"/>
    <n v="282"/>
    <b v="1"/>
    <s v="lv hypertrophy"/>
    <n v="174"/>
    <b v="0"/>
    <n v="1.4"/>
    <s v="flat"/>
    <n v="1"/>
    <s v="normal"/>
    <n v="1"/>
    <m/>
    <m/>
    <m/>
    <m/>
    <s v="Yes"/>
    <x v="0"/>
  </r>
  <r>
    <n v="126"/>
    <n v="45"/>
    <x v="1"/>
    <s v="Cleveland"/>
    <s v="atypical angina"/>
    <n v="130"/>
    <n v="234"/>
    <b v="0"/>
    <s v="lv hypertrophy"/>
    <n v="175"/>
    <b v="0"/>
    <n v="0.6"/>
    <s v="flat"/>
    <n v="0"/>
    <s v="normal"/>
    <n v="0"/>
    <m/>
    <m/>
    <m/>
    <m/>
    <s v="No"/>
    <x v="2"/>
  </r>
  <r>
    <n v="127"/>
    <n v="56"/>
    <x v="1"/>
    <s v="Cleveland"/>
    <s v="asymptomatic"/>
    <n v="200"/>
    <n v="288"/>
    <b v="1"/>
    <s v="lv hypertrophy"/>
    <n v="133"/>
    <b v="1"/>
    <n v="4"/>
    <s v="downsloping"/>
    <n v="2"/>
    <s v="reversable defect"/>
    <n v="3"/>
    <m/>
    <m/>
    <m/>
    <m/>
    <s v="Yes"/>
    <x v="3"/>
  </r>
  <r>
    <n v="128"/>
    <n v="54"/>
    <x v="0"/>
    <s v="Cleveland"/>
    <s v="asymptomatic"/>
    <n v="110"/>
    <n v="239"/>
    <b v="0"/>
    <s v="normal"/>
    <n v="126"/>
    <b v="1"/>
    <n v="2.8"/>
    <s v="flat"/>
    <n v="1"/>
    <s v="reversable defect"/>
    <n v="3"/>
    <m/>
    <m/>
    <m/>
    <m/>
    <s v="Yes"/>
    <x v="3"/>
  </r>
  <r>
    <n v="129"/>
    <n v="44"/>
    <x v="0"/>
    <s v="Cleveland"/>
    <s v="atypical angina"/>
    <n v="120"/>
    <n v="220"/>
    <b v="0"/>
    <s v="normal"/>
    <n v="170"/>
    <b v="0"/>
    <n v="0"/>
    <s v="upsloping"/>
    <n v="0"/>
    <s v="normal"/>
    <n v="0"/>
    <m/>
    <m/>
    <m/>
    <m/>
    <s v="No"/>
    <x v="2"/>
  </r>
  <r>
    <n v="130"/>
    <n v="62"/>
    <x v="1"/>
    <s v="Cleveland"/>
    <s v="asymptomatic"/>
    <n v="124"/>
    <n v="209"/>
    <b v="0"/>
    <s v="normal"/>
    <n v="163"/>
    <b v="0"/>
    <n v="0"/>
    <s v="upsloping"/>
    <n v="0"/>
    <s v="normal"/>
    <n v="0"/>
    <m/>
    <m/>
    <m/>
    <m/>
    <s v="No"/>
    <x v="0"/>
  </r>
  <r>
    <n v="131"/>
    <n v="54"/>
    <x v="0"/>
    <s v="Cleveland"/>
    <s v="non-anginal"/>
    <n v="120"/>
    <n v="258"/>
    <b v="0"/>
    <s v="lv hypertrophy"/>
    <n v="147"/>
    <b v="0"/>
    <n v="0.4"/>
    <s v="flat"/>
    <n v="0"/>
    <s v="reversable defect"/>
    <n v="0"/>
    <m/>
    <m/>
    <m/>
    <m/>
    <s v="No"/>
    <x v="3"/>
  </r>
  <r>
    <n v="132"/>
    <n v="51"/>
    <x v="0"/>
    <s v="Cleveland"/>
    <s v="non-anginal"/>
    <n v="94"/>
    <n v="227"/>
    <b v="0"/>
    <s v="normal"/>
    <n v="154"/>
    <b v="1"/>
    <n v="0"/>
    <s v="upsloping"/>
    <n v="1"/>
    <s v="reversable defect"/>
    <n v="0"/>
    <m/>
    <m/>
    <m/>
    <m/>
    <s v="No"/>
    <x v="3"/>
  </r>
  <r>
    <n v="133"/>
    <n v="29"/>
    <x v="0"/>
    <s v="Cleveland"/>
    <s v="atypical angina"/>
    <n v="130"/>
    <n v="204"/>
    <b v="0"/>
    <s v="lv hypertrophy"/>
    <n v="202"/>
    <b v="0"/>
    <n v="0"/>
    <s v="upsloping"/>
    <n v="0"/>
    <s v="normal"/>
    <n v="0"/>
    <m/>
    <m/>
    <m/>
    <m/>
    <s v="No"/>
    <x v="1"/>
  </r>
  <r>
    <n v="134"/>
    <n v="51"/>
    <x v="0"/>
    <s v="Cleveland"/>
    <s v="asymptomatic"/>
    <n v="140"/>
    <n v="261"/>
    <b v="0"/>
    <s v="lv hypertrophy"/>
    <n v="186"/>
    <b v="1"/>
    <n v="0"/>
    <s v="upsloping"/>
    <n v="0"/>
    <s v="normal"/>
    <n v="0"/>
    <m/>
    <m/>
    <m/>
    <m/>
    <s v="No"/>
    <x v="3"/>
  </r>
  <r>
    <n v="135"/>
    <n v="43"/>
    <x v="1"/>
    <s v="Cleveland"/>
    <s v="non-anginal"/>
    <n v="122"/>
    <n v="213"/>
    <b v="0"/>
    <s v="normal"/>
    <n v="165"/>
    <b v="0"/>
    <n v="0.2"/>
    <s v="flat"/>
    <n v="0"/>
    <s v="normal"/>
    <n v="0"/>
    <m/>
    <m/>
    <m/>
    <m/>
    <s v="No"/>
    <x v="2"/>
  </r>
  <r>
    <n v="136"/>
    <n v="55"/>
    <x v="1"/>
    <s v="Cleveland"/>
    <s v="atypical angina"/>
    <n v="135"/>
    <n v="250"/>
    <b v="0"/>
    <s v="lv hypertrophy"/>
    <n v="161"/>
    <b v="0"/>
    <n v="1.4"/>
    <s v="flat"/>
    <n v="0"/>
    <s v="normal"/>
    <n v="0"/>
    <m/>
    <m/>
    <m/>
    <m/>
    <s v="No"/>
    <x v="3"/>
  </r>
  <r>
    <n v="137"/>
    <n v="70"/>
    <x v="0"/>
    <s v="Cleveland"/>
    <s v="asymptomatic"/>
    <n v="145"/>
    <n v="174"/>
    <b v="0"/>
    <s v="normal"/>
    <n v="125"/>
    <b v="1"/>
    <n v="2.6"/>
    <s v="downsloping"/>
    <n v="0"/>
    <s v="reversable defect"/>
    <n v="4"/>
    <m/>
    <m/>
    <m/>
    <m/>
    <s v="Yes"/>
    <x v="0"/>
  </r>
  <r>
    <n v="138"/>
    <n v="62"/>
    <x v="0"/>
    <s v="Cleveland"/>
    <s v="atypical angina"/>
    <n v="120"/>
    <n v="281"/>
    <b v="0"/>
    <s v="lv hypertrophy"/>
    <n v="103"/>
    <b v="0"/>
    <n v="1.4"/>
    <s v="flat"/>
    <n v="1"/>
    <s v="reversable defect"/>
    <n v="3"/>
    <m/>
    <m/>
    <m/>
    <m/>
    <s v="Yes"/>
    <x v="0"/>
  </r>
  <r>
    <n v="139"/>
    <n v="35"/>
    <x v="0"/>
    <s v="Cleveland"/>
    <s v="asymptomatic"/>
    <n v="120"/>
    <n v="198"/>
    <b v="0"/>
    <s v="normal"/>
    <n v="130"/>
    <b v="1"/>
    <n v="1.6"/>
    <s v="flat"/>
    <n v="0"/>
    <s v="reversable defect"/>
    <n v="1"/>
    <m/>
    <m/>
    <m/>
    <m/>
    <s v="Yes"/>
    <x v="1"/>
  </r>
  <r>
    <n v="140"/>
    <n v="51"/>
    <x v="0"/>
    <s v="Cleveland"/>
    <s v="non-anginal"/>
    <n v="125"/>
    <n v="245"/>
    <b v="1"/>
    <s v="lv hypertrophy"/>
    <n v="166"/>
    <b v="0"/>
    <n v="2.4"/>
    <s v="flat"/>
    <n v="0"/>
    <s v="normal"/>
    <n v="0"/>
    <m/>
    <m/>
    <m/>
    <m/>
    <s v="No"/>
    <x v="3"/>
  </r>
  <r>
    <n v="141"/>
    <n v="59"/>
    <x v="0"/>
    <s v="Cleveland"/>
    <s v="atypical angina"/>
    <n v="140"/>
    <n v="221"/>
    <b v="0"/>
    <s v="normal"/>
    <n v="164"/>
    <b v="1"/>
    <n v="0"/>
    <s v="upsloping"/>
    <n v="0"/>
    <s v="normal"/>
    <n v="0"/>
    <m/>
    <m/>
    <m/>
    <m/>
    <s v="No"/>
    <x v="3"/>
  </r>
  <r>
    <n v="142"/>
    <n v="59"/>
    <x v="0"/>
    <s v="Cleveland"/>
    <s v="typical angina"/>
    <n v="170"/>
    <n v="288"/>
    <b v="0"/>
    <s v="lv hypertrophy"/>
    <n v="159"/>
    <b v="0"/>
    <n v="0.2"/>
    <s v="flat"/>
    <n v="0"/>
    <s v="reversable defect"/>
    <n v="1"/>
    <m/>
    <m/>
    <m/>
    <m/>
    <s v="Yes"/>
    <x v="3"/>
  </r>
  <r>
    <n v="143"/>
    <n v="52"/>
    <x v="0"/>
    <s v="Cleveland"/>
    <s v="atypical angina"/>
    <n v="128"/>
    <n v="205"/>
    <b v="1"/>
    <s v="normal"/>
    <n v="184"/>
    <b v="0"/>
    <n v="0"/>
    <s v="upsloping"/>
    <n v="0"/>
    <s v="normal"/>
    <n v="0"/>
    <m/>
    <m/>
    <m/>
    <m/>
    <s v="No"/>
    <x v="3"/>
  </r>
  <r>
    <n v="144"/>
    <n v="64"/>
    <x v="0"/>
    <s v="Cleveland"/>
    <s v="non-anginal"/>
    <n v="125"/>
    <n v="309"/>
    <b v="0"/>
    <s v="normal"/>
    <n v="131"/>
    <b v="1"/>
    <n v="1.8"/>
    <s v="flat"/>
    <n v="0"/>
    <s v="reversable defect"/>
    <n v="1"/>
    <m/>
    <m/>
    <m/>
    <m/>
    <s v="Yes"/>
    <x v="0"/>
  </r>
  <r>
    <n v="145"/>
    <n v="58"/>
    <x v="0"/>
    <s v="Cleveland"/>
    <s v="non-anginal"/>
    <n v="105"/>
    <n v="240"/>
    <b v="0"/>
    <s v="lv hypertrophy"/>
    <n v="154"/>
    <b v="1"/>
    <n v="0.6"/>
    <s v="flat"/>
    <n v="0"/>
    <s v="reversable defect"/>
    <n v="0"/>
    <m/>
    <m/>
    <m/>
    <m/>
    <s v="No"/>
    <x v="3"/>
  </r>
  <r>
    <n v="146"/>
    <n v="47"/>
    <x v="0"/>
    <s v="Cleveland"/>
    <s v="non-anginal"/>
    <n v="108"/>
    <n v="243"/>
    <b v="0"/>
    <s v="normal"/>
    <n v="152"/>
    <b v="0"/>
    <n v="0"/>
    <s v="upsloping"/>
    <n v="0"/>
    <s v="normal"/>
    <n v="1"/>
    <m/>
    <m/>
    <m/>
    <m/>
    <s v="Yes"/>
    <x v="2"/>
  </r>
  <r>
    <n v="147"/>
    <n v="57"/>
    <x v="0"/>
    <s v="Cleveland"/>
    <s v="asymptomatic"/>
    <n v="165"/>
    <n v="289"/>
    <b v="1"/>
    <s v="lv hypertrophy"/>
    <n v="124"/>
    <b v="0"/>
    <n v="1"/>
    <s v="flat"/>
    <n v="3"/>
    <s v="reversable defect"/>
    <n v="4"/>
    <m/>
    <m/>
    <m/>
    <m/>
    <s v="Yes"/>
    <x v="3"/>
  </r>
  <r>
    <n v="148"/>
    <n v="41"/>
    <x v="0"/>
    <s v="Cleveland"/>
    <s v="non-anginal"/>
    <n v="112"/>
    <n v="250"/>
    <b v="0"/>
    <s v="normal"/>
    <n v="179"/>
    <b v="0"/>
    <n v="0"/>
    <s v="upsloping"/>
    <n v="0"/>
    <s v="normal"/>
    <n v="0"/>
    <m/>
    <m/>
    <m/>
    <m/>
    <s v="No"/>
    <x v="2"/>
  </r>
  <r>
    <n v="149"/>
    <n v="45"/>
    <x v="0"/>
    <s v="Cleveland"/>
    <s v="atypical angina"/>
    <n v="128"/>
    <n v="308"/>
    <b v="0"/>
    <s v="lv hypertrophy"/>
    <n v="170"/>
    <b v="0"/>
    <n v="0"/>
    <s v="upsloping"/>
    <n v="0"/>
    <s v="normal"/>
    <n v="0"/>
    <m/>
    <m/>
    <m/>
    <m/>
    <s v="No"/>
    <x v="2"/>
  </r>
  <r>
    <n v="150"/>
    <n v="60"/>
    <x v="1"/>
    <s v="Cleveland"/>
    <s v="non-anginal"/>
    <n v="102"/>
    <n v="318"/>
    <b v="0"/>
    <s v="normal"/>
    <n v="160"/>
    <b v="0"/>
    <n v="0"/>
    <s v="upsloping"/>
    <n v="1"/>
    <s v="normal"/>
    <n v="0"/>
    <m/>
    <m/>
    <m/>
    <m/>
    <s v="No"/>
    <x v="3"/>
  </r>
  <r>
    <n v="151"/>
    <n v="52"/>
    <x v="0"/>
    <s v="Cleveland"/>
    <s v="typical angina"/>
    <n v="152"/>
    <n v="298"/>
    <b v="1"/>
    <s v="normal"/>
    <n v="178"/>
    <b v="0"/>
    <n v="1.2"/>
    <s v="flat"/>
    <n v="0"/>
    <s v="reversable defect"/>
    <n v="0"/>
    <m/>
    <m/>
    <m/>
    <m/>
    <s v="No"/>
    <x v="3"/>
  </r>
  <r>
    <n v="152"/>
    <n v="42"/>
    <x v="1"/>
    <s v="Cleveland"/>
    <s v="asymptomatic"/>
    <n v="102"/>
    <n v="265"/>
    <b v="0"/>
    <s v="lv hypertrophy"/>
    <n v="122"/>
    <b v="0"/>
    <n v="0.6"/>
    <s v="flat"/>
    <n v="0"/>
    <s v="normal"/>
    <n v="0"/>
    <m/>
    <m/>
    <m/>
    <m/>
    <s v="No"/>
    <x v="2"/>
  </r>
  <r>
    <n v="153"/>
    <n v="67"/>
    <x v="1"/>
    <s v="Cleveland"/>
    <s v="non-anginal"/>
    <n v="115"/>
    <n v="564"/>
    <b v="0"/>
    <s v="lv hypertrophy"/>
    <n v="160"/>
    <b v="0"/>
    <n v="1.6"/>
    <s v="flat"/>
    <n v="0"/>
    <s v="reversable defect"/>
    <n v="0"/>
    <m/>
    <m/>
    <m/>
    <m/>
    <s v="No"/>
    <x v="0"/>
  </r>
  <r>
    <n v="154"/>
    <n v="55"/>
    <x v="0"/>
    <s v="Cleveland"/>
    <s v="asymptomatic"/>
    <n v="160"/>
    <n v="289"/>
    <b v="0"/>
    <s v="lv hypertrophy"/>
    <n v="145"/>
    <b v="1"/>
    <n v="0.8"/>
    <s v="flat"/>
    <n v="1"/>
    <s v="reversable defect"/>
    <n v="4"/>
    <m/>
    <m/>
    <m/>
    <m/>
    <s v="Yes"/>
    <x v="3"/>
  </r>
  <r>
    <n v="155"/>
    <n v="64"/>
    <x v="0"/>
    <s v="Cleveland"/>
    <s v="asymptomatic"/>
    <n v="120"/>
    <n v="246"/>
    <b v="0"/>
    <s v="lv hypertrophy"/>
    <n v="96"/>
    <b v="1"/>
    <n v="2.2000000000000002"/>
    <s v="downsloping"/>
    <n v="1"/>
    <s v="normal"/>
    <n v="3"/>
    <m/>
    <m/>
    <m/>
    <m/>
    <s v="Yes"/>
    <x v="0"/>
  </r>
  <r>
    <n v="156"/>
    <n v="70"/>
    <x v="0"/>
    <s v="Cleveland"/>
    <s v="asymptomatic"/>
    <n v="130"/>
    <n v="322"/>
    <b v="0"/>
    <s v="lv hypertrophy"/>
    <n v="109"/>
    <b v="0"/>
    <n v="2.4"/>
    <s v="flat"/>
    <n v="3"/>
    <s v="normal"/>
    <n v="1"/>
    <m/>
    <m/>
    <m/>
    <m/>
    <s v="Yes"/>
    <x v="0"/>
  </r>
  <r>
    <n v="157"/>
    <n v="51"/>
    <x v="0"/>
    <s v="Cleveland"/>
    <s v="asymptomatic"/>
    <n v="140"/>
    <n v="299"/>
    <b v="0"/>
    <s v="normal"/>
    <n v="173"/>
    <b v="1"/>
    <n v="1.6"/>
    <s v="upsloping"/>
    <n v="0"/>
    <s v="reversable defect"/>
    <n v="1"/>
    <m/>
    <m/>
    <m/>
    <m/>
    <s v="Yes"/>
    <x v="3"/>
  </r>
  <r>
    <n v="158"/>
    <n v="58"/>
    <x v="0"/>
    <s v="Cleveland"/>
    <s v="asymptomatic"/>
    <n v="125"/>
    <n v="300"/>
    <b v="0"/>
    <s v="lv hypertrophy"/>
    <n v="171"/>
    <b v="0"/>
    <n v="0"/>
    <s v="upsloping"/>
    <n v="2"/>
    <s v="reversable defect"/>
    <n v="1"/>
    <m/>
    <m/>
    <m/>
    <m/>
    <s v="Yes"/>
    <x v="3"/>
  </r>
  <r>
    <n v="159"/>
    <n v="60"/>
    <x v="0"/>
    <s v="Cleveland"/>
    <s v="asymptomatic"/>
    <n v="140"/>
    <n v="293"/>
    <b v="0"/>
    <s v="lv hypertrophy"/>
    <n v="170"/>
    <b v="0"/>
    <n v="1.2"/>
    <s v="flat"/>
    <n v="2"/>
    <s v="reversable defect"/>
    <n v="2"/>
    <m/>
    <m/>
    <m/>
    <m/>
    <s v="Yes"/>
    <x v="3"/>
  </r>
  <r>
    <n v="160"/>
    <n v="68"/>
    <x v="0"/>
    <s v="Cleveland"/>
    <s v="non-anginal"/>
    <n v="118"/>
    <n v="277"/>
    <b v="0"/>
    <s v="normal"/>
    <n v="151"/>
    <b v="0"/>
    <n v="1"/>
    <s v="upsloping"/>
    <n v="1"/>
    <s v="reversable defect"/>
    <n v="0"/>
    <m/>
    <m/>
    <m/>
    <m/>
    <s v="No"/>
    <x v="0"/>
  </r>
  <r>
    <n v="161"/>
    <n v="46"/>
    <x v="0"/>
    <s v="Cleveland"/>
    <s v="atypical angina"/>
    <n v="101"/>
    <n v="197"/>
    <b v="1"/>
    <s v="normal"/>
    <n v="156"/>
    <b v="0"/>
    <n v="0"/>
    <s v="upsloping"/>
    <n v="0"/>
    <s v="reversable defect"/>
    <n v="0"/>
    <m/>
    <m/>
    <m/>
    <m/>
    <s v="No"/>
    <x v="2"/>
  </r>
  <r>
    <n v="162"/>
    <n v="77"/>
    <x v="0"/>
    <s v="Cleveland"/>
    <s v="asymptomatic"/>
    <n v="125"/>
    <n v="304"/>
    <b v="0"/>
    <s v="lv hypertrophy"/>
    <n v="162"/>
    <b v="1"/>
    <n v="0"/>
    <s v="upsloping"/>
    <n v="3"/>
    <s v="normal"/>
    <n v="4"/>
    <m/>
    <m/>
    <m/>
    <m/>
    <s v="Yes"/>
    <x v="4"/>
  </r>
  <r>
    <n v="163"/>
    <n v="54"/>
    <x v="1"/>
    <s v="Cleveland"/>
    <s v="non-anginal"/>
    <n v="110"/>
    <n v="214"/>
    <b v="0"/>
    <s v="normal"/>
    <n v="158"/>
    <b v="0"/>
    <n v="1.6"/>
    <s v="flat"/>
    <n v="0"/>
    <s v="normal"/>
    <n v="0"/>
    <m/>
    <m/>
    <m/>
    <m/>
    <s v="No"/>
    <x v="3"/>
  </r>
  <r>
    <n v="164"/>
    <n v="58"/>
    <x v="1"/>
    <s v="Cleveland"/>
    <s v="asymptomatic"/>
    <n v="100"/>
    <n v="248"/>
    <b v="0"/>
    <s v="lv hypertrophy"/>
    <n v="122"/>
    <b v="0"/>
    <n v="1"/>
    <s v="flat"/>
    <n v="0"/>
    <s v="normal"/>
    <n v="0"/>
    <m/>
    <m/>
    <m/>
    <m/>
    <s v="No"/>
    <x v="3"/>
  </r>
  <r>
    <n v="165"/>
    <n v="48"/>
    <x v="0"/>
    <s v="Cleveland"/>
    <s v="non-anginal"/>
    <n v="124"/>
    <n v="255"/>
    <b v="1"/>
    <s v="normal"/>
    <n v="175"/>
    <b v="0"/>
    <n v="0"/>
    <s v="upsloping"/>
    <n v="2"/>
    <s v="normal"/>
    <n v="0"/>
    <m/>
    <m/>
    <m/>
    <m/>
    <s v="No"/>
    <x v="2"/>
  </r>
  <r>
    <n v="166"/>
    <n v="57"/>
    <x v="0"/>
    <s v="Cleveland"/>
    <s v="asymptomatic"/>
    <n v="132"/>
    <n v="207"/>
    <b v="0"/>
    <s v="normal"/>
    <n v="168"/>
    <b v="1"/>
    <n v="0"/>
    <s v="upsloping"/>
    <n v="0"/>
    <s v="reversable defect"/>
    <n v="0"/>
    <m/>
    <m/>
    <m/>
    <m/>
    <s v="No"/>
    <x v="3"/>
  </r>
  <r>
    <n v="167"/>
    <n v="52"/>
    <x v="0"/>
    <s v="Cleveland"/>
    <s v="non-anginal"/>
    <n v="138"/>
    <n v="223"/>
    <b v="0"/>
    <s v="normal"/>
    <n v="169"/>
    <b v="0"/>
    <n v="0"/>
    <s v="upsloping"/>
    <m/>
    <s v="normal"/>
    <n v="0"/>
    <m/>
    <m/>
    <m/>
    <m/>
    <s v="No"/>
    <x v="3"/>
  </r>
  <r>
    <n v="168"/>
    <n v="54"/>
    <x v="1"/>
    <s v="Cleveland"/>
    <s v="atypical angina"/>
    <n v="132"/>
    <n v="288"/>
    <b v="1"/>
    <s v="lv hypertrophy"/>
    <n v="159"/>
    <b v="1"/>
    <n v="0"/>
    <s v="upsloping"/>
    <n v="1"/>
    <s v="normal"/>
    <n v="0"/>
    <m/>
    <m/>
    <m/>
    <m/>
    <s v="No"/>
    <x v="3"/>
  </r>
  <r>
    <n v="169"/>
    <n v="35"/>
    <x v="0"/>
    <s v="Cleveland"/>
    <s v="asymptomatic"/>
    <n v="126"/>
    <n v="282"/>
    <b v="0"/>
    <s v="lv hypertrophy"/>
    <n v="156"/>
    <b v="1"/>
    <n v="0"/>
    <s v="upsloping"/>
    <n v="0"/>
    <s v="reversable defect"/>
    <n v="1"/>
    <m/>
    <m/>
    <m/>
    <m/>
    <s v="Yes"/>
    <x v="1"/>
  </r>
  <r>
    <n v="170"/>
    <n v="45"/>
    <x v="1"/>
    <s v="Cleveland"/>
    <s v="atypical angina"/>
    <n v="112"/>
    <n v="160"/>
    <b v="0"/>
    <s v="normal"/>
    <n v="138"/>
    <b v="0"/>
    <n v="0"/>
    <s v="flat"/>
    <n v="0"/>
    <s v="normal"/>
    <n v="0"/>
    <m/>
    <m/>
    <m/>
    <m/>
    <s v="No"/>
    <x v="2"/>
  </r>
  <r>
    <n v="171"/>
    <n v="70"/>
    <x v="0"/>
    <s v="Cleveland"/>
    <s v="non-anginal"/>
    <n v="160"/>
    <n v="269"/>
    <b v="0"/>
    <s v="normal"/>
    <n v="112"/>
    <b v="1"/>
    <n v="2.9"/>
    <s v="flat"/>
    <n v="1"/>
    <s v="reversable defect"/>
    <n v="3"/>
    <m/>
    <m/>
    <m/>
    <m/>
    <s v="Yes"/>
    <x v="0"/>
  </r>
  <r>
    <n v="172"/>
    <n v="53"/>
    <x v="0"/>
    <s v="Cleveland"/>
    <s v="asymptomatic"/>
    <n v="142"/>
    <n v="226"/>
    <b v="0"/>
    <s v="lv hypertrophy"/>
    <n v="111"/>
    <b v="1"/>
    <n v="0"/>
    <s v="upsloping"/>
    <n v="0"/>
    <s v="reversable defect"/>
    <n v="0"/>
    <m/>
    <m/>
    <m/>
    <m/>
    <s v="No"/>
    <x v="3"/>
  </r>
  <r>
    <n v="173"/>
    <n v="59"/>
    <x v="1"/>
    <s v="Cleveland"/>
    <s v="asymptomatic"/>
    <n v="174"/>
    <n v="249"/>
    <b v="0"/>
    <s v="normal"/>
    <n v="143"/>
    <b v="1"/>
    <n v="0"/>
    <s v="flat"/>
    <n v="0"/>
    <s v="normal"/>
    <n v="1"/>
    <m/>
    <m/>
    <m/>
    <m/>
    <s v="Yes"/>
    <x v="3"/>
  </r>
  <r>
    <n v="174"/>
    <n v="62"/>
    <x v="1"/>
    <s v="Cleveland"/>
    <s v="asymptomatic"/>
    <n v="140"/>
    <n v="394"/>
    <b v="0"/>
    <s v="lv hypertrophy"/>
    <n v="157"/>
    <b v="0"/>
    <n v="1.2"/>
    <s v="flat"/>
    <n v="0"/>
    <s v="normal"/>
    <n v="0"/>
    <m/>
    <m/>
    <m/>
    <m/>
    <s v="No"/>
    <x v="0"/>
  </r>
  <r>
    <n v="175"/>
    <n v="64"/>
    <x v="0"/>
    <s v="Cleveland"/>
    <s v="asymptomatic"/>
    <n v="145"/>
    <n v="212"/>
    <b v="0"/>
    <s v="lv hypertrophy"/>
    <n v="132"/>
    <b v="0"/>
    <n v="2"/>
    <s v="flat"/>
    <n v="2"/>
    <s v="fixed defect"/>
    <n v="4"/>
    <m/>
    <m/>
    <m/>
    <m/>
    <s v="Yes"/>
    <x v="0"/>
  </r>
  <r>
    <n v="176"/>
    <n v="57"/>
    <x v="0"/>
    <s v="Cleveland"/>
    <s v="asymptomatic"/>
    <n v="152"/>
    <n v="274"/>
    <b v="0"/>
    <s v="normal"/>
    <n v="88"/>
    <b v="1"/>
    <n v="1.2"/>
    <s v="flat"/>
    <n v="1"/>
    <s v="reversable defect"/>
    <n v="1"/>
    <m/>
    <m/>
    <m/>
    <m/>
    <s v="Yes"/>
    <x v="3"/>
  </r>
  <r>
    <n v="177"/>
    <n v="52"/>
    <x v="0"/>
    <s v="Cleveland"/>
    <s v="asymptomatic"/>
    <n v="108"/>
    <n v="233"/>
    <b v="1"/>
    <s v="normal"/>
    <n v="147"/>
    <b v="0"/>
    <n v="0.1"/>
    <s v="upsloping"/>
    <n v="3"/>
    <s v="reversable defect"/>
    <n v="0"/>
    <m/>
    <m/>
    <m/>
    <m/>
    <s v="No"/>
    <x v="3"/>
  </r>
  <r>
    <n v="178"/>
    <n v="56"/>
    <x v="0"/>
    <s v="Cleveland"/>
    <s v="asymptomatic"/>
    <n v="132"/>
    <n v="184"/>
    <b v="0"/>
    <s v="lv hypertrophy"/>
    <n v="105"/>
    <b v="1"/>
    <n v="2.1"/>
    <s v="flat"/>
    <n v="1"/>
    <s v="fixed defect"/>
    <n v="1"/>
    <m/>
    <m/>
    <m/>
    <m/>
    <s v="Yes"/>
    <x v="3"/>
  </r>
  <r>
    <n v="179"/>
    <n v="43"/>
    <x v="0"/>
    <s v="Cleveland"/>
    <s v="non-anginal"/>
    <n v="130"/>
    <n v="315"/>
    <b v="0"/>
    <s v="normal"/>
    <n v="162"/>
    <b v="0"/>
    <n v="1.9"/>
    <s v="upsloping"/>
    <n v="1"/>
    <s v="normal"/>
    <n v="0"/>
    <m/>
    <m/>
    <m/>
    <m/>
    <s v="No"/>
    <x v="2"/>
  </r>
  <r>
    <n v="180"/>
    <n v="53"/>
    <x v="0"/>
    <s v="Cleveland"/>
    <s v="non-anginal"/>
    <n v="130"/>
    <n v="246"/>
    <b v="1"/>
    <s v="lv hypertrophy"/>
    <n v="173"/>
    <b v="0"/>
    <n v="0"/>
    <s v="upsloping"/>
    <n v="3"/>
    <s v="normal"/>
    <n v="0"/>
    <m/>
    <m/>
    <m/>
    <m/>
    <s v="No"/>
    <x v="3"/>
  </r>
  <r>
    <n v="181"/>
    <n v="48"/>
    <x v="0"/>
    <s v="Cleveland"/>
    <s v="asymptomatic"/>
    <n v="124"/>
    <n v="274"/>
    <b v="0"/>
    <s v="lv hypertrophy"/>
    <n v="166"/>
    <b v="0"/>
    <n v="0.5"/>
    <s v="flat"/>
    <n v="0"/>
    <s v="reversable defect"/>
    <n v="3"/>
    <m/>
    <m/>
    <m/>
    <m/>
    <s v="Yes"/>
    <x v="2"/>
  </r>
  <r>
    <n v="182"/>
    <n v="56"/>
    <x v="1"/>
    <s v="Cleveland"/>
    <s v="asymptomatic"/>
    <n v="134"/>
    <n v="409"/>
    <b v="0"/>
    <s v="lv hypertrophy"/>
    <n v="150"/>
    <b v="1"/>
    <n v="1.9"/>
    <s v="flat"/>
    <n v="2"/>
    <s v="reversable defect"/>
    <n v="2"/>
    <m/>
    <m/>
    <m/>
    <m/>
    <s v="Yes"/>
    <x v="3"/>
  </r>
  <r>
    <n v="183"/>
    <n v="42"/>
    <x v="0"/>
    <s v="Cleveland"/>
    <s v="typical angina"/>
    <n v="148"/>
    <n v="244"/>
    <b v="0"/>
    <s v="lv hypertrophy"/>
    <n v="178"/>
    <b v="0"/>
    <n v="0.8"/>
    <s v="upsloping"/>
    <n v="2"/>
    <s v="normal"/>
    <n v="0"/>
    <m/>
    <m/>
    <m/>
    <m/>
    <s v="No"/>
    <x v="2"/>
  </r>
  <r>
    <n v="184"/>
    <n v="59"/>
    <x v="0"/>
    <s v="Cleveland"/>
    <s v="typical angina"/>
    <n v="178"/>
    <n v="270"/>
    <b v="0"/>
    <s v="lv hypertrophy"/>
    <n v="145"/>
    <b v="0"/>
    <n v="4.2"/>
    <s v="downsloping"/>
    <n v="0"/>
    <s v="reversable defect"/>
    <n v="0"/>
    <m/>
    <m/>
    <m/>
    <m/>
    <s v="No"/>
    <x v="3"/>
  </r>
  <r>
    <n v="185"/>
    <n v="60"/>
    <x v="1"/>
    <s v="Cleveland"/>
    <s v="asymptomatic"/>
    <n v="158"/>
    <n v="305"/>
    <b v="0"/>
    <s v="lv hypertrophy"/>
    <n v="161"/>
    <b v="0"/>
    <n v="0"/>
    <s v="upsloping"/>
    <n v="0"/>
    <s v="normal"/>
    <n v="1"/>
    <m/>
    <m/>
    <m/>
    <m/>
    <s v="Yes"/>
    <x v="3"/>
  </r>
  <r>
    <n v="186"/>
    <n v="63"/>
    <x v="1"/>
    <s v="Cleveland"/>
    <s v="atypical angina"/>
    <n v="140"/>
    <n v="195"/>
    <b v="0"/>
    <s v="normal"/>
    <n v="179"/>
    <b v="0"/>
    <n v="0"/>
    <s v="upsloping"/>
    <n v="2"/>
    <s v="normal"/>
    <n v="0"/>
    <m/>
    <m/>
    <m/>
    <m/>
    <s v="No"/>
    <x v="0"/>
  </r>
  <r>
    <n v="187"/>
    <n v="42"/>
    <x v="0"/>
    <s v="Cleveland"/>
    <s v="non-anginal"/>
    <n v="120"/>
    <n v="240"/>
    <b v="1"/>
    <s v="normal"/>
    <n v="194"/>
    <b v="0"/>
    <n v="0.8"/>
    <s v="downsloping"/>
    <n v="0"/>
    <s v="reversable defect"/>
    <n v="0"/>
    <m/>
    <m/>
    <m/>
    <m/>
    <s v="No"/>
    <x v="2"/>
  </r>
  <r>
    <n v="188"/>
    <n v="66"/>
    <x v="0"/>
    <s v="Cleveland"/>
    <s v="atypical angina"/>
    <n v="160"/>
    <n v="246"/>
    <b v="0"/>
    <s v="normal"/>
    <n v="120"/>
    <b v="1"/>
    <n v="0"/>
    <s v="flat"/>
    <n v="3"/>
    <s v="fixed defect"/>
    <n v="2"/>
    <m/>
    <m/>
    <m/>
    <m/>
    <s v="Yes"/>
    <x v="0"/>
  </r>
  <r>
    <n v="189"/>
    <n v="54"/>
    <x v="0"/>
    <s v="Cleveland"/>
    <s v="atypical angina"/>
    <n v="192"/>
    <n v="283"/>
    <b v="0"/>
    <s v="lv hypertrophy"/>
    <n v="195"/>
    <b v="0"/>
    <n v="0"/>
    <s v="upsloping"/>
    <n v="1"/>
    <s v="reversable defect"/>
    <n v="1"/>
    <m/>
    <m/>
    <m/>
    <m/>
    <s v="Yes"/>
    <x v="3"/>
  </r>
  <r>
    <n v="190"/>
    <n v="69"/>
    <x v="0"/>
    <s v="Cleveland"/>
    <s v="non-anginal"/>
    <n v="140"/>
    <n v="254"/>
    <b v="0"/>
    <s v="lv hypertrophy"/>
    <n v="146"/>
    <b v="0"/>
    <n v="2"/>
    <s v="flat"/>
    <n v="3"/>
    <s v="reversable defect"/>
    <n v="2"/>
    <m/>
    <m/>
    <m/>
    <m/>
    <s v="Yes"/>
    <x v="0"/>
  </r>
  <r>
    <n v="191"/>
    <n v="50"/>
    <x v="0"/>
    <s v="Cleveland"/>
    <s v="non-anginal"/>
    <n v="129"/>
    <n v="196"/>
    <b v="0"/>
    <s v="normal"/>
    <n v="163"/>
    <b v="0"/>
    <n v="0"/>
    <s v="upsloping"/>
    <n v="0"/>
    <s v="normal"/>
    <n v="0"/>
    <m/>
    <m/>
    <m/>
    <m/>
    <s v="No"/>
    <x v="2"/>
  </r>
  <r>
    <n v="192"/>
    <n v="51"/>
    <x v="0"/>
    <s v="Cleveland"/>
    <s v="asymptomatic"/>
    <n v="140"/>
    <n v="298"/>
    <b v="0"/>
    <s v="normal"/>
    <n v="122"/>
    <b v="1"/>
    <n v="4.2"/>
    <s v="flat"/>
    <n v="3"/>
    <s v="reversable defect"/>
    <n v="3"/>
    <m/>
    <m/>
    <m/>
    <m/>
    <s v="Yes"/>
    <x v="3"/>
  </r>
  <r>
    <n v="193"/>
    <n v="43"/>
    <x v="0"/>
    <s v="Cleveland"/>
    <s v="asymptomatic"/>
    <n v="132"/>
    <n v="247"/>
    <b v="1"/>
    <s v="lv hypertrophy"/>
    <n v="143"/>
    <b v="1"/>
    <n v="0.1"/>
    <s v="flat"/>
    <m/>
    <s v="reversable defect"/>
    <n v="1"/>
    <m/>
    <m/>
    <m/>
    <m/>
    <s v="Yes"/>
    <x v="2"/>
  </r>
  <r>
    <n v="194"/>
    <n v="62"/>
    <x v="1"/>
    <s v="Cleveland"/>
    <s v="asymptomatic"/>
    <n v="138"/>
    <n v="294"/>
    <b v="1"/>
    <s v="normal"/>
    <n v="106"/>
    <b v="0"/>
    <n v="1.9"/>
    <s v="flat"/>
    <n v="3"/>
    <s v="normal"/>
    <n v="2"/>
    <m/>
    <m/>
    <m/>
    <m/>
    <s v="Yes"/>
    <x v="0"/>
  </r>
  <r>
    <n v="195"/>
    <n v="68"/>
    <x v="1"/>
    <s v="Cleveland"/>
    <s v="non-anginal"/>
    <n v="120"/>
    <n v="211"/>
    <b v="0"/>
    <s v="lv hypertrophy"/>
    <n v="115"/>
    <b v="0"/>
    <n v="1.5"/>
    <s v="flat"/>
    <n v="0"/>
    <s v="normal"/>
    <n v="0"/>
    <m/>
    <m/>
    <m/>
    <m/>
    <s v="No"/>
    <x v="0"/>
  </r>
  <r>
    <n v="196"/>
    <n v="67"/>
    <x v="0"/>
    <s v="Cleveland"/>
    <s v="asymptomatic"/>
    <n v="100"/>
    <n v="299"/>
    <b v="0"/>
    <s v="lv hypertrophy"/>
    <n v="125"/>
    <b v="1"/>
    <n v="0.9"/>
    <s v="flat"/>
    <n v="2"/>
    <s v="normal"/>
    <n v="3"/>
    <m/>
    <m/>
    <m/>
    <m/>
    <s v="Yes"/>
    <x v="0"/>
  </r>
  <r>
    <n v="197"/>
    <n v="69"/>
    <x v="0"/>
    <s v="Cleveland"/>
    <s v="typical angina"/>
    <n v="160"/>
    <n v="234"/>
    <b v="1"/>
    <s v="lv hypertrophy"/>
    <n v="131"/>
    <b v="0"/>
    <n v="0.1"/>
    <s v="flat"/>
    <n v="1"/>
    <s v="normal"/>
    <n v="0"/>
    <m/>
    <m/>
    <m/>
    <m/>
    <s v="No"/>
    <x v="0"/>
  </r>
  <r>
    <n v="198"/>
    <n v="45"/>
    <x v="1"/>
    <s v="Cleveland"/>
    <s v="asymptomatic"/>
    <n v="138"/>
    <n v="236"/>
    <b v="0"/>
    <s v="lv hypertrophy"/>
    <n v="152"/>
    <b v="1"/>
    <n v="0.2"/>
    <s v="flat"/>
    <n v="0"/>
    <s v="normal"/>
    <n v="0"/>
    <m/>
    <m/>
    <m/>
    <m/>
    <s v="No"/>
    <x v="2"/>
  </r>
  <r>
    <n v="199"/>
    <n v="50"/>
    <x v="1"/>
    <s v="Cleveland"/>
    <s v="atypical angina"/>
    <n v="120"/>
    <n v="244"/>
    <b v="0"/>
    <s v="normal"/>
    <n v="162"/>
    <b v="0"/>
    <n v="1.1000000000000001"/>
    <s v="upsloping"/>
    <n v="0"/>
    <s v="normal"/>
    <n v="0"/>
    <m/>
    <m/>
    <m/>
    <m/>
    <s v="No"/>
    <x v="2"/>
  </r>
  <r>
    <n v="200"/>
    <n v="59"/>
    <x v="0"/>
    <s v="Cleveland"/>
    <s v="typical angina"/>
    <n v="160"/>
    <n v="273"/>
    <b v="0"/>
    <s v="lv hypertrophy"/>
    <n v="125"/>
    <b v="0"/>
    <n v="0"/>
    <s v="upsloping"/>
    <n v="0"/>
    <s v="normal"/>
    <n v="1"/>
    <m/>
    <m/>
    <m/>
    <m/>
    <s v="Yes"/>
    <x v="3"/>
  </r>
  <r>
    <n v="201"/>
    <n v="50"/>
    <x v="1"/>
    <s v="Cleveland"/>
    <s v="asymptomatic"/>
    <n v="110"/>
    <n v="254"/>
    <b v="0"/>
    <s v="lv hypertrophy"/>
    <n v="159"/>
    <b v="0"/>
    <n v="0"/>
    <s v="upsloping"/>
    <n v="0"/>
    <s v="normal"/>
    <n v="0"/>
    <m/>
    <m/>
    <m/>
    <m/>
    <s v="No"/>
    <x v="2"/>
  </r>
  <r>
    <n v="202"/>
    <n v="64"/>
    <x v="1"/>
    <s v="Cleveland"/>
    <s v="asymptomatic"/>
    <n v="180"/>
    <n v="325"/>
    <b v="0"/>
    <s v="normal"/>
    <n v="154"/>
    <b v="1"/>
    <n v="0"/>
    <s v="upsloping"/>
    <n v="0"/>
    <s v="normal"/>
    <n v="0"/>
    <m/>
    <m/>
    <m/>
    <m/>
    <s v="No"/>
    <x v="0"/>
  </r>
  <r>
    <n v="203"/>
    <n v="57"/>
    <x v="0"/>
    <s v="Cleveland"/>
    <s v="non-anginal"/>
    <n v="150"/>
    <n v="126"/>
    <b v="1"/>
    <s v="normal"/>
    <n v="173"/>
    <b v="0"/>
    <n v="0.2"/>
    <s v="upsloping"/>
    <n v="1"/>
    <s v="reversable defect"/>
    <n v="0"/>
    <m/>
    <m/>
    <m/>
    <m/>
    <s v="No"/>
    <x v="3"/>
  </r>
  <r>
    <n v="204"/>
    <n v="64"/>
    <x v="1"/>
    <s v="Cleveland"/>
    <s v="non-anginal"/>
    <n v="140"/>
    <n v="313"/>
    <b v="0"/>
    <s v="normal"/>
    <n v="133"/>
    <b v="0"/>
    <n v="0.2"/>
    <s v="upsloping"/>
    <n v="0"/>
    <s v="reversable defect"/>
    <n v="0"/>
    <m/>
    <m/>
    <m/>
    <m/>
    <s v="No"/>
    <x v="0"/>
  </r>
  <r>
    <n v="205"/>
    <n v="43"/>
    <x v="0"/>
    <s v="Cleveland"/>
    <s v="asymptomatic"/>
    <n v="110"/>
    <n v="211"/>
    <b v="0"/>
    <s v="normal"/>
    <n v="161"/>
    <b v="0"/>
    <n v="0"/>
    <s v="upsloping"/>
    <n v="0"/>
    <s v="reversable defect"/>
    <n v="0"/>
    <m/>
    <m/>
    <m/>
    <m/>
    <s v="No"/>
    <x v="2"/>
  </r>
  <r>
    <n v="206"/>
    <n v="45"/>
    <x v="0"/>
    <s v="Cleveland"/>
    <s v="asymptomatic"/>
    <n v="142"/>
    <n v="309"/>
    <b v="0"/>
    <s v="lv hypertrophy"/>
    <n v="147"/>
    <b v="1"/>
    <n v="0"/>
    <s v="flat"/>
    <n v="3"/>
    <s v="reversable defect"/>
    <n v="3"/>
    <m/>
    <m/>
    <m/>
    <m/>
    <s v="Yes"/>
    <x v="2"/>
  </r>
  <r>
    <n v="207"/>
    <n v="58"/>
    <x v="0"/>
    <s v="Cleveland"/>
    <s v="asymptomatic"/>
    <n v="128"/>
    <n v="259"/>
    <b v="0"/>
    <s v="lv hypertrophy"/>
    <n v="130"/>
    <b v="1"/>
    <n v="3"/>
    <s v="flat"/>
    <n v="2"/>
    <s v="reversable defect"/>
    <n v="3"/>
    <m/>
    <m/>
    <m/>
    <m/>
    <s v="Yes"/>
    <x v="3"/>
  </r>
  <r>
    <n v="208"/>
    <n v="50"/>
    <x v="0"/>
    <s v="Cleveland"/>
    <s v="asymptomatic"/>
    <n v="144"/>
    <n v="200"/>
    <b v="0"/>
    <s v="lv hypertrophy"/>
    <n v="126"/>
    <b v="1"/>
    <n v="0.9"/>
    <s v="flat"/>
    <n v="0"/>
    <s v="reversable defect"/>
    <n v="3"/>
    <m/>
    <m/>
    <m/>
    <m/>
    <s v="Yes"/>
    <x v="2"/>
  </r>
  <r>
    <n v="209"/>
    <n v="55"/>
    <x v="0"/>
    <s v="Cleveland"/>
    <s v="atypical angina"/>
    <n v="130"/>
    <n v="262"/>
    <b v="0"/>
    <s v="normal"/>
    <n v="155"/>
    <b v="0"/>
    <n v="0"/>
    <s v="upsloping"/>
    <n v="0"/>
    <s v="normal"/>
    <n v="0"/>
    <m/>
    <m/>
    <m/>
    <m/>
    <s v="No"/>
    <x v="3"/>
  </r>
  <r>
    <n v="210"/>
    <n v="62"/>
    <x v="1"/>
    <s v="Cleveland"/>
    <s v="asymptomatic"/>
    <n v="150"/>
    <n v="244"/>
    <b v="0"/>
    <s v="normal"/>
    <n v="154"/>
    <b v="1"/>
    <n v="1.4"/>
    <s v="flat"/>
    <n v="0"/>
    <s v="normal"/>
    <n v="1"/>
    <m/>
    <m/>
    <m/>
    <m/>
    <s v="Yes"/>
    <x v="0"/>
  </r>
  <r>
    <n v="211"/>
    <n v="37"/>
    <x v="1"/>
    <s v="Cleveland"/>
    <s v="non-anginal"/>
    <n v="120"/>
    <n v="215"/>
    <b v="0"/>
    <s v="normal"/>
    <n v="170"/>
    <b v="0"/>
    <n v="0"/>
    <s v="upsloping"/>
    <n v="0"/>
    <s v="normal"/>
    <n v="0"/>
    <m/>
    <m/>
    <m/>
    <m/>
    <s v="No"/>
    <x v="1"/>
  </r>
  <r>
    <n v="212"/>
    <n v="38"/>
    <x v="0"/>
    <s v="Cleveland"/>
    <s v="typical angina"/>
    <n v="120"/>
    <n v="231"/>
    <b v="0"/>
    <s v="normal"/>
    <n v="182"/>
    <b v="1"/>
    <n v="3.8"/>
    <s v="flat"/>
    <n v="0"/>
    <s v="reversable defect"/>
    <n v="4"/>
    <m/>
    <m/>
    <m/>
    <m/>
    <s v="Yes"/>
    <x v="1"/>
  </r>
  <r>
    <n v="213"/>
    <n v="41"/>
    <x v="0"/>
    <s v="Cleveland"/>
    <s v="non-anginal"/>
    <n v="130"/>
    <n v="214"/>
    <b v="0"/>
    <s v="lv hypertrophy"/>
    <n v="168"/>
    <b v="0"/>
    <n v="2"/>
    <s v="flat"/>
    <n v="0"/>
    <s v="normal"/>
    <n v="0"/>
    <m/>
    <m/>
    <m/>
    <m/>
    <s v="No"/>
    <x v="2"/>
  </r>
  <r>
    <n v="214"/>
    <n v="66"/>
    <x v="1"/>
    <s v="Cleveland"/>
    <s v="asymptomatic"/>
    <n v="178"/>
    <n v="228"/>
    <b v="1"/>
    <s v="normal"/>
    <n v="165"/>
    <b v="1"/>
    <n v="1"/>
    <s v="flat"/>
    <n v="2"/>
    <s v="reversable defect"/>
    <n v="3"/>
    <m/>
    <m/>
    <m/>
    <m/>
    <s v="Yes"/>
    <x v="0"/>
  </r>
  <r>
    <n v="215"/>
    <n v="52"/>
    <x v="0"/>
    <s v="Cleveland"/>
    <s v="asymptomatic"/>
    <n v="112"/>
    <n v="230"/>
    <b v="0"/>
    <s v="normal"/>
    <n v="160"/>
    <b v="0"/>
    <n v="0"/>
    <s v="upsloping"/>
    <n v="1"/>
    <s v="normal"/>
    <n v="1"/>
    <m/>
    <m/>
    <m/>
    <m/>
    <s v="Yes"/>
    <x v="3"/>
  </r>
  <r>
    <n v="216"/>
    <n v="56"/>
    <x v="0"/>
    <s v="Cleveland"/>
    <s v="typical angina"/>
    <n v="120"/>
    <n v="193"/>
    <b v="0"/>
    <s v="lv hypertrophy"/>
    <n v="162"/>
    <b v="0"/>
    <n v="1.9"/>
    <s v="flat"/>
    <n v="0"/>
    <s v="reversable defect"/>
    <n v="0"/>
    <m/>
    <m/>
    <m/>
    <m/>
    <s v="No"/>
    <x v="3"/>
  </r>
  <r>
    <n v="217"/>
    <n v="46"/>
    <x v="1"/>
    <s v="Cleveland"/>
    <s v="atypical angina"/>
    <n v="105"/>
    <n v="204"/>
    <b v="0"/>
    <s v="normal"/>
    <n v="172"/>
    <b v="0"/>
    <n v="0"/>
    <s v="upsloping"/>
    <n v="0"/>
    <s v="normal"/>
    <n v="0"/>
    <m/>
    <m/>
    <m/>
    <m/>
    <s v="No"/>
    <x v="2"/>
  </r>
  <r>
    <n v="218"/>
    <n v="46"/>
    <x v="1"/>
    <s v="Cleveland"/>
    <s v="asymptomatic"/>
    <n v="138"/>
    <n v="243"/>
    <b v="0"/>
    <s v="lv hypertrophy"/>
    <n v="152"/>
    <b v="1"/>
    <n v="0"/>
    <s v="flat"/>
    <n v="0"/>
    <s v="normal"/>
    <n v="0"/>
    <m/>
    <m/>
    <m/>
    <m/>
    <s v="No"/>
    <x v="2"/>
  </r>
  <r>
    <n v="219"/>
    <n v="64"/>
    <x v="1"/>
    <s v="Cleveland"/>
    <s v="asymptomatic"/>
    <n v="130"/>
    <n v="303"/>
    <b v="0"/>
    <s v="normal"/>
    <n v="122"/>
    <b v="0"/>
    <n v="2"/>
    <s v="flat"/>
    <n v="2"/>
    <s v="normal"/>
    <n v="0"/>
    <m/>
    <m/>
    <m/>
    <m/>
    <s v="No"/>
    <x v="0"/>
  </r>
  <r>
    <n v="220"/>
    <n v="59"/>
    <x v="0"/>
    <s v="Cleveland"/>
    <s v="asymptomatic"/>
    <n v="138"/>
    <n v="271"/>
    <b v="0"/>
    <s v="lv hypertrophy"/>
    <n v="182"/>
    <b v="0"/>
    <n v="0"/>
    <s v="upsloping"/>
    <n v="0"/>
    <s v="normal"/>
    <n v="0"/>
    <m/>
    <m/>
    <m/>
    <m/>
    <s v="No"/>
    <x v="3"/>
  </r>
  <r>
    <n v="221"/>
    <n v="41"/>
    <x v="1"/>
    <s v="Cleveland"/>
    <s v="non-anginal"/>
    <n v="112"/>
    <n v="268"/>
    <b v="0"/>
    <s v="lv hypertrophy"/>
    <n v="172"/>
    <b v="1"/>
    <n v="0"/>
    <s v="upsloping"/>
    <n v="0"/>
    <s v="normal"/>
    <n v="0"/>
    <m/>
    <m/>
    <m/>
    <m/>
    <s v="No"/>
    <x v="2"/>
  </r>
  <r>
    <n v="222"/>
    <n v="54"/>
    <x v="1"/>
    <s v="Cleveland"/>
    <s v="non-anginal"/>
    <n v="108"/>
    <n v="267"/>
    <b v="0"/>
    <s v="lv hypertrophy"/>
    <n v="167"/>
    <b v="0"/>
    <n v="0"/>
    <s v="upsloping"/>
    <n v="0"/>
    <s v="normal"/>
    <n v="0"/>
    <m/>
    <m/>
    <m/>
    <m/>
    <s v="No"/>
    <x v="3"/>
  </r>
  <r>
    <n v="223"/>
    <n v="39"/>
    <x v="1"/>
    <s v="Cleveland"/>
    <s v="non-anginal"/>
    <n v="94"/>
    <n v="199"/>
    <b v="0"/>
    <s v="normal"/>
    <n v="179"/>
    <b v="0"/>
    <n v="0"/>
    <s v="upsloping"/>
    <n v="0"/>
    <s v="normal"/>
    <n v="0"/>
    <m/>
    <m/>
    <m/>
    <m/>
    <s v="No"/>
    <x v="1"/>
  </r>
  <r>
    <n v="224"/>
    <n v="53"/>
    <x v="0"/>
    <s v="Cleveland"/>
    <s v="asymptomatic"/>
    <n v="123"/>
    <n v="282"/>
    <b v="0"/>
    <s v="normal"/>
    <n v="95"/>
    <b v="1"/>
    <n v="2"/>
    <s v="flat"/>
    <n v="2"/>
    <s v="reversable defect"/>
    <n v="3"/>
    <m/>
    <m/>
    <m/>
    <m/>
    <s v="Yes"/>
    <x v="3"/>
  </r>
  <r>
    <n v="225"/>
    <n v="63"/>
    <x v="1"/>
    <s v="Cleveland"/>
    <s v="asymptomatic"/>
    <n v="108"/>
    <n v="269"/>
    <b v="0"/>
    <s v="normal"/>
    <n v="169"/>
    <b v="1"/>
    <n v="1.8"/>
    <s v="flat"/>
    <n v="2"/>
    <s v="normal"/>
    <n v="1"/>
    <m/>
    <m/>
    <m/>
    <m/>
    <s v="Yes"/>
    <x v="0"/>
  </r>
  <r>
    <n v="226"/>
    <n v="34"/>
    <x v="1"/>
    <s v="Cleveland"/>
    <s v="atypical angina"/>
    <n v="118"/>
    <n v="210"/>
    <b v="0"/>
    <s v="normal"/>
    <n v="192"/>
    <b v="0"/>
    <n v="0.7"/>
    <s v="upsloping"/>
    <n v="0"/>
    <s v="normal"/>
    <n v="0"/>
    <m/>
    <m/>
    <m/>
    <m/>
    <s v="No"/>
    <x v="1"/>
  </r>
  <r>
    <n v="227"/>
    <n v="47"/>
    <x v="0"/>
    <s v="Cleveland"/>
    <s v="asymptomatic"/>
    <n v="112"/>
    <n v="204"/>
    <b v="0"/>
    <s v="normal"/>
    <n v="143"/>
    <b v="0"/>
    <n v="0.1"/>
    <s v="upsloping"/>
    <n v="0"/>
    <s v="normal"/>
    <n v="0"/>
    <m/>
    <m/>
    <m/>
    <m/>
    <s v="No"/>
    <x v="2"/>
  </r>
  <r>
    <n v="228"/>
    <n v="67"/>
    <x v="1"/>
    <s v="Cleveland"/>
    <s v="non-anginal"/>
    <n v="152"/>
    <n v="277"/>
    <b v="0"/>
    <s v="normal"/>
    <n v="172"/>
    <b v="0"/>
    <n v="0"/>
    <s v="upsloping"/>
    <n v="1"/>
    <s v="normal"/>
    <n v="0"/>
    <m/>
    <m/>
    <m/>
    <m/>
    <s v="No"/>
    <x v="0"/>
  </r>
  <r>
    <n v="229"/>
    <n v="54"/>
    <x v="0"/>
    <s v="Cleveland"/>
    <s v="asymptomatic"/>
    <n v="110"/>
    <n v="206"/>
    <b v="0"/>
    <s v="lv hypertrophy"/>
    <n v="108"/>
    <b v="1"/>
    <n v="0"/>
    <s v="flat"/>
    <n v="1"/>
    <s v="normal"/>
    <n v="3"/>
    <m/>
    <m/>
    <m/>
    <m/>
    <s v="Yes"/>
    <x v="3"/>
  </r>
  <r>
    <n v="230"/>
    <n v="66"/>
    <x v="0"/>
    <s v="Cleveland"/>
    <s v="asymptomatic"/>
    <n v="112"/>
    <n v="212"/>
    <b v="0"/>
    <s v="lv hypertrophy"/>
    <n v="132"/>
    <b v="1"/>
    <n v="0.1"/>
    <s v="upsloping"/>
    <n v="1"/>
    <s v="normal"/>
    <n v="2"/>
    <m/>
    <m/>
    <m/>
    <m/>
    <s v="Yes"/>
    <x v="0"/>
  </r>
  <r>
    <n v="231"/>
    <n v="52"/>
    <x v="1"/>
    <s v="Cleveland"/>
    <s v="non-anginal"/>
    <n v="136"/>
    <n v="196"/>
    <b v="0"/>
    <s v="lv hypertrophy"/>
    <n v="169"/>
    <b v="0"/>
    <n v="0.1"/>
    <s v="flat"/>
    <n v="0"/>
    <s v="normal"/>
    <n v="0"/>
    <m/>
    <m/>
    <m/>
    <m/>
    <s v="No"/>
    <x v="3"/>
  </r>
  <r>
    <n v="232"/>
    <n v="55"/>
    <x v="1"/>
    <s v="Cleveland"/>
    <s v="asymptomatic"/>
    <n v="180"/>
    <n v="327"/>
    <b v="0"/>
    <s v="st-t abnormality"/>
    <n v="117"/>
    <b v="1"/>
    <n v="3.4"/>
    <s v="flat"/>
    <n v="0"/>
    <s v="normal"/>
    <n v="2"/>
    <m/>
    <m/>
    <m/>
    <m/>
    <s v="Yes"/>
    <x v="3"/>
  </r>
  <r>
    <n v="233"/>
    <n v="49"/>
    <x v="0"/>
    <s v="Cleveland"/>
    <s v="non-anginal"/>
    <n v="118"/>
    <n v="149"/>
    <b v="0"/>
    <s v="lv hypertrophy"/>
    <n v="126"/>
    <b v="0"/>
    <n v="0.8"/>
    <s v="upsloping"/>
    <n v="3"/>
    <s v="normal"/>
    <n v="1"/>
    <m/>
    <m/>
    <m/>
    <m/>
    <s v="Yes"/>
    <x v="2"/>
  </r>
  <r>
    <n v="234"/>
    <n v="74"/>
    <x v="1"/>
    <s v="Cleveland"/>
    <s v="atypical angina"/>
    <n v="120"/>
    <n v="269"/>
    <b v="0"/>
    <s v="lv hypertrophy"/>
    <n v="121"/>
    <b v="1"/>
    <n v="0.2"/>
    <s v="upsloping"/>
    <n v="1"/>
    <s v="normal"/>
    <n v="0"/>
    <m/>
    <m/>
    <m/>
    <m/>
    <s v="No"/>
    <x v="4"/>
  </r>
  <r>
    <n v="235"/>
    <n v="54"/>
    <x v="1"/>
    <s v="Cleveland"/>
    <s v="non-anginal"/>
    <n v="160"/>
    <n v="201"/>
    <b v="0"/>
    <s v="normal"/>
    <n v="163"/>
    <b v="0"/>
    <n v="0"/>
    <s v="upsloping"/>
    <n v="1"/>
    <s v="normal"/>
    <n v="0"/>
    <m/>
    <m/>
    <m/>
    <m/>
    <s v="No"/>
    <x v="3"/>
  </r>
  <r>
    <n v="236"/>
    <n v="54"/>
    <x v="0"/>
    <s v="Cleveland"/>
    <s v="asymptomatic"/>
    <n v="122"/>
    <n v="286"/>
    <b v="0"/>
    <s v="lv hypertrophy"/>
    <n v="116"/>
    <b v="1"/>
    <n v="3.2"/>
    <s v="flat"/>
    <n v="2"/>
    <s v="normal"/>
    <n v="3"/>
    <m/>
    <m/>
    <m/>
    <m/>
    <s v="Yes"/>
    <x v="3"/>
  </r>
  <r>
    <n v="237"/>
    <n v="56"/>
    <x v="0"/>
    <s v="Cleveland"/>
    <s v="asymptomatic"/>
    <n v="130"/>
    <n v="283"/>
    <b v="1"/>
    <s v="lv hypertrophy"/>
    <n v="103"/>
    <b v="1"/>
    <n v="1.6"/>
    <s v="downsloping"/>
    <n v="0"/>
    <s v="reversable defect"/>
    <n v="2"/>
    <m/>
    <m/>
    <m/>
    <m/>
    <s v="Yes"/>
    <x v="3"/>
  </r>
  <r>
    <n v="238"/>
    <n v="46"/>
    <x v="0"/>
    <s v="Cleveland"/>
    <s v="asymptomatic"/>
    <n v="120"/>
    <n v="249"/>
    <b v="0"/>
    <s v="lv hypertrophy"/>
    <n v="144"/>
    <b v="0"/>
    <n v="0.8"/>
    <s v="upsloping"/>
    <n v="0"/>
    <s v="reversable defect"/>
    <n v="1"/>
    <m/>
    <m/>
    <m/>
    <m/>
    <s v="Yes"/>
    <x v="2"/>
  </r>
  <r>
    <n v="239"/>
    <n v="49"/>
    <x v="1"/>
    <s v="Cleveland"/>
    <s v="atypical angina"/>
    <n v="134"/>
    <n v="271"/>
    <b v="0"/>
    <s v="normal"/>
    <n v="162"/>
    <b v="0"/>
    <n v="0"/>
    <s v="flat"/>
    <n v="0"/>
    <s v="normal"/>
    <n v="0"/>
    <m/>
    <m/>
    <m/>
    <m/>
    <s v="No"/>
    <x v="2"/>
  </r>
  <r>
    <n v="240"/>
    <n v="42"/>
    <x v="0"/>
    <s v="Cleveland"/>
    <s v="atypical angina"/>
    <n v="120"/>
    <n v="295"/>
    <b v="0"/>
    <s v="normal"/>
    <n v="162"/>
    <b v="0"/>
    <n v="0"/>
    <s v="upsloping"/>
    <n v="0"/>
    <s v="normal"/>
    <n v="0"/>
    <m/>
    <m/>
    <m/>
    <m/>
    <s v="No"/>
    <x v="2"/>
  </r>
  <r>
    <n v="241"/>
    <n v="41"/>
    <x v="0"/>
    <s v="Cleveland"/>
    <s v="atypical angina"/>
    <n v="110"/>
    <n v="235"/>
    <b v="0"/>
    <s v="normal"/>
    <n v="153"/>
    <b v="0"/>
    <n v="0"/>
    <s v="upsloping"/>
    <n v="0"/>
    <s v="normal"/>
    <n v="0"/>
    <m/>
    <m/>
    <m/>
    <m/>
    <s v="No"/>
    <x v="2"/>
  </r>
  <r>
    <n v="242"/>
    <n v="41"/>
    <x v="1"/>
    <s v="Cleveland"/>
    <s v="atypical angina"/>
    <n v="126"/>
    <n v="306"/>
    <b v="0"/>
    <s v="normal"/>
    <n v="163"/>
    <b v="0"/>
    <n v="0"/>
    <s v="upsloping"/>
    <n v="0"/>
    <s v="normal"/>
    <n v="0"/>
    <m/>
    <m/>
    <m/>
    <m/>
    <s v="No"/>
    <x v="2"/>
  </r>
  <r>
    <n v="243"/>
    <n v="49"/>
    <x v="1"/>
    <s v="Cleveland"/>
    <s v="asymptomatic"/>
    <n v="130"/>
    <n v="269"/>
    <b v="0"/>
    <s v="normal"/>
    <n v="163"/>
    <b v="0"/>
    <n v="0"/>
    <s v="upsloping"/>
    <n v="0"/>
    <s v="normal"/>
    <n v="0"/>
    <m/>
    <m/>
    <m/>
    <m/>
    <s v="No"/>
    <x v="2"/>
  </r>
  <r>
    <n v="244"/>
    <n v="61"/>
    <x v="0"/>
    <s v="Cleveland"/>
    <s v="typical angina"/>
    <n v="134"/>
    <n v="234"/>
    <b v="0"/>
    <s v="normal"/>
    <n v="145"/>
    <b v="0"/>
    <n v="2.6"/>
    <s v="flat"/>
    <n v="2"/>
    <s v="normal"/>
    <n v="2"/>
    <m/>
    <m/>
    <m/>
    <m/>
    <s v="Yes"/>
    <x v="0"/>
  </r>
  <r>
    <n v="245"/>
    <n v="60"/>
    <x v="1"/>
    <s v="Cleveland"/>
    <s v="non-anginal"/>
    <n v="120"/>
    <n v="178"/>
    <b v="1"/>
    <s v="normal"/>
    <n v="96"/>
    <b v="0"/>
    <n v="0"/>
    <s v="upsloping"/>
    <n v="0"/>
    <s v="normal"/>
    <n v="0"/>
    <m/>
    <m/>
    <m/>
    <m/>
    <s v="No"/>
    <x v="3"/>
  </r>
  <r>
    <n v="246"/>
    <n v="67"/>
    <x v="0"/>
    <s v="Cleveland"/>
    <s v="asymptomatic"/>
    <n v="120"/>
    <n v="237"/>
    <b v="0"/>
    <s v="normal"/>
    <n v="71"/>
    <b v="0"/>
    <n v="1"/>
    <s v="flat"/>
    <n v="0"/>
    <s v="normal"/>
    <n v="2"/>
    <m/>
    <m/>
    <m/>
    <m/>
    <s v="Yes"/>
    <x v="0"/>
  </r>
  <r>
    <n v="247"/>
    <n v="58"/>
    <x v="0"/>
    <s v="Cleveland"/>
    <s v="asymptomatic"/>
    <n v="100"/>
    <n v="234"/>
    <b v="0"/>
    <s v="normal"/>
    <n v="156"/>
    <b v="0"/>
    <n v="0.1"/>
    <s v="upsloping"/>
    <n v="1"/>
    <s v="reversable defect"/>
    <n v="2"/>
    <m/>
    <m/>
    <m/>
    <m/>
    <s v="Yes"/>
    <x v="3"/>
  </r>
  <r>
    <n v="248"/>
    <n v="47"/>
    <x v="0"/>
    <s v="Cleveland"/>
    <s v="asymptomatic"/>
    <n v="110"/>
    <n v="275"/>
    <b v="0"/>
    <s v="lv hypertrophy"/>
    <n v="118"/>
    <b v="1"/>
    <n v="1"/>
    <s v="flat"/>
    <n v="1"/>
    <s v="normal"/>
    <n v="1"/>
    <m/>
    <m/>
    <m/>
    <m/>
    <s v="Yes"/>
    <x v="2"/>
  </r>
  <r>
    <n v="249"/>
    <n v="52"/>
    <x v="0"/>
    <s v="Cleveland"/>
    <s v="asymptomatic"/>
    <n v="125"/>
    <n v="212"/>
    <b v="0"/>
    <s v="normal"/>
    <n v="168"/>
    <b v="0"/>
    <n v="1"/>
    <s v="upsloping"/>
    <n v="2"/>
    <s v="reversable defect"/>
    <n v="3"/>
    <m/>
    <m/>
    <m/>
    <m/>
    <s v="Yes"/>
    <x v="3"/>
  </r>
  <r>
    <n v="250"/>
    <n v="62"/>
    <x v="0"/>
    <s v="Cleveland"/>
    <s v="atypical angina"/>
    <n v="128"/>
    <n v="208"/>
    <b v="1"/>
    <s v="lv hypertrophy"/>
    <n v="140"/>
    <b v="0"/>
    <n v="0"/>
    <s v="upsloping"/>
    <n v="0"/>
    <s v="normal"/>
    <n v="0"/>
    <m/>
    <m/>
    <m/>
    <m/>
    <s v="No"/>
    <x v="0"/>
  </r>
  <r>
    <n v="251"/>
    <n v="57"/>
    <x v="0"/>
    <s v="Cleveland"/>
    <s v="asymptomatic"/>
    <n v="110"/>
    <n v="201"/>
    <b v="0"/>
    <s v="normal"/>
    <n v="126"/>
    <b v="1"/>
    <n v="1.5"/>
    <s v="flat"/>
    <n v="0"/>
    <s v="fixed defect"/>
    <n v="0"/>
    <m/>
    <m/>
    <m/>
    <m/>
    <s v="No"/>
    <x v="3"/>
  </r>
  <r>
    <n v="252"/>
    <n v="58"/>
    <x v="0"/>
    <s v="Cleveland"/>
    <s v="asymptomatic"/>
    <n v="146"/>
    <n v="218"/>
    <b v="0"/>
    <s v="normal"/>
    <n v="105"/>
    <b v="0"/>
    <n v="2"/>
    <s v="flat"/>
    <n v="1"/>
    <s v="reversable defect"/>
    <n v="1"/>
    <m/>
    <m/>
    <m/>
    <m/>
    <s v="Yes"/>
    <x v="3"/>
  </r>
  <r>
    <n v="253"/>
    <n v="64"/>
    <x v="0"/>
    <s v="Cleveland"/>
    <s v="asymptomatic"/>
    <n v="128"/>
    <n v="263"/>
    <b v="0"/>
    <s v="normal"/>
    <n v="105"/>
    <b v="1"/>
    <n v="0.2"/>
    <s v="flat"/>
    <n v="1"/>
    <s v="reversable defect"/>
    <n v="0"/>
    <m/>
    <m/>
    <m/>
    <m/>
    <s v="No"/>
    <x v="0"/>
  </r>
  <r>
    <n v="254"/>
    <n v="51"/>
    <x v="1"/>
    <s v="Cleveland"/>
    <s v="non-anginal"/>
    <n v="120"/>
    <n v="295"/>
    <b v="0"/>
    <s v="lv hypertrophy"/>
    <n v="157"/>
    <b v="0"/>
    <n v="0.6"/>
    <s v="upsloping"/>
    <n v="0"/>
    <s v="normal"/>
    <n v="0"/>
    <m/>
    <m/>
    <m/>
    <m/>
    <s v="No"/>
    <x v="3"/>
  </r>
  <r>
    <n v="255"/>
    <n v="43"/>
    <x v="0"/>
    <s v="Cleveland"/>
    <s v="asymptomatic"/>
    <n v="115"/>
    <n v="303"/>
    <b v="0"/>
    <s v="normal"/>
    <n v="181"/>
    <b v="0"/>
    <n v="1.2"/>
    <s v="flat"/>
    <n v="0"/>
    <s v="normal"/>
    <n v="0"/>
    <m/>
    <m/>
    <m/>
    <m/>
    <s v="No"/>
    <x v="2"/>
  </r>
  <r>
    <n v="256"/>
    <n v="42"/>
    <x v="1"/>
    <s v="Cleveland"/>
    <s v="non-anginal"/>
    <n v="120"/>
    <n v="209"/>
    <b v="0"/>
    <s v="normal"/>
    <n v="173"/>
    <b v="0"/>
    <n v="0"/>
    <s v="flat"/>
    <n v="0"/>
    <s v="normal"/>
    <n v="0"/>
    <m/>
    <m/>
    <m/>
    <m/>
    <s v="No"/>
    <x v="2"/>
  </r>
  <r>
    <n v="257"/>
    <n v="67"/>
    <x v="1"/>
    <s v="Cleveland"/>
    <s v="asymptomatic"/>
    <n v="106"/>
    <n v="223"/>
    <b v="0"/>
    <s v="normal"/>
    <n v="142"/>
    <b v="0"/>
    <n v="0.3"/>
    <s v="upsloping"/>
    <n v="2"/>
    <s v="normal"/>
    <n v="0"/>
    <m/>
    <m/>
    <m/>
    <m/>
    <s v="No"/>
    <x v="0"/>
  </r>
  <r>
    <n v="258"/>
    <n v="76"/>
    <x v="1"/>
    <s v="Cleveland"/>
    <s v="non-anginal"/>
    <n v="140"/>
    <n v="197"/>
    <b v="0"/>
    <s v="st-t abnormality"/>
    <n v="116"/>
    <b v="0"/>
    <n v="1.1000000000000001"/>
    <s v="flat"/>
    <n v="0"/>
    <s v="normal"/>
    <n v="0"/>
    <m/>
    <m/>
    <m/>
    <m/>
    <s v="No"/>
    <x v="4"/>
  </r>
  <r>
    <n v="259"/>
    <n v="70"/>
    <x v="0"/>
    <s v="Cleveland"/>
    <s v="atypical angina"/>
    <n v="156"/>
    <n v="245"/>
    <b v="0"/>
    <s v="lv hypertrophy"/>
    <n v="143"/>
    <b v="0"/>
    <n v="0"/>
    <s v="upsloping"/>
    <n v="0"/>
    <s v="normal"/>
    <n v="0"/>
    <m/>
    <m/>
    <m/>
    <m/>
    <s v="No"/>
    <x v="0"/>
  </r>
  <r>
    <n v="260"/>
    <n v="57"/>
    <x v="0"/>
    <s v="Cleveland"/>
    <s v="atypical angina"/>
    <n v="124"/>
    <n v="261"/>
    <b v="0"/>
    <s v="normal"/>
    <n v="141"/>
    <b v="0"/>
    <n v="0.3"/>
    <s v="upsloping"/>
    <n v="0"/>
    <s v="reversable defect"/>
    <n v="1"/>
    <m/>
    <m/>
    <m/>
    <m/>
    <s v="Yes"/>
    <x v="3"/>
  </r>
  <r>
    <n v="261"/>
    <n v="44"/>
    <x v="1"/>
    <s v="Cleveland"/>
    <s v="non-anginal"/>
    <n v="118"/>
    <n v="242"/>
    <b v="0"/>
    <s v="normal"/>
    <n v="149"/>
    <b v="0"/>
    <n v="0.3"/>
    <s v="flat"/>
    <n v="1"/>
    <s v="normal"/>
    <n v="0"/>
    <m/>
    <m/>
    <m/>
    <m/>
    <s v="No"/>
    <x v="2"/>
  </r>
  <r>
    <n v="262"/>
    <n v="58"/>
    <x v="1"/>
    <s v="Cleveland"/>
    <s v="atypical angina"/>
    <n v="136"/>
    <n v="319"/>
    <b v="1"/>
    <s v="lv hypertrophy"/>
    <n v="152"/>
    <b v="0"/>
    <n v="0"/>
    <s v="upsloping"/>
    <n v="2"/>
    <s v="normal"/>
    <n v="3"/>
    <m/>
    <m/>
    <m/>
    <m/>
    <s v="Yes"/>
    <x v="3"/>
  </r>
  <r>
    <n v="263"/>
    <n v="60"/>
    <x v="1"/>
    <s v="Cleveland"/>
    <s v="typical angina"/>
    <n v="150"/>
    <n v="240"/>
    <b v="0"/>
    <s v="normal"/>
    <n v="171"/>
    <b v="0"/>
    <n v="0.9"/>
    <s v="upsloping"/>
    <n v="0"/>
    <s v="normal"/>
    <n v="0"/>
    <m/>
    <m/>
    <m/>
    <m/>
    <s v="No"/>
    <x v="3"/>
  </r>
  <r>
    <n v="264"/>
    <n v="44"/>
    <x v="0"/>
    <s v="Cleveland"/>
    <s v="non-anginal"/>
    <n v="120"/>
    <n v="226"/>
    <b v="0"/>
    <s v="normal"/>
    <n v="169"/>
    <b v="0"/>
    <n v="0"/>
    <s v="upsloping"/>
    <n v="0"/>
    <s v="normal"/>
    <n v="0"/>
    <m/>
    <m/>
    <m/>
    <m/>
    <s v="No"/>
    <x v="2"/>
  </r>
  <r>
    <n v="265"/>
    <n v="61"/>
    <x v="0"/>
    <s v="Cleveland"/>
    <s v="asymptomatic"/>
    <n v="138"/>
    <n v="166"/>
    <b v="0"/>
    <s v="lv hypertrophy"/>
    <n v="125"/>
    <b v="1"/>
    <n v="3.6"/>
    <s v="flat"/>
    <n v="1"/>
    <s v="normal"/>
    <n v="4"/>
    <m/>
    <m/>
    <m/>
    <m/>
    <s v="Yes"/>
    <x v="0"/>
  </r>
  <r>
    <n v="266"/>
    <n v="42"/>
    <x v="0"/>
    <s v="Cleveland"/>
    <s v="asymptomatic"/>
    <n v="136"/>
    <n v="315"/>
    <b v="0"/>
    <s v="normal"/>
    <n v="125"/>
    <b v="1"/>
    <n v="1.8"/>
    <s v="flat"/>
    <n v="0"/>
    <s v="fixed defect"/>
    <n v="2"/>
    <m/>
    <m/>
    <m/>
    <m/>
    <s v="Yes"/>
    <x v="2"/>
  </r>
  <r>
    <n v="267"/>
    <n v="52"/>
    <x v="0"/>
    <s v="Cleveland"/>
    <s v="asymptomatic"/>
    <n v="128"/>
    <n v="204"/>
    <b v="1"/>
    <s v="normal"/>
    <n v="156"/>
    <b v="1"/>
    <n v="1"/>
    <s v="flat"/>
    <n v="0"/>
    <m/>
    <n v="2"/>
    <m/>
    <m/>
    <m/>
    <m/>
    <s v="Yes"/>
    <x v="3"/>
  </r>
  <r>
    <n v="268"/>
    <n v="59"/>
    <x v="0"/>
    <s v="Cleveland"/>
    <s v="non-anginal"/>
    <n v="126"/>
    <n v="218"/>
    <b v="1"/>
    <s v="normal"/>
    <n v="134"/>
    <b v="0"/>
    <n v="2.2000000000000002"/>
    <s v="flat"/>
    <n v="1"/>
    <s v="fixed defect"/>
    <n v="2"/>
    <m/>
    <m/>
    <m/>
    <m/>
    <s v="Yes"/>
    <x v="3"/>
  </r>
  <r>
    <n v="269"/>
    <n v="40"/>
    <x v="0"/>
    <s v="Cleveland"/>
    <s v="asymptomatic"/>
    <n v="152"/>
    <n v="223"/>
    <b v="0"/>
    <s v="normal"/>
    <n v="181"/>
    <b v="0"/>
    <n v="0"/>
    <s v="upsloping"/>
    <n v="0"/>
    <s v="reversable defect"/>
    <n v="1"/>
    <m/>
    <m/>
    <m/>
    <m/>
    <s v="Yes"/>
    <x v="1"/>
  </r>
  <r>
    <n v="270"/>
    <n v="42"/>
    <x v="0"/>
    <s v="Cleveland"/>
    <s v="non-anginal"/>
    <n v="130"/>
    <n v="180"/>
    <b v="0"/>
    <s v="normal"/>
    <n v="150"/>
    <b v="0"/>
    <n v="0"/>
    <s v="upsloping"/>
    <n v="0"/>
    <s v="normal"/>
    <n v="0"/>
    <m/>
    <m/>
    <m/>
    <m/>
    <s v="No"/>
    <x v="2"/>
  </r>
  <r>
    <n v="271"/>
    <n v="61"/>
    <x v="0"/>
    <s v="Cleveland"/>
    <s v="asymptomatic"/>
    <n v="140"/>
    <n v="207"/>
    <b v="0"/>
    <s v="lv hypertrophy"/>
    <n v="138"/>
    <b v="1"/>
    <n v="1.9"/>
    <s v="upsloping"/>
    <n v="1"/>
    <s v="reversable defect"/>
    <n v="1"/>
    <m/>
    <m/>
    <m/>
    <m/>
    <s v="Yes"/>
    <x v="0"/>
  </r>
  <r>
    <n v="272"/>
    <n v="66"/>
    <x v="0"/>
    <s v="Cleveland"/>
    <s v="asymptomatic"/>
    <n v="160"/>
    <n v="228"/>
    <b v="0"/>
    <s v="lv hypertrophy"/>
    <n v="138"/>
    <b v="0"/>
    <n v="2.2999999999999998"/>
    <s v="upsloping"/>
    <n v="0"/>
    <s v="fixed defect"/>
    <n v="0"/>
    <m/>
    <m/>
    <m/>
    <m/>
    <s v="No"/>
    <x v="0"/>
  </r>
  <r>
    <n v="273"/>
    <n v="46"/>
    <x v="0"/>
    <s v="Cleveland"/>
    <s v="asymptomatic"/>
    <n v="140"/>
    <n v="311"/>
    <b v="0"/>
    <s v="normal"/>
    <n v="120"/>
    <b v="1"/>
    <n v="1.8"/>
    <s v="flat"/>
    <n v="2"/>
    <s v="reversable defect"/>
    <n v="2"/>
    <m/>
    <m/>
    <m/>
    <m/>
    <s v="Yes"/>
    <x v="2"/>
  </r>
  <r>
    <n v="274"/>
    <n v="71"/>
    <x v="1"/>
    <s v="Cleveland"/>
    <s v="asymptomatic"/>
    <n v="112"/>
    <n v="149"/>
    <b v="0"/>
    <s v="normal"/>
    <n v="125"/>
    <b v="0"/>
    <n v="1.6"/>
    <s v="flat"/>
    <n v="0"/>
    <s v="normal"/>
    <n v="0"/>
    <m/>
    <m/>
    <m/>
    <m/>
    <s v="No"/>
    <x v="4"/>
  </r>
  <r>
    <n v="275"/>
    <n v="59"/>
    <x v="0"/>
    <s v="Cleveland"/>
    <s v="typical angina"/>
    <n v="134"/>
    <n v="204"/>
    <b v="0"/>
    <s v="normal"/>
    <n v="162"/>
    <b v="0"/>
    <n v="0.8"/>
    <s v="upsloping"/>
    <n v="2"/>
    <s v="normal"/>
    <n v="1"/>
    <m/>
    <m/>
    <m/>
    <m/>
    <s v="Yes"/>
    <x v="3"/>
  </r>
  <r>
    <n v="276"/>
    <n v="64"/>
    <x v="0"/>
    <s v="Cleveland"/>
    <s v="typical angina"/>
    <n v="170"/>
    <n v="227"/>
    <b v="0"/>
    <s v="lv hypertrophy"/>
    <n v="155"/>
    <b v="0"/>
    <n v="0.6"/>
    <s v="flat"/>
    <n v="0"/>
    <s v="reversable defect"/>
    <n v="0"/>
    <m/>
    <m/>
    <m/>
    <m/>
    <s v="No"/>
    <x v="0"/>
  </r>
  <r>
    <n v="277"/>
    <n v="66"/>
    <x v="1"/>
    <s v="Cleveland"/>
    <s v="non-anginal"/>
    <n v="146"/>
    <n v="278"/>
    <b v="0"/>
    <s v="lv hypertrophy"/>
    <n v="152"/>
    <b v="0"/>
    <n v="0"/>
    <s v="flat"/>
    <n v="1"/>
    <s v="normal"/>
    <n v="0"/>
    <m/>
    <m/>
    <m/>
    <m/>
    <s v="No"/>
    <x v="0"/>
  </r>
  <r>
    <n v="278"/>
    <n v="39"/>
    <x v="1"/>
    <s v="Cleveland"/>
    <s v="non-anginal"/>
    <n v="138"/>
    <n v="220"/>
    <b v="0"/>
    <s v="normal"/>
    <n v="152"/>
    <b v="0"/>
    <n v="0"/>
    <s v="flat"/>
    <n v="0"/>
    <s v="normal"/>
    <n v="0"/>
    <m/>
    <m/>
    <m/>
    <m/>
    <s v="No"/>
    <x v="1"/>
  </r>
  <r>
    <n v="279"/>
    <n v="57"/>
    <x v="0"/>
    <s v="Cleveland"/>
    <s v="atypical angina"/>
    <n v="154"/>
    <n v="232"/>
    <b v="0"/>
    <s v="lv hypertrophy"/>
    <n v="164"/>
    <b v="0"/>
    <n v="0"/>
    <s v="upsloping"/>
    <n v="1"/>
    <s v="normal"/>
    <n v="1"/>
    <m/>
    <m/>
    <m/>
    <m/>
    <s v="Yes"/>
    <x v="3"/>
  </r>
  <r>
    <n v="280"/>
    <n v="58"/>
    <x v="1"/>
    <s v="Cleveland"/>
    <s v="asymptomatic"/>
    <n v="130"/>
    <n v="197"/>
    <b v="0"/>
    <s v="normal"/>
    <n v="131"/>
    <b v="0"/>
    <n v="0.6"/>
    <s v="flat"/>
    <n v="0"/>
    <s v="normal"/>
    <n v="0"/>
    <m/>
    <m/>
    <m/>
    <m/>
    <s v="No"/>
    <x v="3"/>
  </r>
  <r>
    <n v="281"/>
    <n v="57"/>
    <x v="0"/>
    <s v="Cleveland"/>
    <s v="asymptomatic"/>
    <n v="110"/>
    <n v="335"/>
    <b v="0"/>
    <s v="normal"/>
    <n v="143"/>
    <b v="1"/>
    <n v="3"/>
    <s v="flat"/>
    <n v="1"/>
    <s v="reversable defect"/>
    <n v="2"/>
    <m/>
    <m/>
    <m/>
    <m/>
    <s v="Yes"/>
    <x v="3"/>
  </r>
  <r>
    <n v="282"/>
    <n v="47"/>
    <x v="0"/>
    <s v="Cleveland"/>
    <s v="non-anginal"/>
    <n v="130"/>
    <n v="253"/>
    <b v="0"/>
    <s v="normal"/>
    <n v="179"/>
    <b v="0"/>
    <n v="0"/>
    <s v="upsloping"/>
    <n v="0"/>
    <s v="normal"/>
    <n v="0"/>
    <m/>
    <m/>
    <m/>
    <m/>
    <s v="No"/>
    <x v="2"/>
  </r>
  <r>
    <n v="283"/>
    <n v="55"/>
    <x v="1"/>
    <s v="Cleveland"/>
    <s v="asymptomatic"/>
    <n v="128"/>
    <n v="205"/>
    <b v="0"/>
    <s v="st-t abnormality"/>
    <n v="130"/>
    <b v="1"/>
    <n v="2"/>
    <s v="flat"/>
    <n v="1"/>
    <s v="reversable defect"/>
    <n v="3"/>
    <m/>
    <m/>
    <m/>
    <m/>
    <s v="Yes"/>
    <x v="3"/>
  </r>
  <r>
    <n v="284"/>
    <n v="35"/>
    <x v="0"/>
    <s v="Cleveland"/>
    <s v="atypical angina"/>
    <n v="122"/>
    <n v="192"/>
    <b v="0"/>
    <s v="normal"/>
    <n v="174"/>
    <b v="0"/>
    <n v="0"/>
    <s v="upsloping"/>
    <n v="0"/>
    <s v="normal"/>
    <n v="0"/>
    <m/>
    <m/>
    <m/>
    <m/>
    <s v="No"/>
    <x v="1"/>
  </r>
  <r>
    <n v="285"/>
    <n v="61"/>
    <x v="0"/>
    <s v="Cleveland"/>
    <s v="asymptomatic"/>
    <n v="148"/>
    <n v="203"/>
    <b v="0"/>
    <s v="normal"/>
    <n v="161"/>
    <b v="0"/>
    <n v="0"/>
    <s v="upsloping"/>
    <n v="1"/>
    <s v="reversable defect"/>
    <n v="2"/>
    <m/>
    <m/>
    <m/>
    <m/>
    <s v="Yes"/>
    <x v="0"/>
  </r>
  <r>
    <n v="286"/>
    <n v="58"/>
    <x v="0"/>
    <s v="Cleveland"/>
    <s v="asymptomatic"/>
    <n v="114"/>
    <n v="318"/>
    <b v="0"/>
    <s v="st-t abnormality"/>
    <n v="140"/>
    <b v="0"/>
    <n v="4.4000000000000004"/>
    <s v="downsloping"/>
    <n v="3"/>
    <s v="fixed defect"/>
    <n v="4"/>
    <m/>
    <m/>
    <m/>
    <m/>
    <s v="Yes"/>
    <x v="3"/>
  </r>
  <r>
    <n v="287"/>
    <n v="58"/>
    <x v="1"/>
    <s v="Cleveland"/>
    <s v="asymptomatic"/>
    <n v="170"/>
    <n v="225"/>
    <b v="1"/>
    <s v="lv hypertrophy"/>
    <n v="146"/>
    <b v="1"/>
    <n v="2.8"/>
    <s v="flat"/>
    <n v="2"/>
    <s v="fixed defect"/>
    <n v="2"/>
    <m/>
    <m/>
    <m/>
    <m/>
    <s v="Yes"/>
    <x v="3"/>
  </r>
  <r>
    <n v="288"/>
    <n v="58"/>
    <x v="0"/>
    <s v="Cleveland"/>
    <s v="atypical angina"/>
    <n v="125"/>
    <n v="220"/>
    <b v="0"/>
    <s v="normal"/>
    <n v="144"/>
    <b v="0"/>
    <n v="0.4"/>
    <s v="flat"/>
    <m/>
    <s v="reversable defect"/>
    <n v="0"/>
    <m/>
    <m/>
    <m/>
    <m/>
    <s v="No"/>
    <x v="3"/>
  </r>
  <r>
    <n v="289"/>
    <n v="56"/>
    <x v="0"/>
    <s v="Cleveland"/>
    <s v="atypical angina"/>
    <n v="130"/>
    <n v="221"/>
    <b v="0"/>
    <s v="lv hypertrophy"/>
    <n v="163"/>
    <b v="0"/>
    <n v="0"/>
    <s v="upsloping"/>
    <n v="0"/>
    <s v="reversable defect"/>
    <n v="0"/>
    <m/>
    <m/>
    <m/>
    <m/>
    <s v="No"/>
    <x v="3"/>
  </r>
  <r>
    <n v="290"/>
    <n v="56"/>
    <x v="0"/>
    <s v="Cleveland"/>
    <s v="atypical angina"/>
    <n v="120"/>
    <n v="240"/>
    <b v="0"/>
    <s v="normal"/>
    <n v="169"/>
    <b v="0"/>
    <n v="0"/>
    <s v="downsloping"/>
    <n v="0"/>
    <s v="normal"/>
    <n v="0"/>
    <m/>
    <m/>
    <m/>
    <m/>
    <s v="No"/>
    <x v="3"/>
  </r>
  <r>
    <n v="291"/>
    <n v="67"/>
    <x v="0"/>
    <s v="Cleveland"/>
    <s v="non-anginal"/>
    <n v="152"/>
    <n v="212"/>
    <b v="0"/>
    <s v="lv hypertrophy"/>
    <n v="150"/>
    <b v="0"/>
    <n v="0.8"/>
    <s v="flat"/>
    <n v="0"/>
    <s v="reversable defect"/>
    <n v="1"/>
    <m/>
    <m/>
    <m/>
    <m/>
    <s v="Yes"/>
    <x v="0"/>
  </r>
  <r>
    <n v="292"/>
    <n v="55"/>
    <x v="1"/>
    <s v="Cleveland"/>
    <s v="atypical angina"/>
    <n v="132"/>
    <n v="342"/>
    <b v="0"/>
    <s v="normal"/>
    <n v="166"/>
    <b v="0"/>
    <n v="1.2"/>
    <s v="upsloping"/>
    <n v="0"/>
    <s v="normal"/>
    <n v="0"/>
    <m/>
    <m/>
    <m/>
    <m/>
    <s v="No"/>
    <x v="3"/>
  </r>
  <r>
    <n v="293"/>
    <n v="44"/>
    <x v="0"/>
    <s v="Cleveland"/>
    <s v="asymptomatic"/>
    <n v="120"/>
    <n v="169"/>
    <b v="0"/>
    <s v="normal"/>
    <n v="144"/>
    <b v="1"/>
    <n v="2.8"/>
    <s v="downsloping"/>
    <n v="0"/>
    <s v="fixed defect"/>
    <n v="2"/>
    <m/>
    <m/>
    <m/>
    <m/>
    <s v="Yes"/>
    <x v="2"/>
  </r>
  <r>
    <n v="294"/>
    <n v="63"/>
    <x v="0"/>
    <s v="Cleveland"/>
    <s v="asymptomatic"/>
    <n v="140"/>
    <n v="187"/>
    <b v="0"/>
    <s v="lv hypertrophy"/>
    <n v="144"/>
    <b v="1"/>
    <n v="4"/>
    <s v="upsloping"/>
    <n v="2"/>
    <s v="reversable defect"/>
    <n v="2"/>
    <m/>
    <m/>
    <m/>
    <m/>
    <s v="Yes"/>
    <x v="0"/>
  </r>
  <r>
    <n v="295"/>
    <n v="63"/>
    <x v="1"/>
    <s v="Cleveland"/>
    <s v="asymptomatic"/>
    <n v="124"/>
    <n v="197"/>
    <b v="0"/>
    <s v="normal"/>
    <n v="136"/>
    <b v="1"/>
    <n v="0"/>
    <s v="flat"/>
    <n v="0"/>
    <s v="normal"/>
    <n v="1"/>
    <m/>
    <m/>
    <m/>
    <m/>
    <s v="Yes"/>
    <x v="0"/>
  </r>
  <r>
    <n v="296"/>
    <n v="41"/>
    <x v="0"/>
    <s v="Cleveland"/>
    <s v="atypical angina"/>
    <n v="120"/>
    <n v="157"/>
    <b v="0"/>
    <s v="normal"/>
    <n v="182"/>
    <b v="0"/>
    <n v="0"/>
    <s v="upsloping"/>
    <n v="0"/>
    <s v="normal"/>
    <n v="0"/>
    <m/>
    <m/>
    <m/>
    <m/>
    <s v="No"/>
    <x v="2"/>
  </r>
  <r>
    <n v="297"/>
    <n v="59"/>
    <x v="0"/>
    <s v="Cleveland"/>
    <s v="asymptomatic"/>
    <n v="164"/>
    <n v="176"/>
    <b v="1"/>
    <s v="lv hypertrophy"/>
    <n v="90"/>
    <b v="0"/>
    <n v="1"/>
    <s v="flat"/>
    <n v="2"/>
    <s v="fixed defect"/>
    <n v="3"/>
    <m/>
    <m/>
    <m/>
    <m/>
    <s v="Yes"/>
    <x v="3"/>
  </r>
  <r>
    <n v="298"/>
    <n v="57"/>
    <x v="1"/>
    <s v="Cleveland"/>
    <s v="asymptomatic"/>
    <n v="140"/>
    <n v="241"/>
    <b v="0"/>
    <s v="normal"/>
    <n v="123"/>
    <b v="1"/>
    <n v="0.2"/>
    <s v="flat"/>
    <n v="0"/>
    <s v="reversable defect"/>
    <n v="1"/>
    <m/>
    <m/>
    <m/>
    <m/>
    <s v="Yes"/>
    <x v="3"/>
  </r>
  <r>
    <n v="299"/>
    <n v="45"/>
    <x v="0"/>
    <s v="Cleveland"/>
    <s v="typical angina"/>
    <n v="110"/>
    <n v="264"/>
    <b v="0"/>
    <s v="normal"/>
    <n v="132"/>
    <b v="0"/>
    <n v="1.2"/>
    <s v="flat"/>
    <n v="0"/>
    <s v="reversable defect"/>
    <n v="1"/>
    <m/>
    <m/>
    <m/>
    <m/>
    <s v="Yes"/>
    <x v="2"/>
  </r>
  <r>
    <n v="300"/>
    <n v="68"/>
    <x v="0"/>
    <s v="Cleveland"/>
    <s v="asymptomatic"/>
    <n v="144"/>
    <n v="193"/>
    <b v="1"/>
    <s v="normal"/>
    <n v="141"/>
    <b v="0"/>
    <n v="3.4"/>
    <s v="flat"/>
    <n v="2"/>
    <s v="reversable defect"/>
    <n v="2"/>
    <m/>
    <m/>
    <m/>
    <m/>
    <s v="Yes"/>
    <x v="0"/>
  </r>
  <r>
    <n v="301"/>
    <n v="57"/>
    <x v="0"/>
    <s v="Cleveland"/>
    <s v="asymptomatic"/>
    <n v="130"/>
    <n v="131"/>
    <b v="0"/>
    <s v="normal"/>
    <n v="115"/>
    <b v="1"/>
    <n v="1.2"/>
    <s v="flat"/>
    <n v="1"/>
    <s v="reversable defect"/>
    <n v="3"/>
    <m/>
    <m/>
    <m/>
    <m/>
    <s v="Yes"/>
    <x v="3"/>
  </r>
  <r>
    <n v="302"/>
    <n v="57"/>
    <x v="1"/>
    <s v="Cleveland"/>
    <s v="atypical angina"/>
    <n v="130"/>
    <n v="236"/>
    <b v="0"/>
    <s v="lv hypertrophy"/>
    <n v="174"/>
    <b v="0"/>
    <n v="0"/>
    <s v="flat"/>
    <n v="1"/>
    <s v="normal"/>
    <n v="1"/>
    <m/>
    <m/>
    <m/>
    <m/>
    <s v="Yes"/>
    <x v="3"/>
  </r>
  <r>
    <n v="303"/>
    <n v="38"/>
    <x v="0"/>
    <s v="Cleveland"/>
    <s v="non-anginal"/>
    <n v="138"/>
    <n v="175"/>
    <b v="0"/>
    <s v="normal"/>
    <n v="173"/>
    <b v="0"/>
    <n v="0"/>
    <s v="upsloping"/>
    <m/>
    <s v="normal"/>
    <n v="0"/>
    <m/>
    <m/>
    <m/>
    <m/>
    <s v="No"/>
    <x v="1"/>
  </r>
  <r>
    <n v="304"/>
    <n v="28"/>
    <x v="0"/>
    <s v="Cleveland"/>
    <s v="atypical angina"/>
    <n v="130"/>
    <n v="132"/>
    <b v="0"/>
    <s v="lv hypertrophy"/>
    <n v="185"/>
    <b v="0"/>
    <n v="0"/>
    <m/>
    <m/>
    <m/>
    <n v="0"/>
    <m/>
    <m/>
    <m/>
    <m/>
    <s v="No"/>
    <x v="1"/>
  </r>
  <r>
    <n v="305"/>
    <n v="29"/>
    <x v="0"/>
    <s v="Hungary"/>
    <s v="atypical angina"/>
    <n v="120"/>
    <n v="243"/>
    <b v="0"/>
    <s v="normal"/>
    <n v="160"/>
    <b v="0"/>
    <n v="0"/>
    <m/>
    <m/>
    <m/>
    <n v="0"/>
    <m/>
    <m/>
    <m/>
    <m/>
    <s v="No"/>
    <x v="1"/>
  </r>
  <r>
    <n v="306"/>
    <n v="29"/>
    <x v="0"/>
    <s v="Hungary"/>
    <s v="atypical angina"/>
    <n v="140"/>
    <m/>
    <b v="0"/>
    <s v="normal"/>
    <n v="170"/>
    <b v="0"/>
    <n v="0"/>
    <m/>
    <m/>
    <m/>
    <n v="0"/>
    <m/>
    <m/>
    <m/>
    <m/>
    <s v="No"/>
    <x v="1"/>
  </r>
  <r>
    <n v="307"/>
    <n v="30"/>
    <x v="1"/>
    <s v="Hungary"/>
    <s v="typical angina"/>
    <n v="170"/>
    <n v="237"/>
    <b v="0"/>
    <s v="st-t abnormality"/>
    <n v="170"/>
    <b v="0"/>
    <n v="0"/>
    <m/>
    <m/>
    <s v="fixed defect"/>
    <n v="0"/>
    <m/>
    <m/>
    <m/>
    <m/>
    <s v="No"/>
    <x v="1"/>
  </r>
  <r>
    <n v="308"/>
    <n v="31"/>
    <x v="1"/>
    <s v="Hungary"/>
    <s v="atypical angina"/>
    <n v="100"/>
    <n v="219"/>
    <b v="0"/>
    <s v="st-t abnormality"/>
    <n v="150"/>
    <b v="0"/>
    <n v="0"/>
    <m/>
    <m/>
    <m/>
    <n v="0"/>
    <m/>
    <m/>
    <m/>
    <m/>
    <s v="No"/>
    <x v="1"/>
  </r>
  <r>
    <n v="309"/>
    <n v="32"/>
    <x v="1"/>
    <s v="Hungary"/>
    <s v="atypical angina"/>
    <n v="105"/>
    <n v="198"/>
    <b v="0"/>
    <s v="normal"/>
    <n v="165"/>
    <b v="0"/>
    <n v="0"/>
    <m/>
    <m/>
    <m/>
    <n v="0"/>
    <m/>
    <m/>
    <m/>
    <m/>
    <s v="No"/>
    <x v="1"/>
  </r>
  <r>
    <n v="310"/>
    <n v="32"/>
    <x v="0"/>
    <s v="Hungary"/>
    <s v="atypical angina"/>
    <n v="110"/>
    <n v="225"/>
    <b v="0"/>
    <s v="normal"/>
    <n v="184"/>
    <b v="0"/>
    <n v="0"/>
    <m/>
    <m/>
    <m/>
    <n v="0"/>
    <m/>
    <m/>
    <m/>
    <m/>
    <s v="No"/>
    <x v="1"/>
  </r>
  <r>
    <n v="311"/>
    <n v="32"/>
    <x v="0"/>
    <s v="Hungary"/>
    <s v="atypical angina"/>
    <n v="125"/>
    <n v="254"/>
    <b v="0"/>
    <s v="normal"/>
    <n v="155"/>
    <b v="0"/>
    <n v="0"/>
    <m/>
    <m/>
    <m/>
    <n v="0"/>
    <m/>
    <m/>
    <m/>
    <m/>
    <s v="No"/>
    <x v="1"/>
  </r>
  <r>
    <n v="312"/>
    <n v="33"/>
    <x v="0"/>
    <s v="Hungary"/>
    <s v="non-anginal"/>
    <n v="120"/>
    <n v="298"/>
    <b v="0"/>
    <s v="normal"/>
    <n v="185"/>
    <b v="0"/>
    <n v="0"/>
    <m/>
    <m/>
    <m/>
    <n v="0"/>
    <m/>
    <m/>
    <m/>
    <m/>
    <s v="No"/>
    <x v="1"/>
  </r>
  <r>
    <n v="313"/>
    <n v="34"/>
    <x v="1"/>
    <s v="Hungary"/>
    <s v="atypical angina"/>
    <n v="130"/>
    <n v="161"/>
    <b v="0"/>
    <s v="normal"/>
    <n v="190"/>
    <b v="0"/>
    <n v="0"/>
    <m/>
    <m/>
    <m/>
    <n v="0"/>
    <m/>
    <m/>
    <m/>
    <m/>
    <s v="No"/>
    <x v="1"/>
  </r>
  <r>
    <n v="314"/>
    <n v="34"/>
    <x v="0"/>
    <s v="Hungary"/>
    <s v="atypical angina"/>
    <n v="150"/>
    <n v="214"/>
    <b v="0"/>
    <s v="st-t abnormality"/>
    <n v="168"/>
    <b v="0"/>
    <n v="0"/>
    <m/>
    <m/>
    <m/>
    <n v="0"/>
    <m/>
    <m/>
    <m/>
    <m/>
    <s v="No"/>
    <x v="1"/>
  </r>
  <r>
    <n v="315"/>
    <n v="34"/>
    <x v="0"/>
    <s v="Hungary"/>
    <s v="atypical angina"/>
    <n v="98"/>
    <n v="220"/>
    <b v="0"/>
    <s v="normal"/>
    <n v="150"/>
    <b v="0"/>
    <n v="0"/>
    <m/>
    <m/>
    <m/>
    <n v="0"/>
    <m/>
    <m/>
    <m/>
    <m/>
    <s v="No"/>
    <x v="1"/>
  </r>
  <r>
    <n v="316"/>
    <n v="35"/>
    <x v="1"/>
    <s v="Hungary"/>
    <s v="typical angina"/>
    <n v="120"/>
    <n v="160"/>
    <b v="0"/>
    <s v="st-t abnormality"/>
    <n v="185"/>
    <b v="0"/>
    <n v="0"/>
    <m/>
    <m/>
    <m/>
    <n v="0"/>
    <m/>
    <m/>
    <m/>
    <m/>
    <s v="No"/>
    <x v="1"/>
  </r>
  <r>
    <n v="317"/>
    <n v="35"/>
    <x v="1"/>
    <s v="Hungary"/>
    <s v="asymptomatic"/>
    <n v="140"/>
    <n v="167"/>
    <b v="0"/>
    <s v="normal"/>
    <n v="150"/>
    <b v="0"/>
    <n v="0"/>
    <m/>
    <m/>
    <m/>
    <n v="0"/>
    <m/>
    <m/>
    <m/>
    <m/>
    <s v="No"/>
    <x v="1"/>
  </r>
  <r>
    <n v="318"/>
    <n v="35"/>
    <x v="0"/>
    <s v="Hungary"/>
    <s v="atypical angina"/>
    <n v="120"/>
    <n v="308"/>
    <b v="0"/>
    <s v="lv hypertrophy"/>
    <n v="180"/>
    <b v="0"/>
    <n v="0"/>
    <m/>
    <m/>
    <m/>
    <n v="0"/>
    <m/>
    <m/>
    <m/>
    <m/>
    <s v="No"/>
    <x v="1"/>
  </r>
  <r>
    <n v="319"/>
    <n v="35"/>
    <x v="0"/>
    <s v="Hungary"/>
    <s v="atypical angina"/>
    <n v="150"/>
    <n v="264"/>
    <b v="0"/>
    <s v="normal"/>
    <n v="168"/>
    <b v="0"/>
    <n v="0"/>
    <m/>
    <m/>
    <m/>
    <n v="0"/>
    <m/>
    <m/>
    <m/>
    <m/>
    <s v="No"/>
    <x v="1"/>
  </r>
  <r>
    <n v="320"/>
    <n v="36"/>
    <x v="0"/>
    <s v="Hungary"/>
    <s v="atypical angina"/>
    <n v="120"/>
    <n v="166"/>
    <b v="0"/>
    <s v="normal"/>
    <n v="180"/>
    <b v="0"/>
    <n v="0"/>
    <m/>
    <m/>
    <m/>
    <n v="0"/>
    <m/>
    <m/>
    <m/>
    <m/>
    <s v="No"/>
    <x v="1"/>
  </r>
  <r>
    <n v="321"/>
    <n v="36"/>
    <x v="0"/>
    <s v="Hungary"/>
    <s v="non-anginal"/>
    <n v="112"/>
    <n v="340"/>
    <b v="0"/>
    <s v="normal"/>
    <n v="184"/>
    <b v="0"/>
    <n v="1"/>
    <s v="flat"/>
    <m/>
    <s v="normal"/>
    <n v="0"/>
    <m/>
    <m/>
    <m/>
    <m/>
    <s v="No"/>
    <x v="1"/>
  </r>
  <r>
    <n v="322"/>
    <n v="36"/>
    <x v="0"/>
    <s v="Hungary"/>
    <s v="non-anginal"/>
    <n v="130"/>
    <n v="209"/>
    <b v="0"/>
    <s v="normal"/>
    <n v="178"/>
    <b v="0"/>
    <n v="0"/>
    <m/>
    <m/>
    <m/>
    <n v="0"/>
    <m/>
    <m/>
    <m/>
    <m/>
    <s v="No"/>
    <x v="1"/>
  </r>
  <r>
    <n v="323"/>
    <n v="36"/>
    <x v="0"/>
    <s v="Hungary"/>
    <s v="non-anginal"/>
    <n v="150"/>
    <n v="160"/>
    <b v="0"/>
    <s v="normal"/>
    <n v="172"/>
    <b v="0"/>
    <n v="0"/>
    <m/>
    <m/>
    <m/>
    <n v="0"/>
    <m/>
    <m/>
    <m/>
    <m/>
    <s v="No"/>
    <x v="1"/>
  </r>
  <r>
    <n v="324"/>
    <n v="37"/>
    <x v="1"/>
    <s v="Hungary"/>
    <s v="atypical angina"/>
    <n v="120"/>
    <n v="260"/>
    <b v="0"/>
    <s v="normal"/>
    <n v="130"/>
    <b v="0"/>
    <n v="0"/>
    <m/>
    <m/>
    <m/>
    <n v="0"/>
    <m/>
    <m/>
    <m/>
    <m/>
    <s v="No"/>
    <x v="1"/>
  </r>
  <r>
    <n v="325"/>
    <n v="37"/>
    <x v="1"/>
    <s v="Hungary"/>
    <s v="non-anginal"/>
    <n v="130"/>
    <n v="211"/>
    <b v="0"/>
    <s v="normal"/>
    <n v="142"/>
    <b v="0"/>
    <n v="0"/>
    <m/>
    <m/>
    <m/>
    <n v="0"/>
    <m/>
    <m/>
    <m/>
    <m/>
    <s v="No"/>
    <x v="1"/>
  </r>
  <r>
    <n v="326"/>
    <n v="37"/>
    <x v="1"/>
    <s v="Hungary"/>
    <s v="asymptomatic"/>
    <n v="130"/>
    <n v="173"/>
    <b v="0"/>
    <s v="st-t abnormality"/>
    <n v="184"/>
    <b v="0"/>
    <n v="0"/>
    <m/>
    <m/>
    <m/>
    <n v="0"/>
    <m/>
    <m/>
    <m/>
    <m/>
    <s v="No"/>
    <x v="1"/>
  </r>
  <r>
    <n v="327"/>
    <n v="37"/>
    <x v="0"/>
    <s v="Hungary"/>
    <s v="atypical angina"/>
    <n v="130"/>
    <n v="283"/>
    <b v="0"/>
    <s v="st-t abnormality"/>
    <n v="98"/>
    <b v="0"/>
    <n v="0"/>
    <m/>
    <m/>
    <m/>
    <n v="0"/>
    <m/>
    <m/>
    <m/>
    <m/>
    <s v="No"/>
    <x v="1"/>
  </r>
  <r>
    <n v="328"/>
    <n v="37"/>
    <x v="0"/>
    <s v="Hungary"/>
    <s v="non-anginal"/>
    <n v="130"/>
    <n v="194"/>
    <b v="0"/>
    <s v="normal"/>
    <n v="150"/>
    <b v="0"/>
    <n v="0"/>
    <m/>
    <m/>
    <m/>
    <n v="0"/>
    <m/>
    <m/>
    <m/>
    <m/>
    <s v="No"/>
    <x v="1"/>
  </r>
  <r>
    <n v="329"/>
    <n v="37"/>
    <x v="0"/>
    <s v="Hungary"/>
    <s v="asymptomatic"/>
    <n v="120"/>
    <n v="223"/>
    <b v="0"/>
    <s v="normal"/>
    <n v="168"/>
    <b v="0"/>
    <n v="0"/>
    <m/>
    <m/>
    <s v="normal"/>
    <n v="0"/>
    <m/>
    <m/>
    <m/>
    <m/>
    <s v="No"/>
    <x v="1"/>
  </r>
  <r>
    <n v="330"/>
    <n v="37"/>
    <x v="0"/>
    <s v="Hungary"/>
    <s v="asymptomatic"/>
    <n v="130"/>
    <n v="315"/>
    <b v="0"/>
    <s v="normal"/>
    <n v="158"/>
    <b v="0"/>
    <n v="0"/>
    <m/>
    <m/>
    <m/>
    <n v="0"/>
    <m/>
    <m/>
    <m/>
    <m/>
    <s v="No"/>
    <x v="1"/>
  </r>
  <r>
    <n v="331"/>
    <n v="38"/>
    <x v="1"/>
    <s v="Hungary"/>
    <s v="atypical angina"/>
    <n v="120"/>
    <n v="275"/>
    <m/>
    <s v="normal"/>
    <n v="129"/>
    <b v="0"/>
    <n v="0"/>
    <m/>
    <m/>
    <m/>
    <n v="0"/>
    <m/>
    <m/>
    <m/>
    <m/>
    <s v="No"/>
    <x v="1"/>
  </r>
  <r>
    <n v="332"/>
    <n v="38"/>
    <x v="0"/>
    <s v="Hungary"/>
    <s v="atypical angina"/>
    <n v="140"/>
    <n v="297"/>
    <b v="0"/>
    <s v="normal"/>
    <n v="150"/>
    <b v="0"/>
    <n v="0"/>
    <m/>
    <m/>
    <m/>
    <n v="0"/>
    <m/>
    <m/>
    <m/>
    <m/>
    <s v="No"/>
    <x v="1"/>
  </r>
  <r>
    <n v="333"/>
    <n v="38"/>
    <x v="0"/>
    <s v="Hungary"/>
    <s v="non-anginal"/>
    <n v="145"/>
    <n v="292"/>
    <b v="0"/>
    <s v="normal"/>
    <n v="130"/>
    <b v="0"/>
    <n v="0"/>
    <m/>
    <m/>
    <m/>
    <n v="0"/>
    <m/>
    <m/>
    <m/>
    <m/>
    <s v="No"/>
    <x v="1"/>
  </r>
  <r>
    <n v="334"/>
    <n v="39"/>
    <x v="1"/>
    <s v="Hungary"/>
    <s v="non-anginal"/>
    <n v="110"/>
    <n v="182"/>
    <b v="0"/>
    <s v="st-t abnormality"/>
    <n v="180"/>
    <b v="0"/>
    <n v="0"/>
    <m/>
    <m/>
    <m/>
    <n v="0"/>
    <m/>
    <m/>
    <m/>
    <m/>
    <s v="No"/>
    <x v="1"/>
  </r>
  <r>
    <n v="335"/>
    <n v="39"/>
    <x v="0"/>
    <s v="Hungary"/>
    <s v="atypical angina"/>
    <n v="120"/>
    <m/>
    <b v="0"/>
    <s v="st-t abnormality"/>
    <n v="146"/>
    <b v="0"/>
    <n v="2"/>
    <s v="upsloping"/>
    <m/>
    <m/>
    <n v="0"/>
    <m/>
    <m/>
    <m/>
    <m/>
    <s v="No"/>
    <x v="1"/>
  </r>
  <r>
    <n v="336"/>
    <n v="39"/>
    <x v="0"/>
    <s v="Hungary"/>
    <s v="atypical angina"/>
    <n v="120"/>
    <n v="200"/>
    <b v="0"/>
    <s v="normal"/>
    <n v="160"/>
    <b v="1"/>
    <n v="1"/>
    <s v="flat"/>
    <m/>
    <m/>
    <n v="0"/>
    <m/>
    <m/>
    <m/>
    <m/>
    <s v="No"/>
    <x v="1"/>
  </r>
  <r>
    <n v="337"/>
    <n v="39"/>
    <x v="0"/>
    <s v="Hungary"/>
    <s v="atypical angina"/>
    <n v="120"/>
    <n v="204"/>
    <b v="0"/>
    <s v="normal"/>
    <n v="145"/>
    <b v="0"/>
    <n v="0"/>
    <m/>
    <m/>
    <m/>
    <n v="0"/>
    <m/>
    <m/>
    <m/>
    <m/>
    <s v="No"/>
    <x v="1"/>
  </r>
  <r>
    <n v="338"/>
    <n v="39"/>
    <x v="0"/>
    <s v="Hungary"/>
    <s v="atypical angina"/>
    <n v="130"/>
    <m/>
    <b v="0"/>
    <s v="normal"/>
    <n v="120"/>
    <b v="0"/>
    <n v="0"/>
    <m/>
    <m/>
    <m/>
    <n v="0"/>
    <m/>
    <m/>
    <m/>
    <m/>
    <s v="No"/>
    <x v="1"/>
  </r>
  <r>
    <n v="339"/>
    <n v="39"/>
    <x v="0"/>
    <s v="Hungary"/>
    <s v="atypical angina"/>
    <n v="190"/>
    <n v="241"/>
    <b v="0"/>
    <s v="normal"/>
    <n v="106"/>
    <b v="0"/>
    <n v="0"/>
    <m/>
    <m/>
    <m/>
    <n v="0"/>
    <m/>
    <m/>
    <m/>
    <m/>
    <s v="No"/>
    <x v="1"/>
  </r>
  <r>
    <n v="340"/>
    <n v="39"/>
    <x v="0"/>
    <s v="Hungary"/>
    <s v="non-anginal"/>
    <n v="120"/>
    <n v="339"/>
    <b v="0"/>
    <s v="normal"/>
    <n v="170"/>
    <b v="0"/>
    <n v="0"/>
    <m/>
    <m/>
    <m/>
    <n v="0"/>
    <m/>
    <m/>
    <m/>
    <m/>
    <s v="No"/>
    <x v="1"/>
  </r>
  <r>
    <n v="341"/>
    <n v="39"/>
    <x v="0"/>
    <s v="Hungary"/>
    <s v="non-anginal"/>
    <n v="160"/>
    <n v="147"/>
    <b v="1"/>
    <s v="normal"/>
    <n v="160"/>
    <b v="0"/>
    <n v="0"/>
    <m/>
    <m/>
    <m/>
    <n v="0"/>
    <m/>
    <m/>
    <m/>
    <m/>
    <s v="No"/>
    <x v="1"/>
  </r>
  <r>
    <n v="342"/>
    <n v="39"/>
    <x v="0"/>
    <s v="Hungary"/>
    <s v="asymptomatic"/>
    <n v="110"/>
    <n v="273"/>
    <b v="0"/>
    <s v="normal"/>
    <n v="132"/>
    <b v="0"/>
    <n v="0"/>
    <m/>
    <m/>
    <m/>
    <n v="0"/>
    <m/>
    <m/>
    <m/>
    <m/>
    <s v="No"/>
    <x v="1"/>
  </r>
  <r>
    <n v="343"/>
    <n v="39"/>
    <x v="0"/>
    <s v="Hungary"/>
    <s v="asymptomatic"/>
    <n v="130"/>
    <n v="307"/>
    <b v="0"/>
    <s v="normal"/>
    <n v="140"/>
    <b v="0"/>
    <n v="0"/>
    <m/>
    <m/>
    <m/>
    <n v="0"/>
    <m/>
    <m/>
    <m/>
    <m/>
    <s v="No"/>
    <x v="1"/>
  </r>
  <r>
    <n v="344"/>
    <n v="40"/>
    <x v="0"/>
    <s v="Hungary"/>
    <s v="atypical angina"/>
    <n v="130"/>
    <n v="275"/>
    <b v="0"/>
    <s v="normal"/>
    <n v="150"/>
    <b v="0"/>
    <n v="0"/>
    <m/>
    <m/>
    <m/>
    <n v="0"/>
    <m/>
    <m/>
    <m/>
    <m/>
    <s v="No"/>
    <x v="1"/>
  </r>
  <r>
    <n v="345"/>
    <n v="40"/>
    <x v="0"/>
    <s v="Hungary"/>
    <s v="atypical angina"/>
    <n v="140"/>
    <n v="289"/>
    <b v="0"/>
    <s v="normal"/>
    <n v="172"/>
    <b v="0"/>
    <n v="0"/>
    <m/>
    <m/>
    <m/>
    <n v="0"/>
    <m/>
    <m/>
    <m/>
    <m/>
    <s v="No"/>
    <x v="1"/>
  </r>
  <r>
    <n v="346"/>
    <n v="40"/>
    <x v="0"/>
    <s v="Hungary"/>
    <s v="non-anginal"/>
    <n v="130"/>
    <n v="215"/>
    <b v="0"/>
    <s v="normal"/>
    <n v="138"/>
    <b v="0"/>
    <n v="0"/>
    <m/>
    <m/>
    <m/>
    <n v="0"/>
    <m/>
    <m/>
    <m/>
    <m/>
    <s v="No"/>
    <x v="1"/>
  </r>
  <r>
    <n v="347"/>
    <n v="40"/>
    <x v="0"/>
    <s v="Hungary"/>
    <s v="non-anginal"/>
    <n v="130"/>
    <n v="281"/>
    <b v="0"/>
    <s v="normal"/>
    <n v="167"/>
    <b v="0"/>
    <n v="0"/>
    <m/>
    <m/>
    <m/>
    <n v="0"/>
    <m/>
    <m/>
    <m/>
    <m/>
    <s v="No"/>
    <x v="1"/>
  </r>
  <r>
    <n v="348"/>
    <n v="40"/>
    <x v="0"/>
    <s v="Hungary"/>
    <s v="non-anginal"/>
    <n v="140"/>
    <m/>
    <b v="0"/>
    <s v="normal"/>
    <n v="188"/>
    <b v="0"/>
    <n v="0"/>
    <m/>
    <m/>
    <m/>
    <n v="0"/>
    <m/>
    <m/>
    <m/>
    <m/>
    <s v="No"/>
    <x v="1"/>
  </r>
  <r>
    <n v="349"/>
    <n v="41"/>
    <x v="1"/>
    <s v="Hungary"/>
    <s v="atypical angina"/>
    <n v="110"/>
    <n v="250"/>
    <b v="0"/>
    <s v="st-t abnormality"/>
    <n v="142"/>
    <b v="0"/>
    <n v="0"/>
    <m/>
    <m/>
    <m/>
    <n v="0"/>
    <m/>
    <m/>
    <m/>
    <m/>
    <s v="No"/>
    <x v="2"/>
  </r>
  <r>
    <n v="350"/>
    <n v="41"/>
    <x v="1"/>
    <s v="Hungary"/>
    <s v="atypical angina"/>
    <n v="125"/>
    <n v="184"/>
    <b v="0"/>
    <s v="normal"/>
    <n v="180"/>
    <b v="0"/>
    <n v="0"/>
    <m/>
    <m/>
    <m/>
    <n v="0"/>
    <m/>
    <m/>
    <m/>
    <m/>
    <s v="No"/>
    <x v="2"/>
  </r>
  <r>
    <n v="351"/>
    <n v="41"/>
    <x v="1"/>
    <s v="Hungary"/>
    <s v="atypical angina"/>
    <n v="130"/>
    <n v="245"/>
    <b v="0"/>
    <s v="normal"/>
    <n v="150"/>
    <b v="0"/>
    <n v="0"/>
    <m/>
    <m/>
    <m/>
    <n v="0"/>
    <m/>
    <m/>
    <m/>
    <m/>
    <s v="No"/>
    <x v="2"/>
  </r>
  <r>
    <n v="352"/>
    <n v="41"/>
    <x v="0"/>
    <s v="Hungary"/>
    <s v="atypical angina"/>
    <n v="120"/>
    <n v="291"/>
    <b v="0"/>
    <s v="st-t abnormality"/>
    <n v="160"/>
    <b v="0"/>
    <n v="0"/>
    <m/>
    <m/>
    <m/>
    <n v="0"/>
    <m/>
    <m/>
    <m/>
    <m/>
    <s v="No"/>
    <x v="2"/>
  </r>
  <r>
    <n v="353"/>
    <n v="41"/>
    <x v="0"/>
    <s v="Hungary"/>
    <s v="atypical angina"/>
    <n v="120"/>
    <n v="295"/>
    <b v="0"/>
    <s v="normal"/>
    <n v="170"/>
    <b v="0"/>
    <n v="0"/>
    <m/>
    <m/>
    <m/>
    <n v="0"/>
    <m/>
    <m/>
    <m/>
    <m/>
    <s v="No"/>
    <x v="2"/>
  </r>
  <r>
    <n v="354"/>
    <n v="41"/>
    <x v="0"/>
    <s v="Hungary"/>
    <s v="atypical angina"/>
    <n v="125"/>
    <n v="269"/>
    <b v="0"/>
    <s v="normal"/>
    <n v="144"/>
    <b v="0"/>
    <n v="0"/>
    <m/>
    <m/>
    <m/>
    <n v="0"/>
    <m/>
    <m/>
    <m/>
    <m/>
    <s v="No"/>
    <x v="2"/>
  </r>
  <r>
    <n v="355"/>
    <n v="41"/>
    <x v="0"/>
    <s v="Hungary"/>
    <s v="asymptomatic"/>
    <n v="112"/>
    <n v="250"/>
    <b v="0"/>
    <s v="normal"/>
    <n v="142"/>
    <b v="0"/>
    <n v="0"/>
    <m/>
    <m/>
    <m/>
    <n v="0"/>
    <m/>
    <m/>
    <m/>
    <m/>
    <s v="No"/>
    <x v="2"/>
  </r>
  <r>
    <n v="356"/>
    <n v="42"/>
    <x v="1"/>
    <s v="Hungary"/>
    <s v="non-anginal"/>
    <n v="115"/>
    <n v="211"/>
    <b v="0"/>
    <s v="st-t abnormality"/>
    <n v="137"/>
    <b v="0"/>
    <n v="0"/>
    <m/>
    <m/>
    <m/>
    <n v="0"/>
    <m/>
    <m/>
    <m/>
    <m/>
    <s v="No"/>
    <x v="2"/>
  </r>
  <r>
    <n v="357"/>
    <n v="42"/>
    <x v="0"/>
    <s v="Hungary"/>
    <s v="atypical angina"/>
    <n v="120"/>
    <n v="196"/>
    <b v="0"/>
    <s v="normal"/>
    <n v="150"/>
    <b v="0"/>
    <n v="0"/>
    <m/>
    <m/>
    <m/>
    <n v="0"/>
    <m/>
    <m/>
    <m/>
    <m/>
    <s v="No"/>
    <x v="2"/>
  </r>
  <r>
    <n v="358"/>
    <n v="42"/>
    <x v="0"/>
    <s v="Hungary"/>
    <s v="atypical angina"/>
    <n v="120"/>
    <n v="198"/>
    <b v="0"/>
    <s v="normal"/>
    <n v="155"/>
    <b v="0"/>
    <n v="0"/>
    <m/>
    <m/>
    <m/>
    <n v="0"/>
    <m/>
    <m/>
    <m/>
    <m/>
    <s v="No"/>
    <x v="2"/>
  </r>
  <r>
    <n v="359"/>
    <n v="42"/>
    <x v="0"/>
    <s v="Hungary"/>
    <s v="atypical angina"/>
    <n v="150"/>
    <n v="268"/>
    <b v="0"/>
    <s v="normal"/>
    <n v="136"/>
    <b v="0"/>
    <n v="0"/>
    <m/>
    <m/>
    <m/>
    <n v="0"/>
    <m/>
    <m/>
    <m/>
    <m/>
    <s v="No"/>
    <x v="2"/>
  </r>
  <r>
    <n v="360"/>
    <n v="42"/>
    <x v="0"/>
    <s v="Hungary"/>
    <s v="non-anginal"/>
    <n v="120"/>
    <n v="228"/>
    <b v="0"/>
    <s v="normal"/>
    <n v="152"/>
    <b v="1"/>
    <n v="1.5"/>
    <s v="flat"/>
    <m/>
    <m/>
    <n v="0"/>
    <m/>
    <m/>
    <m/>
    <m/>
    <s v="No"/>
    <x v="2"/>
  </r>
  <r>
    <n v="361"/>
    <n v="42"/>
    <x v="0"/>
    <s v="Hungary"/>
    <s v="non-anginal"/>
    <n v="160"/>
    <n v="147"/>
    <b v="0"/>
    <s v="normal"/>
    <n v="146"/>
    <b v="0"/>
    <n v="0"/>
    <m/>
    <m/>
    <m/>
    <n v="0"/>
    <m/>
    <m/>
    <m/>
    <m/>
    <s v="No"/>
    <x v="2"/>
  </r>
  <r>
    <n v="362"/>
    <n v="42"/>
    <x v="0"/>
    <s v="Hungary"/>
    <s v="asymptomatic"/>
    <n v="140"/>
    <n v="358"/>
    <b v="0"/>
    <s v="normal"/>
    <n v="170"/>
    <b v="0"/>
    <n v="0"/>
    <m/>
    <m/>
    <m/>
    <n v="0"/>
    <m/>
    <m/>
    <m/>
    <m/>
    <s v="No"/>
    <x v="2"/>
  </r>
  <r>
    <n v="363"/>
    <n v="43"/>
    <x v="1"/>
    <s v="Hungary"/>
    <s v="typical angina"/>
    <n v="100"/>
    <n v="223"/>
    <b v="0"/>
    <s v="normal"/>
    <n v="142"/>
    <b v="0"/>
    <n v="0"/>
    <m/>
    <m/>
    <m/>
    <n v="0"/>
    <m/>
    <m/>
    <m/>
    <m/>
    <s v="No"/>
    <x v="2"/>
  </r>
  <r>
    <n v="364"/>
    <n v="43"/>
    <x v="1"/>
    <s v="Hungary"/>
    <s v="atypical angina"/>
    <n v="120"/>
    <n v="201"/>
    <b v="0"/>
    <s v="normal"/>
    <n v="165"/>
    <b v="0"/>
    <n v="0"/>
    <m/>
    <m/>
    <m/>
    <n v="0"/>
    <m/>
    <m/>
    <m/>
    <m/>
    <s v="No"/>
    <x v="2"/>
  </r>
  <r>
    <n v="365"/>
    <n v="43"/>
    <x v="1"/>
    <s v="Hungary"/>
    <s v="atypical angina"/>
    <n v="120"/>
    <n v="215"/>
    <b v="0"/>
    <s v="st-t abnormality"/>
    <n v="175"/>
    <b v="0"/>
    <n v="0"/>
    <m/>
    <m/>
    <m/>
    <n v="0"/>
    <m/>
    <m/>
    <m/>
    <m/>
    <s v="No"/>
    <x v="2"/>
  </r>
  <r>
    <n v="366"/>
    <n v="43"/>
    <x v="1"/>
    <s v="Hungary"/>
    <s v="atypical angina"/>
    <n v="120"/>
    <n v="249"/>
    <b v="0"/>
    <s v="st-t abnormality"/>
    <n v="176"/>
    <b v="0"/>
    <n v="0"/>
    <m/>
    <m/>
    <m/>
    <n v="0"/>
    <m/>
    <m/>
    <m/>
    <m/>
    <s v="No"/>
    <x v="2"/>
  </r>
  <r>
    <n v="367"/>
    <n v="43"/>
    <x v="1"/>
    <s v="Hungary"/>
    <s v="atypical angina"/>
    <n v="120"/>
    <n v="266"/>
    <b v="0"/>
    <s v="normal"/>
    <n v="118"/>
    <b v="0"/>
    <n v="0"/>
    <m/>
    <m/>
    <m/>
    <n v="0"/>
    <m/>
    <m/>
    <m/>
    <m/>
    <s v="No"/>
    <x v="2"/>
  </r>
  <r>
    <n v="368"/>
    <n v="43"/>
    <x v="1"/>
    <s v="Hungary"/>
    <s v="atypical angina"/>
    <n v="150"/>
    <n v="186"/>
    <b v="0"/>
    <s v="normal"/>
    <n v="154"/>
    <b v="0"/>
    <n v="0"/>
    <m/>
    <m/>
    <m/>
    <n v="0"/>
    <m/>
    <m/>
    <m/>
    <m/>
    <s v="No"/>
    <x v="2"/>
  </r>
  <r>
    <n v="369"/>
    <n v="43"/>
    <x v="1"/>
    <s v="Hungary"/>
    <s v="non-anginal"/>
    <n v="150"/>
    <m/>
    <b v="0"/>
    <s v="normal"/>
    <n v="175"/>
    <b v="0"/>
    <n v="0"/>
    <m/>
    <m/>
    <s v="normal"/>
    <n v="0"/>
    <m/>
    <m/>
    <m/>
    <m/>
    <s v="No"/>
    <x v="2"/>
  </r>
  <r>
    <n v="370"/>
    <n v="43"/>
    <x v="0"/>
    <s v="Hungary"/>
    <s v="atypical angina"/>
    <n v="142"/>
    <n v="207"/>
    <b v="0"/>
    <s v="normal"/>
    <n v="138"/>
    <b v="0"/>
    <n v="0"/>
    <m/>
    <m/>
    <m/>
    <n v="0"/>
    <m/>
    <m/>
    <m/>
    <m/>
    <s v="No"/>
    <x v="2"/>
  </r>
  <r>
    <n v="371"/>
    <n v="44"/>
    <x v="1"/>
    <s v="Hungary"/>
    <s v="asymptomatic"/>
    <n v="120"/>
    <n v="218"/>
    <b v="0"/>
    <s v="st-t abnormality"/>
    <n v="115"/>
    <b v="0"/>
    <n v="0"/>
    <m/>
    <m/>
    <m/>
    <n v="0"/>
    <m/>
    <m/>
    <m/>
    <m/>
    <s v="No"/>
    <x v="2"/>
  </r>
  <r>
    <n v="372"/>
    <n v="44"/>
    <x v="0"/>
    <s v="Hungary"/>
    <s v="atypical angina"/>
    <n v="120"/>
    <n v="184"/>
    <b v="0"/>
    <s v="normal"/>
    <n v="142"/>
    <b v="0"/>
    <n v="1"/>
    <s v="flat"/>
    <m/>
    <m/>
    <n v="0"/>
    <m/>
    <m/>
    <m/>
    <m/>
    <s v="No"/>
    <x v="2"/>
  </r>
  <r>
    <n v="373"/>
    <n v="44"/>
    <x v="0"/>
    <s v="Hungary"/>
    <s v="atypical angina"/>
    <n v="130"/>
    <n v="215"/>
    <b v="0"/>
    <s v="normal"/>
    <n v="135"/>
    <b v="0"/>
    <n v="0"/>
    <m/>
    <m/>
    <m/>
    <n v="0"/>
    <m/>
    <m/>
    <m/>
    <m/>
    <s v="No"/>
    <x v="2"/>
  </r>
  <r>
    <n v="374"/>
    <n v="44"/>
    <x v="0"/>
    <s v="Hungary"/>
    <s v="asymptomatic"/>
    <n v="150"/>
    <n v="412"/>
    <b v="0"/>
    <s v="normal"/>
    <n v="170"/>
    <b v="0"/>
    <n v="0"/>
    <m/>
    <m/>
    <m/>
    <n v="0"/>
    <m/>
    <m/>
    <m/>
    <m/>
    <s v="No"/>
    <x v="2"/>
  </r>
  <r>
    <n v="375"/>
    <n v="45"/>
    <x v="1"/>
    <s v="Hungary"/>
    <s v="atypical angina"/>
    <n v="130"/>
    <n v="237"/>
    <b v="0"/>
    <s v="normal"/>
    <n v="170"/>
    <b v="0"/>
    <n v="0"/>
    <m/>
    <m/>
    <m/>
    <n v="0"/>
    <m/>
    <m/>
    <m/>
    <m/>
    <s v="No"/>
    <x v="2"/>
  </r>
  <r>
    <n v="376"/>
    <n v="45"/>
    <x v="1"/>
    <s v="Hungary"/>
    <s v="atypical angina"/>
    <n v="180"/>
    <m/>
    <b v="0"/>
    <s v="normal"/>
    <n v="180"/>
    <b v="0"/>
    <n v="0"/>
    <m/>
    <m/>
    <m/>
    <n v="0"/>
    <m/>
    <m/>
    <m/>
    <m/>
    <s v="No"/>
    <x v="2"/>
  </r>
  <r>
    <n v="377"/>
    <n v="45"/>
    <x v="1"/>
    <s v="Hungary"/>
    <s v="asymptomatic"/>
    <n v="132"/>
    <n v="297"/>
    <b v="0"/>
    <s v="normal"/>
    <n v="144"/>
    <b v="0"/>
    <n v="0"/>
    <m/>
    <m/>
    <m/>
    <n v="0"/>
    <m/>
    <m/>
    <m/>
    <m/>
    <s v="No"/>
    <x v="2"/>
  </r>
  <r>
    <n v="378"/>
    <n v="45"/>
    <x v="0"/>
    <s v="Hungary"/>
    <s v="atypical angina"/>
    <n v="140"/>
    <n v="224"/>
    <b v="1"/>
    <s v="normal"/>
    <n v="122"/>
    <b v="0"/>
    <n v="0"/>
    <m/>
    <m/>
    <m/>
    <n v="0"/>
    <m/>
    <m/>
    <m/>
    <m/>
    <s v="No"/>
    <x v="2"/>
  </r>
  <r>
    <n v="379"/>
    <n v="45"/>
    <x v="0"/>
    <s v="Hungary"/>
    <s v="non-anginal"/>
    <n v="135"/>
    <m/>
    <b v="0"/>
    <s v="normal"/>
    <n v="110"/>
    <b v="0"/>
    <n v="0"/>
    <m/>
    <m/>
    <m/>
    <n v="0"/>
    <m/>
    <m/>
    <m/>
    <m/>
    <s v="No"/>
    <x v="2"/>
  </r>
  <r>
    <n v="380"/>
    <n v="45"/>
    <x v="0"/>
    <s v="Hungary"/>
    <s v="asymptomatic"/>
    <n v="120"/>
    <n v="225"/>
    <b v="0"/>
    <s v="normal"/>
    <n v="140"/>
    <b v="0"/>
    <n v="0"/>
    <m/>
    <m/>
    <m/>
    <n v="0"/>
    <m/>
    <m/>
    <m/>
    <m/>
    <s v="No"/>
    <x v="2"/>
  </r>
  <r>
    <n v="381"/>
    <n v="45"/>
    <x v="0"/>
    <s v="Hungary"/>
    <s v="asymptomatic"/>
    <n v="140"/>
    <n v="224"/>
    <b v="0"/>
    <s v="normal"/>
    <n v="144"/>
    <b v="0"/>
    <n v="0"/>
    <m/>
    <m/>
    <m/>
    <n v="0"/>
    <m/>
    <m/>
    <m/>
    <m/>
    <s v="No"/>
    <x v="2"/>
  </r>
  <r>
    <n v="382"/>
    <n v="46"/>
    <x v="1"/>
    <s v="Hungary"/>
    <s v="asymptomatic"/>
    <n v="130"/>
    <n v="238"/>
    <b v="0"/>
    <s v="normal"/>
    <n v="90"/>
    <b v="0"/>
    <n v="0"/>
    <m/>
    <m/>
    <m/>
    <n v="0"/>
    <m/>
    <m/>
    <m/>
    <m/>
    <s v="No"/>
    <x v="2"/>
  </r>
  <r>
    <n v="383"/>
    <n v="46"/>
    <x v="0"/>
    <s v="Hungary"/>
    <s v="atypical angina"/>
    <n v="140"/>
    <n v="275"/>
    <b v="0"/>
    <s v="normal"/>
    <n v="165"/>
    <b v="1"/>
    <n v="0"/>
    <m/>
    <m/>
    <m/>
    <n v="0"/>
    <m/>
    <m/>
    <m/>
    <m/>
    <s v="No"/>
    <x v="2"/>
  </r>
  <r>
    <n v="384"/>
    <n v="46"/>
    <x v="0"/>
    <s v="Hungary"/>
    <s v="non-anginal"/>
    <n v="120"/>
    <n v="230"/>
    <b v="0"/>
    <s v="normal"/>
    <n v="150"/>
    <b v="0"/>
    <n v="0"/>
    <m/>
    <m/>
    <m/>
    <n v="0"/>
    <m/>
    <m/>
    <m/>
    <m/>
    <s v="No"/>
    <x v="2"/>
  </r>
  <r>
    <n v="385"/>
    <n v="46"/>
    <x v="0"/>
    <s v="Hungary"/>
    <s v="non-anginal"/>
    <n v="150"/>
    <n v="163"/>
    <m/>
    <s v="normal"/>
    <n v="116"/>
    <b v="0"/>
    <n v="0"/>
    <m/>
    <m/>
    <m/>
    <n v="0"/>
    <m/>
    <m/>
    <m/>
    <m/>
    <s v="No"/>
    <x v="2"/>
  </r>
  <r>
    <n v="386"/>
    <n v="46"/>
    <x v="0"/>
    <s v="Hungary"/>
    <s v="asymptomatic"/>
    <n v="110"/>
    <n v="238"/>
    <b v="0"/>
    <s v="st-t abnormality"/>
    <n v="140"/>
    <b v="1"/>
    <n v="1"/>
    <s v="flat"/>
    <m/>
    <s v="normal"/>
    <n v="0"/>
    <m/>
    <m/>
    <m/>
    <m/>
    <s v="No"/>
    <x v="2"/>
  </r>
  <r>
    <n v="387"/>
    <n v="46"/>
    <x v="0"/>
    <s v="Hungary"/>
    <s v="asymptomatic"/>
    <n v="110"/>
    <n v="240"/>
    <b v="0"/>
    <s v="st-t abnormality"/>
    <n v="140"/>
    <b v="0"/>
    <n v="0"/>
    <m/>
    <m/>
    <s v="normal"/>
    <n v="0"/>
    <m/>
    <m/>
    <m/>
    <m/>
    <s v="No"/>
    <x v="2"/>
  </r>
  <r>
    <n v="388"/>
    <n v="46"/>
    <x v="0"/>
    <s v="Hungary"/>
    <s v="asymptomatic"/>
    <n v="180"/>
    <n v="280"/>
    <b v="0"/>
    <s v="st-t abnormality"/>
    <n v="120"/>
    <b v="0"/>
    <n v="0"/>
    <m/>
    <m/>
    <m/>
    <n v="0"/>
    <m/>
    <m/>
    <m/>
    <m/>
    <s v="No"/>
    <x v="2"/>
  </r>
  <r>
    <n v="389"/>
    <n v="47"/>
    <x v="1"/>
    <s v="Hungary"/>
    <s v="atypical angina"/>
    <n v="140"/>
    <n v="257"/>
    <b v="0"/>
    <s v="normal"/>
    <n v="135"/>
    <b v="0"/>
    <n v="1"/>
    <s v="upsloping"/>
    <m/>
    <m/>
    <n v="0"/>
    <m/>
    <m/>
    <m/>
    <m/>
    <s v="No"/>
    <x v="2"/>
  </r>
  <r>
    <n v="390"/>
    <n v="47"/>
    <x v="1"/>
    <s v="Hungary"/>
    <s v="non-anginal"/>
    <n v="130"/>
    <m/>
    <b v="0"/>
    <s v="normal"/>
    <n v="145"/>
    <b v="0"/>
    <n v="2"/>
    <s v="flat"/>
    <m/>
    <m/>
    <n v="0"/>
    <m/>
    <m/>
    <m/>
    <m/>
    <s v="No"/>
    <x v="2"/>
  </r>
  <r>
    <n v="391"/>
    <n v="47"/>
    <x v="0"/>
    <s v="Hungary"/>
    <s v="typical angina"/>
    <n v="110"/>
    <n v="249"/>
    <b v="0"/>
    <s v="normal"/>
    <n v="150"/>
    <b v="0"/>
    <n v="0"/>
    <m/>
    <m/>
    <m/>
    <n v="0"/>
    <m/>
    <m/>
    <m/>
    <m/>
    <s v="No"/>
    <x v="2"/>
  </r>
  <r>
    <n v="392"/>
    <n v="47"/>
    <x v="0"/>
    <s v="Hungary"/>
    <s v="atypical angina"/>
    <n v="160"/>
    <n v="263"/>
    <b v="0"/>
    <s v="normal"/>
    <n v="174"/>
    <b v="0"/>
    <n v="0"/>
    <m/>
    <m/>
    <m/>
    <n v="0"/>
    <m/>
    <m/>
    <m/>
    <m/>
    <s v="No"/>
    <x v="2"/>
  </r>
  <r>
    <n v="393"/>
    <n v="47"/>
    <x v="0"/>
    <s v="Hungary"/>
    <s v="asymptomatic"/>
    <n v="140"/>
    <n v="276"/>
    <b v="1"/>
    <s v="normal"/>
    <n v="125"/>
    <b v="1"/>
    <n v="0"/>
    <m/>
    <m/>
    <m/>
    <n v="0"/>
    <m/>
    <m/>
    <m/>
    <m/>
    <s v="No"/>
    <x v="2"/>
  </r>
  <r>
    <n v="394"/>
    <n v="48"/>
    <x v="1"/>
    <s v="Hungary"/>
    <s v="atypical angina"/>
    <m/>
    <n v="308"/>
    <b v="0"/>
    <s v="st-t abnormality"/>
    <m/>
    <m/>
    <n v="2"/>
    <s v="upsloping"/>
    <m/>
    <m/>
    <n v="0"/>
    <m/>
    <m/>
    <m/>
    <m/>
    <s v="No"/>
    <x v="2"/>
  </r>
  <r>
    <n v="395"/>
    <n v="48"/>
    <x v="1"/>
    <s v="Hungary"/>
    <s v="atypical angina"/>
    <n v="120"/>
    <m/>
    <b v="1"/>
    <s v="st-t abnormality"/>
    <n v="148"/>
    <b v="0"/>
    <n v="0"/>
    <m/>
    <m/>
    <m/>
    <n v="0"/>
    <m/>
    <m/>
    <m/>
    <m/>
    <s v="No"/>
    <x v="2"/>
  </r>
  <r>
    <n v="396"/>
    <n v="48"/>
    <x v="1"/>
    <s v="Hungary"/>
    <s v="atypical angina"/>
    <n v="120"/>
    <n v="284"/>
    <b v="0"/>
    <s v="normal"/>
    <n v="120"/>
    <b v="0"/>
    <n v="0"/>
    <m/>
    <m/>
    <m/>
    <n v="0"/>
    <m/>
    <m/>
    <m/>
    <m/>
    <s v="No"/>
    <x v="2"/>
  </r>
  <r>
    <n v="397"/>
    <n v="48"/>
    <x v="1"/>
    <s v="Hungary"/>
    <s v="non-anginal"/>
    <n v="120"/>
    <n v="195"/>
    <b v="0"/>
    <s v="normal"/>
    <n v="125"/>
    <b v="0"/>
    <n v="0"/>
    <m/>
    <m/>
    <m/>
    <n v="0"/>
    <m/>
    <m/>
    <m/>
    <m/>
    <s v="No"/>
    <x v="2"/>
  </r>
  <r>
    <n v="398"/>
    <n v="48"/>
    <x v="1"/>
    <s v="Hungary"/>
    <s v="asymptomatic"/>
    <n v="108"/>
    <n v="163"/>
    <b v="0"/>
    <s v="normal"/>
    <n v="175"/>
    <b v="0"/>
    <n v="2"/>
    <s v="upsloping"/>
    <m/>
    <m/>
    <n v="0"/>
    <m/>
    <m/>
    <m/>
    <m/>
    <s v="No"/>
    <x v="2"/>
  </r>
  <r>
    <n v="399"/>
    <n v="48"/>
    <x v="1"/>
    <s v="Hungary"/>
    <s v="asymptomatic"/>
    <n v="120"/>
    <n v="254"/>
    <b v="0"/>
    <s v="st-t abnormality"/>
    <n v="110"/>
    <b v="0"/>
    <n v="0"/>
    <m/>
    <m/>
    <m/>
    <n v="0"/>
    <m/>
    <m/>
    <m/>
    <m/>
    <s v="No"/>
    <x v="2"/>
  </r>
  <r>
    <n v="400"/>
    <n v="48"/>
    <x v="1"/>
    <s v="Hungary"/>
    <s v="asymptomatic"/>
    <n v="150"/>
    <n v="227"/>
    <b v="0"/>
    <s v="normal"/>
    <n v="130"/>
    <b v="1"/>
    <n v="1"/>
    <s v="flat"/>
    <m/>
    <m/>
    <n v="0"/>
    <m/>
    <m/>
    <m/>
    <m/>
    <s v="No"/>
    <x v="2"/>
  </r>
  <r>
    <n v="401"/>
    <n v="48"/>
    <x v="0"/>
    <s v="Hungary"/>
    <s v="atypical angina"/>
    <n v="100"/>
    <m/>
    <b v="0"/>
    <s v="normal"/>
    <n v="100"/>
    <b v="0"/>
    <n v="0"/>
    <m/>
    <m/>
    <m/>
    <n v="0"/>
    <m/>
    <m/>
    <m/>
    <m/>
    <s v="No"/>
    <x v="2"/>
  </r>
  <r>
    <n v="402"/>
    <n v="48"/>
    <x v="0"/>
    <s v="Hungary"/>
    <s v="atypical angina"/>
    <n v="130"/>
    <n v="245"/>
    <b v="0"/>
    <s v="normal"/>
    <n v="160"/>
    <b v="0"/>
    <n v="0"/>
    <m/>
    <m/>
    <m/>
    <n v="0"/>
    <m/>
    <m/>
    <m/>
    <m/>
    <s v="No"/>
    <x v="2"/>
  </r>
  <r>
    <n v="403"/>
    <n v="48"/>
    <x v="0"/>
    <s v="Hungary"/>
    <s v="atypical angina"/>
    <n v="140"/>
    <n v="238"/>
    <b v="0"/>
    <s v="normal"/>
    <n v="118"/>
    <b v="0"/>
    <n v="0"/>
    <m/>
    <m/>
    <m/>
    <n v="0"/>
    <m/>
    <m/>
    <m/>
    <m/>
    <s v="No"/>
    <x v="2"/>
  </r>
  <r>
    <n v="404"/>
    <n v="48"/>
    <x v="0"/>
    <s v="Hungary"/>
    <s v="non-anginal"/>
    <n v="110"/>
    <n v="211"/>
    <b v="0"/>
    <s v="normal"/>
    <n v="138"/>
    <b v="0"/>
    <n v="0"/>
    <m/>
    <m/>
    <s v="fixed defect"/>
    <n v="0"/>
    <m/>
    <m/>
    <m/>
    <m/>
    <s v="No"/>
    <x v="2"/>
  </r>
  <r>
    <n v="405"/>
    <n v="49"/>
    <x v="1"/>
    <s v="Hungary"/>
    <s v="atypical angina"/>
    <n v="110"/>
    <m/>
    <b v="0"/>
    <s v="normal"/>
    <n v="160"/>
    <b v="0"/>
    <n v="0"/>
    <m/>
    <m/>
    <m/>
    <n v="0"/>
    <m/>
    <m/>
    <m/>
    <m/>
    <s v="No"/>
    <x v="2"/>
  </r>
  <r>
    <n v="406"/>
    <n v="49"/>
    <x v="1"/>
    <s v="Hungary"/>
    <s v="atypical angina"/>
    <n v="110"/>
    <m/>
    <b v="0"/>
    <s v="normal"/>
    <n v="160"/>
    <b v="0"/>
    <n v="0"/>
    <m/>
    <m/>
    <m/>
    <n v="0"/>
    <m/>
    <m/>
    <m/>
    <m/>
    <s v="No"/>
    <x v="2"/>
  </r>
  <r>
    <n v="407"/>
    <n v="49"/>
    <x v="1"/>
    <s v="Hungary"/>
    <s v="atypical angina"/>
    <n v="124"/>
    <n v="201"/>
    <b v="0"/>
    <s v="normal"/>
    <n v="164"/>
    <b v="0"/>
    <n v="0"/>
    <m/>
    <m/>
    <m/>
    <n v="0"/>
    <m/>
    <m/>
    <m/>
    <m/>
    <s v="No"/>
    <x v="2"/>
  </r>
  <r>
    <n v="408"/>
    <n v="49"/>
    <x v="1"/>
    <s v="Hungary"/>
    <s v="non-anginal"/>
    <n v="130"/>
    <n v="207"/>
    <b v="0"/>
    <s v="st-t abnormality"/>
    <n v="135"/>
    <b v="0"/>
    <n v="0"/>
    <m/>
    <m/>
    <m/>
    <n v="0"/>
    <m/>
    <m/>
    <m/>
    <m/>
    <s v="No"/>
    <x v="2"/>
  </r>
  <r>
    <n v="409"/>
    <n v="49"/>
    <x v="0"/>
    <s v="Hungary"/>
    <s v="atypical angina"/>
    <n v="100"/>
    <n v="253"/>
    <b v="0"/>
    <s v="normal"/>
    <n v="174"/>
    <b v="0"/>
    <n v="0"/>
    <m/>
    <m/>
    <m/>
    <n v="0"/>
    <m/>
    <m/>
    <m/>
    <m/>
    <s v="No"/>
    <x v="2"/>
  </r>
  <r>
    <n v="410"/>
    <n v="49"/>
    <x v="0"/>
    <s v="Hungary"/>
    <s v="non-anginal"/>
    <n v="140"/>
    <n v="187"/>
    <b v="0"/>
    <s v="normal"/>
    <n v="172"/>
    <b v="0"/>
    <n v="0"/>
    <m/>
    <m/>
    <m/>
    <n v="0"/>
    <m/>
    <m/>
    <m/>
    <m/>
    <s v="No"/>
    <x v="2"/>
  </r>
  <r>
    <n v="411"/>
    <n v="49"/>
    <x v="0"/>
    <s v="Hungary"/>
    <s v="asymptomatic"/>
    <n v="120"/>
    <n v="297"/>
    <m/>
    <s v="normal"/>
    <n v="132"/>
    <b v="0"/>
    <n v="1"/>
    <s v="flat"/>
    <m/>
    <m/>
    <n v="0"/>
    <m/>
    <m/>
    <m/>
    <m/>
    <s v="No"/>
    <x v="2"/>
  </r>
  <r>
    <n v="412"/>
    <n v="49"/>
    <x v="0"/>
    <s v="Hungary"/>
    <s v="asymptomatic"/>
    <n v="140"/>
    <m/>
    <b v="0"/>
    <s v="normal"/>
    <n v="130"/>
    <b v="0"/>
    <n v="0"/>
    <m/>
    <m/>
    <m/>
    <n v="0"/>
    <m/>
    <m/>
    <m/>
    <m/>
    <s v="No"/>
    <x v="2"/>
  </r>
  <r>
    <n v="413"/>
    <n v="50"/>
    <x v="1"/>
    <s v="Hungary"/>
    <s v="atypical angina"/>
    <n v="110"/>
    <n v="202"/>
    <b v="0"/>
    <s v="normal"/>
    <n v="145"/>
    <b v="0"/>
    <n v="0"/>
    <m/>
    <m/>
    <m/>
    <n v="0"/>
    <m/>
    <m/>
    <m/>
    <m/>
    <s v="No"/>
    <x v="2"/>
  </r>
  <r>
    <n v="414"/>
    <n v="50"/>
    <x v="1"/>
    <s v="Hungary"/>
    <s v="asymptomatic"/>
    <n v="120"/>
    <n v="328"/>
    <b v="0"/>
    <s v="normal"/>
    <n v="110"/>
    <b v="1"/>
    <n v="1"/>
    <s v="flat"/>
    <m/>
    <m/>
    <n v="0"/>
    <m/>
    <m/>
    <m/>
    <m/>
    <s v="No"/>
    <x v="2"/>
  </r>
  <r>
    <n v="415"/>
    <n v="50"/>
    <x v="0"/>
    <s v="Hungary"/>
    <s v="atypical angina"/>
    <n v="120"/>
    <n v="168"/>
    <b v="0"/>
    <s v="normal"/>
    <n v="160"/>
    <b v="0"/>
    <n v="0"/>
    <m/>
    <n v="0"/>
    <m/>
    <n v="0"/>
    <m/>
    <m/>
    <m/>
    <m/>
    <s v="No"/>
    <x v="2"/>
  </r>
  <r>
    <n v="416"/>
    <n v="50"/>
    <x v="0"/>
    <s v="Hungary"/>
    <s v="atypical angina"/>
    <n v="140"/>
    <n v="216"/>
    <b v="0"/>
    <s v="normal"/>
    <n v="170"/>
    <b v="0"/>
    <n v="0"/>
    <m/>
    <m/>
    <s v="normal"/>
    <n v="0"/>
    <m/>
    <m/>
    <m/>
    <m/>
    <s v="No"/>
    <x v="2"/>
  </r>
  <r>
    <n v="417"/>
    <n v="50"/>
    <x v="0"/>
    <s v="Hungary"/>
    <s v="atypical angina"/>
    <n v="170"/>
    <n v="209"/>
    <b v="0"/>
    <s v="st-t abnormality"/>
    <n v="116"/>
    <b v="0"/>
    <n v="0"/>
    <m/>
    <m/>
    <m/>
    <n v="0"/>
    <m/>
    <m/>
    <m/>
    <m/>
    <s v="No"/>
    <x v="2"/>
  </r>
  <r>
    <n v="418"/>
    <n v="50"/>
    <x v="0"/>
    <s v="Hungary"/>
    <s v="asymptomatic"/>
    <n v="140"/>
    <n v="129"/>
    <b v="0"/>
    <s v="normal"/>
    <n v="135"/>
    <b v="0"/>
    <n v="0"/>
    <m/>
    <m/>
    <m/>
    <n v="0"/>
    <m/>
    <m/>
    <m/>
    <m/>
    <s v="No"/>
    <x v="2"/>
  </r>
  <r>
    <n v="419"/>
    <n v="50"/>
    <x v="0"/>
    <s v="Hungary"/>
    <s v="asymptomatic"/>
    <n v="150"/>
    <n v="215"/>
    <b v="0"/>
    <s v="normal"/>
    <n v="140"/>
    <b v="1"/>
    <n v="0"/>
    <m/>
    <m/>
    <m/>
    <n v="0"/>
    <m/>
    <m/>
    <m/>
    <m/>
    <s v="No"/>
    <x v="2"/>
  </r>
  <r>
    <n v="420"/>
    <n v="51"/>
    <x v="1"/>
    <s v="Hungary"/>
    <s v="atypical angina"/>
    <n v="160"/>
    <n v="194"/>
    <b v="0"/>
    <s v="normal"/>
    <n v="170"/>
    <b v="0"/>
    <n v="0"/>
    <m/>
    <m/>
    <m/>
    <n v="0"/>
    <m/>
    <m/>
    <m/>
    <m/>
    <s v="No"/>
    <x v="3"/>
  </r>
  <r>
    <n v="421"/>
    <n v="51"/>
    <x v="1"/>
    <s v="Hungary"/>
    <s v="non-anginal"/>
    <n v="110"/>
    <n v="190"/>
    <b v="0"/>
    <s v="normal"/>
    <n v="120"/>
    <b v="0"/>
    <n v="0"/>
    <m/>
    <m/>
    <m/>
    <n v="0"/>
    <m/>
    <m/>
    <m/>
    <m/>
    <s v="No"/>
    <x v="3"/>
  </r>
  <r>
    <n v="422"/>
    <n v="51"/>
    <x v="1"/>
    <s v="Hungary"/>
    <s v="non-anginal"/>
    <n v="130"/>
    <n v="220"/>
    <b v="0"/>
    <s v="normal"/>
    <n v="160"/>
    <b v="1"/>
    <n v="2"/>
    <s v="upsloping"/>
    <m/>
    <m/>
    <n v="0"/>
    <m/>
    <m/>
    <m/>
    <m/>
    <s v="No"/>
    <x v="3"/>
  </r>
  <r>
    <n v="423"/>
    <n v="51"/>
    <x v="1"/>
    <s v="Hungary"/>
    <s v="non-anginal"/>
    <n v="150"/>
    <n v="200"/>
    <b v="0"/>
    <s v="normal"/>
    <n v="120"/>
    <b v="0"/>
    <n v="0.5"/>
    <s v="upsloping"/>
    <m/>
    <m/>
    <n v="0"/>
    <m/>
    <m/>
    <m/>
    <m/>
    <s v="No"/>
    <x v="3"/>
  </r>
  <r>
    <n v="424"/>
    <n v="51"/>
    <x v="0"/>
    <s v="Hungary"/>
    <s v="atypical angina"/>
    <n v="125"/>
    <n v="188"/>
    <b v="0"/>
    <s v="normal"/>
    <n v="145"/>
    <b v="0"/>
    <n v="0"/>
    <m/>
    <m/>
    <m/>
    <n v="0"/>
    <m/>
    <m/>
    <m/>
    <m/>
    <s v="No"/>
    <x v="3"/>
  </r>
  <r>
    <n v="425"/>
    <n v="51"/>
    <x v="0"/>
    <s v="Hungary"/>
    <s v="atypical angina"/>
    <n v="130"/>
    <n v="224"/>
    <b v="0"/>
    <s v="normal"/>
    <n v="150"/>
    <b v="0"/>
    <n v="0"/>
    <m/>
    <m/>
    <m/>
    <n v="0"/>
    <m/>
    <m/>
    <m/>
    <m/>
    <s v="No"/>
    <x v="3"/>
  </r>
  <r>
    <n v="426"/>
    <n v="51"/>
    <x v="0"/>
    <s v="Hungary"/>
    <s v="asymptomatic"/>
    <n v="130"/>
    <n v="179"/>
    <b v="0"/>
    <s v="normal"/>
    <n v="100"/>
    <b v="0"/>
    <n v="0"/>
    <m/>
    <m/>
    <s v="reversable defect"/>
    <n v="0"/>
    <m/>
    <m/>
    <m/>
    <m/>
    <s v="No"/>
    <x v="3"/>
  </r>
  <r>
    <n v="427"/>
    <n v="52"/>
    <x v="1"/>
    <s v="Hungary"/>
    <s v="atypical angina"/>
    <n v="120"/>
    <n v="210"/>
    <b v="0"/>
    <s v="normal"/>
    <n v="148"/>
    <b v="0"/>
    <n v="0"/>
    <m/>
    <m/>
    <m/>
    <n v="0"/>
    <m/>
    <m/>
    <m/>
    <m/>
    <s v="No"/>
    <x v="3"/>
  </r>
  <r>
    <n v="428"/>
    <n v="52"/>
    <x v="1"/>
    <s v="Hungary"/>
    <s v="atypical angina"/>
    <n v="140"/>
    <m/>
    <b v="0"/>
    <s v="normal"/>
    <n v="140"/>
    <b v="0"/>
    <n v="0"/>
    <m/>
    <m/>
    <m/>
    <n v="0"/>
    <m/>
    <m/>
    <m/>
    <m/>
    <s v="No"/>
    <x v="3"/>
  </r>
  <r>
    <n v="429"/>
    <n v="52"/>
    <x v="1"/>
    <s v="Hungary"/>
    <s v="non-anginal"/>
    <n v="125"/>
    <n v="272"/>
    <b v="0"/>
    <s v="normal"/>
    <n v="139"/>
    <b v="0"/>
    <n v="0"/>
    <m/>
    <m/>
    <m/>
    <n v="0"/>
    <m/>
    <m/>
    <m/>
    <m/>
    <s v="No"/>
    <x v="3"/>
  </r>
  <r>
    <n v="430"/>
    <n v="52"/>
    <x v="1"/>
    <s v="Hungary"/>
    <s v="asymptomatic"/>
    <n v="130"/>
    <n v="180"/>
    <b v="0"/>
    <s v="normal"/>
    <n v="140"/>
    <b v="1"/>
    <n v="1.5"/>
    <s v="flat"/>
    <m/>
    <m/>
    <n v="0"/>
    <m/>
    <m/>
    <m/>
    <m/>
    <s v="No"/>
    <x v="3"/>
  </r>
  <r>
    <n v="431"/>
    <n v="52"/>
    <x v="0"/>
    <s v="Hungary"/>
    <s v="atypical angina"/>
    <n v="120"/>
    <n v="284"/>
    <b v="0"/>
    <s v="normal"/>
    <n v="118"/>
    <b v="0"/>
    <n v="0"/>
    <m/>
    <m/>
    <m/>
    <n v="0"/>
    <m/>
    <m/>
    <m/>
    <m/>
    <s v="No"/>
    <x v="3"/>
  </r>
  <r>
    <n v="432"/>
    <n v="52"/>
    <x v="0"/>
    <s v="Hungary"/>
    <s v="atypical angina"/>
    <n v="140"/>
    <n v="100"/>
    <b v="0"/>
    <s v="normal"/>
    <n v="138"/>
    <b v="1"/>
    <n v="0"/>
    <m/>
    <m/>
    <m/>
    <n v="0"/>
    <m/>
    <m/>
    <m/>
    <m/>
    <s v="No"/>
    <x v="3"/>
  </r>
  <r>
    <n v="433"/>
    <n v="52"/>
    <x v="0"/>
    <s v="Hungary"/>
    <s v="atypical angina"/>
    <n v="160"/>
    <n v="196"/>
    <b v="0"/>
    <s v="normal"/>
    <n v="165"/>
    <b v="0"/>
    <n v="0"/>
    <m/>
    <m/>
    <m/>
    <n v="0"/>
    <m/>
    <m/>
    <m/>
    <m/>
    <s v="No"/>
    <x v="3"/>
  </r>
  <r>
    <n v="434"/>
    <n v="52"/>
    <x v="0"/>
    <s v="Hungary"/>
    <s v="non-anginal"/>
    <n v="140"/>
    <n v="259"/>
    <b v="0"/>
    <s v="st-t abnormality"/>
    <n v="170"/>
    <b v="0"/>
    <n v="0"/>
    <m/>
    <m/>
    <m/>
    <n v="0"/>
    <m/>
    <m/>
    <m/>
    <m/>
    <s v="No"/>
    <x v="3"/>
  </r>
  <r>
    <n v="435"/>
    <n v="53"/>
    <x v="1"/>
    <s v="Hungary"/>
    <s v="atypical angina"/>
    <n v="113"/>
    <n v="468"/>
    <m/>
    <s v="normal"/>
    <n v="127"/>
    <b v="0"/>
    <n v="0"/>
    <m/>
    <m/>
    <m/>
    <n v="0"/>
    <m/>
    <m/>
    <m/>
    <m/>
    <s v="No"/>
    <x v="3"/>
  </r>
  <r>
    <n v="436"/>
    <n v="53"/>
    <x v="1"/>
    <s v="Hungary"/>
    <s v="atypical angina"/>
    <n v="140"/>
    <n v="216"/>
    <b v="0"/>
    <s v="normal"/>
    <n v="142"/>
    <b v="1"/>
    <n v="2"/>
    <s v="flat"/>
    <m/>
    <m/>
    <n v="0"/>
    <m/>
    <m/>
    <m/>
    <m/>
    <s v="No"/>
    <x v="3"/>
  </r>
  <r>
    <n v="437"/>
    <n v="53"/>
    <x v="1"/>
    <s v="Hungary"/>
    <s v="non-anginal"/>
    <n v="120"/>
    <n v="274"/>
    <b v="0"/>
    <s v="normal"/>
    <n v="130"/>
    <b v="0"/>
    <n v="0"/>
    <m/>
    <m/>
    <m/>
    <n v="0"/>
    <m/>
    <m/>
    <m/>
    <m/>
    <s v="No"/>
    <x v="3"/>
  </r>
  <r>
    <n v="438"/>
    <n v="53"/>
    <x v="0"/>
    <s v="Hungary"/>
    <s v="atypical angina"/>
    <n v="120"/>
    <m/>
    <b v="0"/>
    <s v="normal"/>
    <n v="132"/>
    <b v="0"/>
    <n v="0"/>
    <m/>
    <m/>
    <m/>
    <n v="0"/>
    <m/>
    <m/>
    <m/>
    <m/>
    <s v="No"/>
    <x v="3"/>
  </r>
  <r>
    <n v="439"/>
    <n v="53"/>
    <x v="0"/>
    <s v="Hungary"/>
    <s v="atypical angina"/>
    <n v="140"/>
    <n v="320"/>
    <b v="0"/>
    <s v="normal"/>
    <n v="162"/>
    <b v="0"/>
    <n v="0"/>
    <m/>
    <m/>
    <m/>
    <n v="0"/>
    <m/>
    <m/>
    <m/>
    <m/>
    <s v="No"/>
    <x v="3"/>
  </r>
  <r>
    <n v="440"/>
    <n v="53"/>
    <x v="0"/>
    <s v="Hungary"/>
    <s v="non-anginal"/>
    <n v="120"/>
    <n v="195"/>
    <b v="0"/>
    <s v="normal"/>
    <n v="140"/>
    <b v="0"/>
    <n v="0"/>
    <m/>
    <m/>
    <m/>
    <n v="0"/>
    <m/>
    <m/>
    <m/>
    <m/>
    <s v="No"/>
    <x v="3"/>
  </r>
  <r>
    <n v="441"/>
    <n v="53"/>
    <x v="0"/>
    <s v="Hungary"/>
    <s v="asymptomatic"/>
    <n v="124"/>
    <n v="260"/>
    <b v="0"/>
    <s v="st-t abnormality"/>
    <n v="112"/>
    <b v="1"/>
    <n v="3"/>
    <s v="flat"/>
    <m/>
    <m/>
    <n v="0"/>
    <m/>
    <m/>
    <m/>
    <m/>
    <s v="No"/>
    <x v="3"/>
  </r>
  <r>
    <n v="442"/>
    <n v="53"/>
    <x v="0"/>
    <s v="Hungary"/>
    <s v="asymptomatic"/>
    <n v="130"/>
    <n v="182"/>
    <b v="0"/>
    <s v="normal"/>
    <n v="148"/>
    <b v="0"/>
    <n v="0"/>
    <m/>
    <m/>
    <m/>
    <n v="0"/>
    <m/>
    <m/>
    <m/>
    <m/>
    <s v="No"/>
    <x v="3"/>
  </r>
  <r>
    <n v="443"/>
    <n v="53"/>
    <x v="0"/>
    <s v="Hungary"/>
    <s v="asymptomatic"/>
    <n v="140"/>
    <n v="243"/>
    <b v="0"/>
    <s v="normal"/>
    <n v="155"/>
    <b v="0"/>
    <n v="0"/>
    <m/>
    <m/>
    <m/>
    <n v="0"/>
    <m/>
    <m/>
    <m/>
    <m/>
    <s v="No"/>
    <x v="3"/>
  </r>
  <r>
    <n v="444"/>
    <n v="54"/>
    <x v="1"/>
    <s v="Hungary"/>
    <s v="atypical angina"/>
    <n v="120"/>
    <n v="221"/>
    <b v="0"/>
    <s v="normal"/>
    <n v="138"/>
    <b v="0"/>
    <n v="1"/>
    <s v="upsloping"/>
    <m/>
    <m/>
    <n v="0"/>
    <m/>
    <m/>
    <m/>
    <m/>
    <s v="No"/>
    <x v="3"/>
  </r>
  <r>
    <n v="445"/>
    <n v="54"/>
    <x v="1"/>
    <s v="Hungary"/>
    <s v="atypical angina"/>
    <n v="120"/>
    <n v="230"/>
    <b v="1"/>
    <s v="normal"/>
    <n v="140"/>
    <b v="0"/>
    <n v="0"/>
    <m/>
    <m/>
    <m/>
    <n v="0"/>
    <m/>
    <m/>
    <m/>
    <m/>
    <s v="No"/>
    <x v="3"/>
  </r>
  <r>
    <n v="446"/>
    <n v="54"/>
    <x v="1"/>
    <s v="Hungary"/>
    <s v="atypical angina"/>
    <n v="120"/>
    <n v="273"/>
    <b v="0"/>
    <s v="normal"/>
    <n v="150"/>
    <b v="0"/>
    <n v="1.5"/>
    <s v="flat"/>
    <m/>
    <m/>
    <n v="0"/>
    <m/>
    <m/>
    <m/>
    <m/>
    <s v="No"/>
    <x v="3"/>
  </r>
  <r>
    <n v="447"/>
    <n v="54"/>
    <x v="1"/>
    <s v="Hungary"/>
    <s v="atypical angina"/>
    <n v="130"/>
    <n v="253"/>
    <b v="0"/>
    <s v="st-t abnormality"/>
    <n v="155"/>
    <b v="0"/>
    <n v="0"/>
    <m/>
    <m/>
    <m/>
    <n v="0"/>
    <m/>
    <m/>
    <m/>
    <m/>
    <s v="No"/>
    <x v="3"/>
  </r>
  <r>
    <n v="448"/>
    <n v="54"/>
    <x v="1"/>
    <s v="Hungary"/>
    <s v="atypical angina"/>
    <n v="140"/>
    <n v="309"/>
    <m/>
    <s v="st-t abnormality"/>
    <n v="140"/>
    <b v="0"/>
    <n v="0"/>
    <m/>
    <m/>
    <m/>
    <n v="0"/>
    <m/>
    <m/>
    <m/>
    <m/>
    <s v="No"/>
    <x v="3"/>
  </r>
  <r>
    <n v="449"/>
    <n v="54"/>
    <x v="1"/>
    <s v="Hungary"/>
    <s v="atypical angina"/>
    <n v="150"/>
    <n v="230"/>
    <b v="0"/>
    <s v="normal"/>
    <n v="130"/>
    <b v="0"/>
    <n v="0"/>
    <m/>
    <m/>
    <m/>
    <n v="0"/>
    <m/>
    <m/>
    <m/>
    <m/>
    <s v="No"/>
    <x v="3"/>
  </r>
  <r>
    <n v="450"/>
    <n v="54"/>
    <x v="1"/>
    <s v="Hungary"/>
    <s v="atypical angina"/>
    <n v="160"/>
    <n v="312"/>
    <b v="0"/>
    <s v="normal"/>
    <n v="130"/>
    <b v="0"/>
    <n v="0"/>
    <m/>
    <m/>
    <m/>
    <n v="0"/>
    <m/>
    <m/>
    <m/>
    <m/>
    <s v="No"/>
    <x v="3"/>
  </r>
  <r>
    <n v="451"/>
    <n v="54"/>
    <x v="0"/>
    <s v="Hungary"/>
    <s v="typical angina"/>
    <n v="120"/>
    <n v="171"/>
    <b v="0"/>
    <s v="normal"/>
    <n v="137"/>
    <b v="0"/>
    <n v="2"/>
    <s v="upsloping"/>
    <m/>
    <m/>
    <n v="0"/>
    <m/>
    <m/>
    <m/>
    <m/>
    <s v="No"/>
    <x v="3"/>
  </r>
  <r>
    <n v="452"/>
    <n v="54"/>
    <x v="0"/>
    <s v="Hungary"/>
    <s v="atypical angina"/>
    <n v="110"/>
    <n v="208"/>
    <b v="0"/>
    <s v="normal"/>
    <n v="142"/>
    <b v="0"/>
    <n v="0"/>
    <m/>
    <m/>
    <m/>
    <n v="0"/>
    <m/>
    <m/>
    <m/>
    <m/>
    <s v="No"/>
    <x v="3"/>
  </r>
  <r>
    <n v="453"/>
    <n v="54"/>
    <x v="0"/>
    <s v="Hungary"/>
    <s v="atypical angina"/>
    <n v="120"/>
    <n v="238"/>
    <b v="0"/>
    <s v="normal"/>
    <n v="154"/>
    <b v="0"/>
    <n v="0"/>
    <m/>
    <m/>
    <m/>
    <n v="0"/>
    <m/>
    <m/>
    <m/>
    <m/>
    <s v="No"/>
    <x v="3"/>
  </r>
  <r>
    <n v="454"/>
    <n v="54"/>
    <x v="0"/>
    <s v="Hungary"/>
    <s v="atypical angina"/>
    <n v="120"/>
    <n v="246"/>
    <b v="0"/>
    <s v="normal"/>
    <n v="110"/>
    <b v="0"/>
    <n v="0"/>
    <m/>
    <m/>
    <m/>
    <n v="0"/>
    <m/>
    <m/>
    <m/>
    <m/>
    <s v="No"/>
    <x v="3"/>
  </r>
  <r>
    <n v="455"/>
    <n v="54"/>
    <x v="0"/>
    <s v="Hungary"/>
    <s v="atypical angina"/>
    <n v="160"/>
    <n v="195"/>
    <b v="0"/>
    <s v="st-t abnormality"/>
    <n v="130"/>
    <b v="0"/>
    <n v="1"/>
    <s v="upsloping"/>
    <m/>
    <m/>
    <n v="0"/>
    <m/>
    <m/>
    <m/>
    <m/>
    <s v="No"/>
    <x v="3"/>
  </r>
  <r>
    <n v="456"/>
    <n v="54"/>
    <x v="0"/>
    <s v="Hungary"/>
    <s v="atypical angina"/>
    <n v="160"/>
    <n v="305"/>
    <b v="0"/>
    <s v="normal"/>
    <n v="175"/>
    <b v="0"/>
    <n v="0"/>
    <m/>
    <m/>
    <m/>
    <n v="0"/>
    <m/>
    <m/>
    <m/>
    <m/>
    <s v="No"/>
    <x v="3"/>
  </r>
  <r>
    <n v="457"/>
    <n v="54"/>
    <x v="0"/>
    <s v="Hungary"/>
    <s v="non-anginal"/>
    <n v="120"/>
    <n v="217"/>
    <b v="0"/>
    <s v="normal"/>
    <n v="137"/>
    <b v="0"/>
    <n v="0"/>
    <m/>
    <m/>
    <m/>
    <n v="0"/>
    <m/>
    <m/>
    <m/>
    <m/>
    <s v="No"/>
    <x v="3"/>
  </r>
  <r>
    <n v="458"/>
    <n v="54"/>
    <x v="0"/>
    <s v="Hungary"/>
    <s v="non-anginal"/>
    <n v="150"/>
    <m/>
    <b v="0"/>
    <s v="normal"/>
    <n v="122"/>
    <b v="0"/>
    <n v="0"/>
    <m/>
    <m/>
    <m/>
    <n v="0"/>
    <m/>
    <m/>
    <m/>
    <m/>
    <s v="No"/>
    <x v="3"/>
  </r>
  <r>
    <n v="459"/>
    <n v="54"/>
    <x v="0"/>
    <s v="Hungary"/>
    <s v="asymptomatic"/>
    <n v="150"/>
    <n v="365"/>
    <b v="0"/>
    <s v="st-t abnormality"/>
    <n v="134"/>
    <b v="0"/>
    <n v="1"/>
    <s v="upsloping"/>
    <m/>
    <m/>
    <n v="0"/>
    <m/>
    <m/>
    <m/>
    <m/>
    <s v="No"/>
    <x v="3"/>
  </r>
  <r>
    <n v="460"/>
    <n v="55"/>
    <x v="1"/>
    <s v="Hungary"/>
    <s v="atypical angina"/>
    <n v="110"/>
    <n v="344"/>
    <b v="0"/>
    <s v="st-t abnormality"/>
    <n v="160"/>
    <b v="0"/>
    <n v="0"/>
    <m/>
    <m/>
    <m/>
    <n v="0"/>
    <m/>
    <m/>
    <m/>
    <m/>
    <s v="No"/>
    <x v="3"/>
  </r>
  <r>
    <n v="461"/>
    <n v="55"/>
    <x v="1"/>
    <s v="Hungary"/>
    <s v="atypical angina"/>
    <n v="122"/>
    <n v="320"/>
    <b v="0"/>
    <s v="normal"/>
    <n v="155"/>
    <b v="0"/>
    <n v="0"/>
    <m/>
    <m/>
    <m/>
    <n v="0"/>
    <m/>
    <m/>
    <m/>
    <m/>
    <s v="No"/>
    <x v="3"/>
  </r>
  <r>
    <n v="462"/>
    <n v="55"/>
    <x v="1"/>
    <s v="Hungary"/>
    <s v="atypical angina"/>
    <n v="130"/>
    <n v="394"/>
    <b v="0"/>
    <s v="lv hypertrophy"/>
    <n v="150"/>
    <b v="0"/>
    <n v="0"/>
    <m/>
    <m/>
    <m/>
    <n v="0"/>
    <m/>
    <m/>
    <m/>
    <m/>
    <s v="No"/>
    <x v="3"/>
  </r>
  <r>
    <n v="463"/>
    <n v="55"/>
    <x v="0"/>
    <s v="Hungary"/>
    <s v="atypical angina"/>
    <n v="120"/>
    <n v="256"/>
    <b v="1"/>
    <s v="normal"/>
    <n v="137"/>
    <b v="0"/>
    <n v="0"/>
    <m/>
    <m/>
    <s v="reversable defect"/>
    <n v="0"/>
    <m/>
    <m/>
    <m/>
    <m/>
    <s v="No"/>
    <x v="3"/>
  </r>
  <r>
    <n v="464"/>
    <n v="55"/>
    <x v="0"/>
    <s v="Hungary"/>
    <s v="atypical angina"/>
    <n v="140"/>
    <n v="196"/>
    <b v="0"/>
    <s v="normal"/>
    <n v="150"/>
    <b v="0"/>
    <n v="0"/>
    <m/>
    <m/>
    <s v="reversable defect"/>
    <n v="0"/>
    <m/>
    <m/>
    <m/>
    <m/>
    <s v="No"/>
    <x v="3"/>
  </r>
  <r>
    <n v="465"/>
    <n v="55"/>
    <x v="0"/>
    <s v="Hungary"/>
    <s v="atypical angina"/>
    <n v="145"/>
    <n v="326"/>
    <b v="0"/>
    <s v="normal"/>
    <n v="155"/>
    <b v="0"/>
    <n v="0"/>
    <m/>
    <m/>
    <m/>
    <n v="0"/>
    <m/>
    <m/>
    <m/>
    <m/>
    <s v="No"/>
    <x v="3"/>
  </r>
  <r>
    <n v="466"/>
    <n v="55"/>
    <x v="0"/>
    <s v="Hungary"/>
    <s v="non-anginal"/>
    <n v="110"/>
    <n v="277"/>
    <b v="0"/>
    <s v="normal"/>
    <n v="160"/>
    <b v="0"/>
    <n v="0"/>
    <m/>
    <m/>
    <m/>
    <n v="0"/>
    <m/>
    <m/>
    <m/>
    <m/>
    <s v="No"/>
    <x v="3"/>
  </r>
  <r>
    <n v="467"/>
    <n v="55"/>
    <x v="0"/>
    <s v="Hungary"/>
    <s v="non-anginal"/>
    <n v="120"/>
    <n v="220"/>
    <b v="0"/>
    <s v="lv hypertrophy"/>
    <n v="134"/>
    <b v="0"/>
    <n v="0"/>
    <m/>
    <m/>
    <m/>
    <n v="0"/>
    <m/>
    <m/>
    <m/>
    <m/>
    <s v="No"/>
    <x v="3"/>
  </r>
  <r>
    <n v="468"/>
    <n v="55"/>
    <x v="0"/>
    <s v="Hungary"/>
    <s v="asymptomatic"/>
    <n v="120"/>
    <n v="270"/>
    <b v="0"/>
    <s v="normal"/>
    <n v="140"/>
    <b v="0"/>
    <n v="0"/>
    <m/>
    <m/>
    <m/>
    <n v="0"/>
    <m/>
    <m/>
    <m/>
    <m/>
    <s v="No"/>
    <x v="3"/>
  </r>
  <r>
    <n v="469"/>
    <n v="55"/>
    <x v="0"/>
    <s v="Hungary"/>
    <s v="asymptomatic"/>
    <n v="140"/>
    <n v="229"/>
    <b v="0"/>
    <s v="normal"/>
    <n v="110"/>
    <b v="1"/>
    <n v="0.5"/>
    <s v="flat"/>
    <m/>
    <m/>
    <n v="0"/>
    <m/>
    <m/>
    <m/>
    <m/>
    <s v="No"/>
    <x v="3"/>
  </r>
  <r>
    <n v="470"/>
    <n v="56"/>
    <x v="1"/>
    <s v="Hungary"/>
    <s v="non-anginal"/>
    <n v="130"/>
    <n v="219"/>
    <m/>
    <s v="st-t abnormality"/>
    <n v="164"/>
    <b v="0"/>
    <n v="0"/>
    <m/>
    <m/>
    <s v="reversable defect"/>
    <n v="0"/>
    <m/>
    <m/>
    <m/>
    <m/>
    <s v="No"/>
    <x v="3"/>
  </r>
  <r>
    <n v="471"/>
    <n v="56"/>
    <x v="0"/>
    <s v="Hungary"/>
    <s v="atypical angina"/>
    <n v="130"/>
    <n v="184"/>
    <b v="0"/>
    <s v="normal"/>
    <n v="100"/>
    <b v="0"/>
    <n v="0"/>
    <m/>
    <m/>
    <m/>
    <n v="0"/>
    <m/>
    <m/>
    <m/>
    <m/>
    <s v="No"/>
    <x v="3"/>
  </r>
  <r>
    <n v="472"/>
    <n v="56"/>
    <x v="0"/>
    <s v="Hungary"/>
    <s v="non-anginal"/>
    <n v="130"/>
    <m/>
    <b v="0"/>
    <s v="normal"/>
    <n v="114"/>
    <b v="0"/>
    <n v="0"/>
    <m/>
    <m/>
    <m/>
    <n v="0"/>
    <m/>
    <m/>
    <m/>
    <m/>
    <s v="No"/>
    <x v="3"/>
  </r>
  <r>
    <n v="473"/>
    <n v="56"/>
    <x v="0"/>
    <s v="Hungary"/>
    <s v="non-anginal"/>
    <n v="130"/>
    <n v="276"/>
    <b v="0"/>
    <s v="normal"/>
    <n v="128"/>
    <b v="1"/>
    <n v="1"/>
    <s v="upsloping"/>
    <m/>
    <s v="fixed defect"/>
    <n v="0"/>
    <m/>
    <m/>
    <m/>
    <m/>
    <s v="No"/>
    <x v="3"/>
  </r>
  <r>
    <n v="474"/>
    <n v="56"/>
    <x v="0"/>
    <s v="Hungary"/>
    <s v="asymptomatic"/>
    <n v="120"/>
    <n v="85"/>
    <b v="0"/>
    <s v="normal"/>
    <n v="140"/>
    <b v="0"/>
    <n v="0"/>
    <m/>
    <m/>
    <m/>
    <n v="0"/>
    <m/>
    <m/>
    <m/>
    <m/>
    <s v="No"/>
    <x v="3"/>
  </r>
  <r>
    <n v="475"/>
    <n v="57"/>
    <x v="1"/>
    <s v="Hungary"/>
    <s v="typical angina"/>
    <n v="130"/>
    <n v="308"/>
    <b v="0"/>
    <s v="normal"/>
    <n v="98"/>
    <b v="0"/>
    <n v="1"/>
    <s v="flat"/>
    <m/>
    <m/>
    <n v="0"/>
    <m/>
    <m/>
    <m/>
    <m/>
    <s v="No"/>
    <x v="3"/>
  </r>
  <r>
    <n v="476"/>
    <n v="57"/>
    <x v="1"/>
    <s v="Hungary"/>
    <s v="asymptomatic"/>
    <n v="180"/>
    <n v="347"/>
    <b v="0"/>
    <s v="st-t abnormality"/>
    <n v="126"/>
    <b v="1"/>
    <n v="0.8"/>
    <s v="flat"/>
    <m/>
    <m/>
    <n v="0"/>
    <m/>
    <m/>
    <m/>
    <m/>
    <s v="No"/>
    <x v="3"/>
  </r>
  <r>
    <n v="477"/>
    <n v="57"/>
    <x v="0"/>
    <s v="Hungary"/>
    <s v="atypical angina"/>
    <n v="140"/>
    <n v="260"/>
    <b v="1"/>
    <s v="normal"/>
    <n v="140"/>
    <b v="0"/>
    <n v="0"/>
    <m/>
    <m/>
    <s v="fixed defect"/>
    <n v="0"/>
    <m/>
    <m/>
    <m/>
    <m/>
    <s v="No"/>
    <x v="3"/>
  </r>
  <r>
    <n v="478"/>
    <n v="58"/>
    <x v="0"/>
    <s v="Hungary"/>
    <s v="atypical angina"/>
    <n v="130"/>
    <n v="230"/>
    <b v="0"/>
    <s v="normal"/>
    <n v="150"/>
    <b v="0"/>
    <n v="0"/>
    <m/>
    <m/>
    <m/>
    <n v="0"/>
    <m/>
    <m/>
    <m/>
    <m/>
    <s v="No"/>
    <x v="3"/>
  </r>
  <r>
    <n v="479"/>
    <n v="58"/>
    <x v="0"/>
    <s v="Hungary"/>
    <s v="atypical angina"/>
    <n v="130"/>
    <n v="251"/>
    <b v="0"/>
    <s v="normal"/>
    <n v="110"/>
    <b v="0"/>
    <n v="0"/>
    <m/>
    <m/>
    <m/>
    <n v="0"/>
    <m/>
    <m/>
    <m/>
    <m/>
    <s v="No"/>
    <x v="3"/>
  </r>
  <r>
    <n v="480"/>
    <n v="58"/>
    <x v="0"/>
    <s v="Hungary"/>
    <s v="non-anginal"/>
    <n v="140"/>
    <n v="179"/>
    <b v="0"/>
    <s v="normal"/>
    <n v="160"/>
    <b v="0"/>
    <n v="0"/>
    <m/>
    <m/>
    <m/>
    <n v="0"/>
    <m/>
    <m/>
    <m/>
    <m/>
    <s v="No"/>
    <x v="3"/>
  </r>
  <r>
    <n v="481"/>
    <n v="58"/>
    <x v="0"/>
    <s v="Hungary"/>
    <s v="asymptomatic"/>
    <n v="135"/>
    <n v="222"/>
    <b v="0"/>
    <s v="normal"/>
    <n v="100"/>
    <b v="0"/>
    <n v="0"/>
    <m/>
    <m/>
    <m/>
    <n v="0"/>
    <m/>
    <m/>
    <m/>
    <m/>
    <s v="No"/>
    <x v="3"/>
  </r>
  <r>
    <n v="482"/>
    <n v="59"/>
    <x v="1"/>
    <s v="Hungary"/>
    <s v="atypical angina"/>
    <n v="130"/>
    <n v="188"/>
    <b v="0"/>
    <s v="normal"/>
    <n v="124"/>
    <b v="0"/>
    <n v="1"/>
    <s v="flat"/>
    <m/>
    <m/>
    <n v="0"/>
    <m/>
    <m/>
    <m/>
    <m/>
    <s v="No"/>
    <x v="3"/>
  </r>
  <r>
    <n v="483"/>
    <n v="59"/>
    <x v="0"/>
    <s v="Hungary"/>
    <s v="atypical angina"/>
    <n v="140"/>
    <n v="287"/>
    <b v="0"/>
    <s v="normal"/>
    <n v="150"/>
    <b v="0"/>
    <n v="0"/>
    <m/>
    <m/>
    <m/>
    <n v="0"/>
    <m/>
    <m/>
    <m/>
    <m/>
    <s v="No"/>
    <x v="3"/>
  </r>
  <r>
    <n v="484"/>
    <n v="59"/>
    <x v="0"/>
    <s v="Hungary"/>
    <s v="non-anginal"/>
    <n v="130"/>
    <n v="318"/>
    <b v="0"/>
    <s v="normal"/>
    <n v="120"/>
    <b v="1"/>
    <n v="1"/>
    <s v="flat"/>
    <m/>
    <s v="normal"/>
    <n v="0"/>
    <m/>
    <m/>
    <m/>
    <m/>
    <s v="No"/>
    <x v="3"/>
  </r>
  <r>
    <n v="485"/>
    <n v="59"/>
    <x v="0"/>
    <s v="Hungary"/>
    <s v="non-anginal"/>
    <n v="180"/>
    <n v="213"/>
    <b v="0"/>
    <s v="normal"/>
    <n v="100"/>
    <b v="0"/>
    <n v="0"/>
    <m/>
    <m/>
    <m/>
    <n v="0"/>
    <m/>
    <m/>
    <m/>
    <m/>
    <s v="No"/>
    <x v="3"/>
  </r>
  <r>
    <n v="486"/>
    <n v="59"/>
    <x v="0"/>
    <s v="Hungary"/>
    <s v="asymptomatic"/>
    <n v="140"/>
    <m/>
    <b v="0"/>
    <s v="normal"/>
    <n v="140"/>
    <b v="0"/>
    <n v="0"/>
    <m/>
    <n v="0"/>
    <m/>
    <n v="0"/>
    <m/>
    <m/>
    <m/>
    <m/>
    <s v="No"/>
    <x v="3"/>
  </r>
  <r>
    <n v="487"/>
    <n v="60"/>
    <x v="0"/>
    <s v="Hungary"/>
    <s v="non-anginal"/>
    <n v="120"/>
    <n v="246"/>
    <b v="0"/>
    <s v="lv hypertrophy"/>
    <n v="135"/>
    <b v="0"/>
    <n v="0"/>
    <m/>
    <m/>
    <m/>
    <n v="0"/>
    <m/>
    <m/>
    <m/>
    <m/>
    <s v="No"/>
    <x v="3"/>
  </r>
  <r>
    <n v="488"/>
    <n v="61"/>
    <x v="1"/>
    <s v="Hungary"/>
    <s v="asymptomatic"/>
    <n v="130"/>
    <n v="294"/>
    <b v="0"/>
    <s v="st-t abnormality"/>
    <n v="120"/>
    <b v="1"/>
    <n v="1"/>
    <s v="flat"/>
    <m/>
    <m/>
    <n v="0"/>
    <m/>
    <m/>
    <m/>
    <m/>
    <s v="No"/>
    <x v="0"/>
  </r>
  <r>
    <n v="489"/>
    <n v="61"/>
    <x v="0"/>
    <s v="Hungary"/>
    <s v="asymptomatic"/>
    <n v="125"/>
    <n v="292"/>
    <b v="0"/>
    <s v="st-t abnormality"/>
    <n v="115"/>
    <b v="1"/>
    <n v="0"/>
    <m/>
    <m/>
    <m/>
    <n v="0"/>
    <m/>
    <m/>
    <m/>
    <m/>
    <s v="No"/>
    <x v="0"/>
  </r>
  <r>
    <n v="490"/>
    <n v="62"/>
    <x v="1"/>
    <s v="Hungary"/>
    <s v="typical angina"/>
    <n v="160"/>
    <n v="193"/>
    <b v="0"/>
    <s v="normal"/>
    <n v="116"/>
    <b v="0"/>
    <n v="0"/>
    <m/>
    <m/>
    <m/>
    <n v="0"/>
    <m/>
    <m/>
    <m/>
    <m/>
    <s v="No"/>
    <x v="0"/>
  </r>
  <r>
    <n v="491"/>
    <n v="62"/>
    <x v="0"/>
    <s v="Hungary"/>
    <s v="atypical angina"/>
    <n v="140"/>
    <n v="271"/>
    <b v="0"/>
    <s v="normal"/>
    <n v="152"/>
    <b v="0"/>
    <n v="1"/>
    <s v="upsloping"/>
    <m/>
    <m/>
    <n v="0"/>
    <m/>
    <m/>
    <m/>
    <m/>
    <s v="No"/>
    <x v="0"/>
  </r>
  <r>
    <n v="492"/>
    <n v="31"/>
    <x v="0"/>
    <s v="Hungary"/>
    <s v="asymptomatic"/>
    <n v="120"/>
    <n v="270"/>
    <b v="0"/>
    <s v="normal"/>
    <n v="153"/>
    <b v="1"/>
    <n v="1.5"/>
    <s v="flat"/>
    <m/>
    <m/>
    <n v="1"/>
    <m/>
    <m/>
    <m/>
    <m/>
    <s v="Yes"/>
    <x v="1"/>
  </r>
  <r>
    <n v="493"/>
    <n v="33"/>
    <x v="1"/>
    <s v="Hungary"/>
    <s v="asymptomatic"/>
    <n v="100"/>
    <n v="246"/>
    <b v="0"/>
    <s v="normal"/>
    <n v="150"/>
    <b v="1"/>
    <n v="1"/>
    <s v="flat"/>
    <m/>
    <m/>
    <n v="1"/>
    <m/>
    <m/>
    <m/>
    <m/>
    <s v="Yes"/>
    <x v="1"/>
  </r>
  <r>
    <n v="494"/>
    <n v="34"/>
    <x v="0"/>
    <s v="Hungary"/>
    <s v="typical angina"/>
    <n v="140"/>
    <n v="156"/>
    <b v="0"/>
    <s v="normal"/>
    <n v="180"/>
    <b v="0"/>
    <n v="0"/>
    <m/>
    <m/>
    <m/>
    <n v="1"/>
    <m/>
    <m/>
    <m/>
    <m/>
    <s v="Yes"/>
    <x v="1"/>
  </r>
  <r>
    <n v="495"/>
    <n v="35"/>
    <x v="0"/>
    <s v="Hungary"/>
    <s v="atypical angina"/>
    <n v="110"/>
    <n v="257"/>
    <b v="0"/>
    <s v="normal"/>
    <n v="140"/>
    <b v="0"/>
    <n v="0"/>
    <m/>
    <m/>
    <m/>
    <n v="1"/>
    <m/>
    <m/>
    <m/>
    <m/>
    <s v="Yes"/>
    <x v="1"/>
  </r>
  <r>
    <n v="496"/>
    <n v="36"/>
    <x v="0"/>
    <s v="Hungary"/>
    <s v="atypical angina"/>
    <n v="120"/>
    <n v="267"/>
    <b v="0"/>
    <s v="normal"/>
    <n v="160"/>
    <b v="0"/>
    <n v="3"/>
    <s v="flat"/>
    <m/>
    <m/>
    <n v="1"/>
    <m/>
    <m/>
    <m/>
    <m/>
    <s v="Yes"/>
    <x v="1"/>
  </r>
  <r>
    <n v="497"/>
    <n v="37"/>
    <x v="0"/>
    <s v="Hungary"/>
    <s v="asymptomatic"/>
    <n v="140"/>
    <n v="207"/>
    <b v="0"/>
    <s v="normal"/>
    <n v="130"/>
    <b v="1"/>
    <n v="1.5"/>
    <s v="flat"/>
    <m/>
    <m/>
    <n v="1"/>
    <m/>
    <m/>
    <m/>
    <m/>
    <s v="Yes"/>
    <x v="1"/>
  </r>
  <r>
    <n v="498"/>
    <n v="38"/>
    <x v="0"/>
    <s v="Hungary"/>
    <s v="asymptomatic"/>
    <n v="110"/>
    <n v="196"/>
    <b v="0"/>
    <s v="normal"/>
    <n v="166"/>
    <b v="0"/>
    <n v="0"/>
    <m/>
    <m/>
    <m/>
    <n v="1"/>
    <m/>
    <m/>
    <m/>
    <m/>
    <s v="Yes"/>
    <x v="1"/>
  </r>
  <r>
    <n v="499"/>
    <n v="38"/>
    <x v="0"/>
    <s v="Hungary"/>
    <s v="asymptomatic"/>
    <n v="120"/>
    <n v="282"/>
    <b v="0"/>
    <s v="normal"/>
    <n v="170"/>
    <b v="0"/>
    <n v="0"/>
    <m/>
    <m/>
    <m/>
    <n v="1"/>
    <m/>
    <m/>
    <m/>
    <m/>
    <s v="Yes"/>
    <x v="1"/>
  </r>
  <r>
    <n v="500"/>
    <n v="38"/>
    <x v="0"/>
    <s v="Hungary"/>
    <s v="asymptomatic"/>
    <n v="92"/>
    <n v="117"/>
    <b v="0"/>
    <s v="normal"/>
    <n v="134"/>
    <b v="1"/>
    <n v="2.5"/>
    <s v="flat"/>
    <m/>
    <m/>
    <n v="1"/>
    <m/>
    <m/>
    <m/>
    <m/>
    <s v="Yes"/>
    <x v="1"/>
  </r>
  <r>
    <n v="501"/>
    <n v="40"/>
    <x v="0"/>
    <s v="Hungary"/>
    <s v="asymptomatic"/>
    <n v="120"/>
    <n v="466"/>
    <m/>
    <s v="normal"/>
    <n v="152"/>
    <b v="1"/>
    <n v="1"/>
    <s v="flat"/>
    <m/>
    <s v="fixed defect"/>
    <n v="1"/>
    <m/>
    <m/>
    <m/>
    <m/>
    <s v="Yes"/>
    <x v="1"/>
  </r>
  <r>
    <n v="502"/>
    <n v="41"/>
    <x v="0"/>
    <s v="Hungary"/>
    <s v="asymptomatic"/>
    <n v="110"/>
    <n v="289"/>
    <b v="0"/>
    <s v="normal"/>
    <n v="170"/>
    <b v="0"/>
    <n v="0"/>
    <m/>
    <m/>
    <s v="fixed defect"/>
    <n v="1"/>
    <m/>
    <m/>
    <m/>
    <m/>
    <s v="Yes"/>
    <x v="2"/>
  </r>
  <r>
    <n v="503"/>
    <n v="41"/>
    <x v="0"/>
    <s v="Hungary"/>
    <s v="asymptomatic"/>
    <n v="120"/>
    <n v="237"/>
    <m/>
    <s v="normal"/>
    <n v="138"/>
    <b v="1"/>
    <n v="1"/>
    <s v="flat"/>
    <m/>
    <m/>
    <n v="1"/>
    <m/>
    <m/>
    <m/>
    <m/>
    <s v="Yes"/>
    <x v="2"/>
  </r>
  <r>
    <n v="504"/>
    <n v="43"/>
    <x v="0"/>
    <s v="Hungary"/>
    <s v="asymptomatic"/>
    <n v="150"/>
    <n v="247"/>
    <b v="0"/>
    <s v="normal"/>
    <n v="130"/>
    <b v="1"/>
    <n v="2"/>
    <s v="flat"/>
    <m/>
    <m/>
    <n v="1"/>
    <m/>
    <m/>
    <m/>
    <m/>
    <s v="Yes"/>
    <x v="2"/>
  </r>
  <r>
    <n v="505"/>
    <n v="46"/>
    <x v="0"/>
    <s v="Hungary"/>
    <s v="asymptomatic"/>
    <n v="110"/>
    <n v="202"/>
    <b v="0"/>
    <s v="normal"/>
    <n v="150"/>
    <b v="1"/>
    <n v="0"/>
    <m/>
    <m/>
    <m/>
    <n v="1"/>
    <m/>
    <m/>
    <m/>
    <m/>
    <s v="Yes"/>
    <x v="2"/>
  </r>
  <r>
    <n v="506"/>
    <n v="46"/>
    <x v="0"/>
    <s v="Hungary"/>
    <s v="asymptomatic"/>
    <n v="118"/>
    <n v="186"/>
    <b v="0"/>
    <s v="normal"/>
    <n v="124"/>
    <b v="0"/>
    <n v="0"/>
    <m/>
    <m/>
    <s v="reversable defect"/>
    <n v="1"/>
    <m/>
    <m/>
    <m/>
    <m/>
    <s v="Yes"/>
    <x v="2"/>
  </r>
  <r>
    <n v="507"/>
    <n v="46"/>
    <x v="0"/>
    <s v="Hungary"/>
    <s v="asymptomatic"/>
    <n v="120"/>
    <n v="277"/>
    <b v="0"/>
    <s v="normal"/>
    <n v="125"/>
    <b v="1"/>
    <n v="1"/>
    <s v="flat"/>
    <m/>
    <m/>
    <n v="1"/>
    <m/>
    <m/>
    <m/>
    <m/>
    <s v="Yes"/>
    <x v="2"/>
  </r>
  <r>
    <n v="508"/>
    <n v="47"/>
    <x v="0"/>
    <s v="Hungary"/>
    <s v="non-anginal"/>
    <n v="140"/>
    <n v="193"/>
    <b v="0"/>
    <s v="normal"/>
    <n v="145"/>
    <b v="1"/>
    <n v="1"/>
    <s v="flat"/>
    <m/>
    <m/>
    <n v="1"/>
    <m/>
    <m/>
    <m/>
    <m/>
    <s v="Yes"/>
    <x v="2"/>
  </r>
  <r>
    <n v="509"/>
    <n v="47"/>
    <x v="0"/>
    <s v="Hungary"/>
    <s v="asymptomatic"/>
    <n v="150"/>
    <n v="226"/>
    <b v="0"/>
    <s v="normal"/>
    <n v="98"/>
    <b v="1"/>
    <n v="1.5"/>
    <s v="flat"/>
    <n v="0"/>
    <s v="reversable defect"/>
    <n v="1"/>
    <m/>
    <m/>
    <m/>
    <m/>
    <s v="Yes"/>
    <x v="2"/>
  </r>
  <r>
    <n v="510"/>
    <n v="48"/>
    <x v="0"/>
    <s v="Hungary"/>
    <s v="asymptomatic"/>
    <n v="106"/>
    <n v="263"/>
    <b v="1"/>
    <s v="normal"/>
    <n v="110"/>
    <b v="0"/>
    <n v="0"/>
    <m/>
    <m/>
    <m/>
    <n v="1"/>
    <m/>
    <m/>
    <m/>
    <m/>
    <s v="Yes"/>
    <x v="2"/>
  </r>
  <r>
    <n v="511"/>
    <n v="48"/>
    <x v="0"/>
    <s v="Hungary"/>
    <s v="asymptomatic"/>
    <n v="120"/>
    <n v="260"/>
    <b v="0"/>
    <s v="normal"/>
    <n v="115"/>
    <b v="0"/>
    <n v="2"/>
    <s v="flat"/>
    <m/>
    <m/>
    <n v="1"/>
    <m/>
    <m/>
    <m/>
    <m/>
    <s v="Yes"/>
    <x v="2"/>
  </r>
  <r>
    <n v="512"/>
    <n v="48"/>
    <x v="0"/>
    <s v="Hungary"/>
    <s v="asymptomatic"/>
    <n v="160"/>
    <n v="268"/>
    <b v="0"/>
    <s v="normal"/>
    <n v="103"/>
    <b v="1"/>
    <n v="1"/>
    <s v="flat"/>
    <m/>
    <m/>
    <n v="1"/>
    <m/>
    <m/>
    <m/>
    <m/>
    <s v="Yes"/>
    <x v="2"/>
  </r>
  <r>
    <n v="513"/>
    <n v="49"/>
    <x v="1"/>
    <s v="Hungary"/>
    <s v="non-anginal"/>
    <n v="160"/>
    <n v="180"/>
    <b v="0"/>
    <s v="normal"/>
    <n v="156"/>
    <b v="0"/>
    <n v="1"/>
    <s v="flat"/>
    <m/>
    <m/>
    <n v="1"/>
    <m/>
    <m/>
    <m/>
    <m/>
    <s v="Yes"/>
    <x v="2"/>
  </r>
  <r>
    <n v="514"/>
    <n v="49"/>
    <x v="0"/>
    <s v="Hungary"/>
    <s v="non-anginal"/>
    <n v="115"/>
    <n v="265"/>
    <b v="0"/>
    <s v="normal"/>
    <n v="175"/>
    <b v="0"/>
    <n v="0"/>
    <m/>
    <m/>
    <m/>
    <n v="1"/>
    <m/>
    <m/>
    <m/>
    <m/>
    <s v="Yes"/>
    <x v="2"/>
  </r>
  <r>
    <n v="515"/>
    <n v="49"/>
    <x v="0"/>
    <s v="Hungary"/>
    <s v="asymptomatic"/>
    <n v="130"/>
    <n v="206"/>
    <b v="0"/>
    <s v="normal"/>
    <n v="170"/>
    <b v="0"/>
    <n v="0"/>
    <m/>
    <m/>
    <m/>
    <n v="1"/>
    <m/>
    <m/>
    <m/>
    <m/>
    <s v="Yes"/>
    <x v="2"/>
  </r>
  <r>
    <n v="516"/>
    <n v="50"/>
    <x v="1"/>
    <s v="Hungary"/>
    <s v="non-anginal"/>
    <n v="140"/>
    <n v="288"/>
    <b v="0"/>
    <s v="normal"/>
    <n v="140"/>
    <b v="1"/>
    <n v="0"/>
    <m/>
    <m/>
    <s v="reversable defect"/>
    <n v="1"/>
    <m/>
    <m/>
    <m/>
    <m/>
    <s v="Yes"/>
    <x v="2"/>
  </r>
  <r>
    <n v="517"/>
    <n v="50"/>
    <x v="0"/>
    <s v="Hungary"/>
    <s v="asymptomatic"/>
    <n v="145"/>
    <n v="264"/>
    <b v="0"/>
    <s v="normal"/>
    <n v="150"/>
    <b v="0"/>
    <n v="0"/>
    <m/>
    <m/>
    <m/>
    <n v="1"/>
    <m/>
    <m/>
    <m/>
    <m/>
    <s v="Yes"/>
    <x v="2"/>
  </r>
  <r>
    <n v="518"/>
    <n v="51"/>
    <x v="1"/>
    <s v="Hungary"/>
    <s v="asymptomatic"/>
    <n v="160"/>
    <n v="303"/>
    <b v="0"/>
    <s v="normal"/>
    <n v="150"/>
    <b v="1"/>
    <n v="1"/>
    <s v="flat"/>
    <m/>
    <m/>
    <n v="1"/>
    <m/>
    <m/>
    <m/>
    <m/>
    <s v="Yes"/>
    <x v="3"/>
  </r>
  <r>
    <n v="519"/>
    <n v="52"/>
    <x v="0"/>
    <s v="Hungary"/>
    <s v="asymptomatic"/>
    <n v="130"/>
    <n v="225"/>
    <b v="0"/>
    <s v="normal"/>
    <n v="120"/>
    <b v="1"/>
    <n v="2"/>
    <s v="flat"/>
    <m/>
    <m/>
    <n v="1"/>
    <m/>
    <m/>
    <m/>
    <m/>
    <s v="Yes"/>
    <x v="3"/>
  </r>
  <r>
    <n v="520"/>
    <n v="54"/>
    <x v="0"/>
    <s v="Hungary"/>
    <s v="asymptomatic"/>
    <n v="125"/>
    <n v="216"/>
    <b v="0"/>
    <s v="normal"/>
    <n v="140"/>
    <b v="0"/>
    <n v="0"/>
    <m/>
    <m/>
    <m/>
    <n v="1"/>
    <m/>
    <m/>
    <m/>
    <m/>
    <s v="Yes"/>
    <x v="3"/>
  </r>
  <r>
    <n v="521"/>
    <n v="54"/>
    <x v="0"/>
    <s v="Hungary"/>
    <s v="asymptomatic"/>
    <n v="125"/>
    <n v="224"/>
    <b v="0"/>
    <s v="normal"/>
    <n v="122"/>
    <b v="0"/>
    <n v="2"/>
    <s v="flat"/>
    <m/>
    <m/>
    <n v="1"/>
    <m/>
    <m/>
    <m/>
    <m/>
    <s v="Yes"/>
    <x v="3"/>
  </r>
  <r>
    <n v="522"/>
    <n v="55"/>
    <x v="0"/>
    <s v="Hungary"/>
    <s v="asymptomatic"/>
    <n v="140"/>
    <n v="201"/>
    <b v="0"/>
    <s v="normal"/>
    <n v="130"/>
    <b v="1"/>
    <n v="3"/>
    <s v="flat"/>
    <m/>
    <m/>
    <n v="1"/>
    <m/>
    <m/>
    <m/>
    <m/>
    <s v="Yes"/>
    <x v="3"/>
  </r>
  <r>
    <n v="523"/>
    <n v="57"/>
    <x v="0"/>
    <s v="Hungary"/>
    <s v="atypical angina"/>
    <n v="140"/>
    <n v="265"/>
    <b v="0"/>
    <s v="st-t abnormality"/>
    <n v="145"/>
    <b v="1"/>
    <n v="1"/>
    <s v="flat"/>
    <m/>
    <m/>
    <n v="1"/>
    <m/>
    <m/>
    <m/>
    <m/>
    <s v="Yes"/>
    <x v="3"/>
  </r>
  <r>
    <n v="524"/>
    <n v="58"/>
    <x v="0"/>
    <s v="Hungary"/>
    <s v="non-anginal"/>
    <n v="130"/>
    <n v="213"/>
    <b v="0"/>
    <s v="st-t abnormality"/>
    <n v="140"/>
    <b v="0"/>
    <n v="0"/>
    <m/>
    <m/>
    <s v="fixed defect"/>
    <n v="1"/>
    <m/>
    <m/>
    <m/>
    <m/>
    <s v="Yes"/>
    <x v="3"/>
  </r>
  <r>
    <n v="525"/>
    <n v="59"/>
    <x v="1"/>
    <s v="Hungary"/>
    <s v="asymptomatic"/>
    <n v="130"/>
    <n v="338"/>
    <b v="1"/>
    <s v="st-t abnormality"/>
    <n v="130"/>
    <b v="1"/>
    <n v="1.5"/>
    <s v="flat"/>
    <m/>
    <m/>
    <n v="1"/>
    <m/>
    <m/>
    <m/>
    <m/>
    <s v="Yes"/>
    <x v="3"/>
  </r>
  <r>
    <n v="526"/>
    <n v="60"/>
    <x v="0"/>
    <s v="Hungary"/>
    <s v="asymptomatic"/>
    <n v="100"/>
    <n v="248"/>
    <b v="0"/>
    <s v="normal"/>
    <n v="125"/>
    <b v="0"/>
    <n v="1"/>
    <s v="flat"/>
    <m/>
    <m/>
    <n v="1"/>
    <m/>
    <m/>
    <m/>
    <m/>
    <s v="Yes"/>
    <x v="3"/>
  </r>
  <r>
    <n v="527"/>
    <n v="63"/>
    <x v="0"/>
    <s v="Hungary"/>
    <s v="asymptomatic"/>
    <n v="150"/>
    <n v="223"/>
    <b v="0"/>
    <s v="normal"/>
    <n v="115"/>
    <b v="0"/>
    <n v="0"/>
    <m/>
    <m/>
    <m/>
    <n v="1"/>
    <m/>
    <m/>
    <m/>
    <m/>
    <s v="Yes"/>
    <x v="0"/>
  </r>
  <r>
    <n v="528"/>
    <n v="65"/>
    <x v="0"/>
    <s v="Hungary"/>
    <s v="asymptomatic"/>
    <n v="140"/>
    <n v="306"/>
    <b v="1"/>
    <s v="normal"/>
    <n v="87"/>
    <b v="1"/>
    <n v="1.5"/>
    <s v="flat"/>
    <m/>
    <m/>
    <n v="1"/>
    <m/>
    <m/>
    <m/>
    <m/>
    <s v="Yes"/>
    <x v="0"/>
  </r>
  <r>
    <n v="529"/>
    <n v="32"/>
    <x v="0"/>
    <s v="Hungary"/>
    <s v="asymptomatic"/>
    <n v="118"/>
    <n v="529"/>
    <b v="0"/>
    <s v="normal"/>
    <n v="130"/>
    <b v="0"/>
    <n v="0"/>
    <m/>
    <m/>
    <m/>
    <n v="1"/>
    <m/>
    <m/>
    <m/>
    <m/>
    <s v="Yes"/>
    <x v="1"/>
  </r>
  <r>
    <n v="530"/>
    <n v="38"/>
    <x v="0"/>
    <s v="Hungary"/>
    <s v="asymptomatic"/>
    <n v="110"/>
    <m/>
    <b v="0"/>
    <s v="normal"/>
    <n v="150"/>
    <b v="1"/>
    <n v="1"/>
    <s v="flat"/>
    <m/>
    <m/>
    <n v="1"/>
    <m/>
    <m/>
    <m/>
    <m/>
    <s v="Yes"/>
    <x v="1"/>
  </r>
  <r>
    <n v="531"/>
    <n v="39"/>
    <x v="0"/>
    <s v="Hungary"/>
    <s v="asymptomatic"/>
    <n v="110"/>
    <n v="280"/>
    <b v="0"/>
    <s v="normal"/>
    <n v="150"/>
    <b v="0"/>
    <n v="0"/>
    <m/>
    <m/>
    <s v="fixed defect"/>
    <n v="1"/>
    <m/>
    <m/>
    <m/>
    <m/>
    <s v="Yes"/>
    <x v="1"/>
  </r>
  <r>
    <n v="532"/>
    <n v="40"/>
    <x v="1"/>
    <s v="Hungary"/>
    <s v="asymptomatic"/>
    <n v="150"/>
    <n v="392"/>
    <b v="0"/>
    <s v="normal"/>
    <n v="130"/>
    <b v="0"/>
    <n v="2"/>
    <s v="flat"/>
    <m/>
    <s v="fixed defect"/>
    <n v="1"/>
    <m/>
    <m/>
    <m/>
    <m/>
    <s v="Yes"/>
    <x v="1"/>
  </r>
  <r>
    <n v="533"/>
    <n v="43"/>
    <x v="0"/>
    <s v="Hungary"/>
    <s v="typical angina"/>
    <n v="120"/>
    <n v="291"/>
    <b v="0"/>
    <s v="st-t abnormality"/>
    <n v="155"/>
    <b v="0"/>
    <n v="0"/>
    <m/>
    <m/>
    <m/>
    <n v="1"/>
    <m/>
    <m/>
    <m/>
    <m/>
    <s v="Yes"/>
    <x v="2"/>
  </r>
  <r>
    <n v="534"/>
    <n v="45"/>
    <x v="0"/>
    <s v="Hungary"/>
    <s v="asymptomatic"/>
    <n v="130"/>
    <n v="219"/>
    <b v="0"/>
    <s v="st-t abnormality"/>
    <n v="130"/>
    <b v="1"/>
    <n v="1"/>
    <s v="flat"/>
    <m/>
    <m/>
    <n v="1"/>
    <m/>
    <m/>
    <m/>
    <m/>
    <s v="Yes"/>
    <x v="2"/>
  </r>
  <r>
    <n v="535"/>
    <n v="46"/>
    <x v="0"/>
    <s v="Hungary"/>
    <s v="asymptomatic"/>
    <n v="120"/>
    <n v="231"/>
    <b v="0"/>
    <s v="normal"/>
    <n v="115"/>
    <b v="1"/>
    <n v="0"/>
    <m/>
    <m/>
    <m/>
    <n v="1"/>
    <m/>
    <m/>
    <m/>
    <m/>
    <s v="Yes"/>
    <x v="2"/>
  </r>
  <r>
    <n v="536"/>
    <n v="46"/>
    <x v="0"/>
    <s v="Hungary"/>
    <s v="asymptomatic"/>
    <n v="130"/>
    <n v="222"/>
    <b v="0"/>
    <s v="normal"/>
    <n v="112"/>
    <b v="0"/>
    <n v="0"/>
    <m/>
    <m/>
    <m/>
    <n v="1"/>
    <m/>
    <m/>
    <m/>
    <m/>
    <s v="Yes"/>
    <x v="2"/>
  </r>
  <r>
    <n v="537"/>
    <n v="48"/>
    <x v="0"/>
    <s v="Hungary"/>
    <s v="asymptomatic"/>
    <n v="122"/>
    <n v="275"/>
    <b v="1"/>
    <s v="st-t abnormality"/>
    <n v="150"/>
    <b v="1"/>
    <n v="2"/>
    <s v="downsloping"/>
    <m/>
    <m/>
    <n v="1"/>
    <m/>
    <m/>
    <m/>
    <m/>
    <s v="Yes"/>
    <x v="2"/>
  </r>
  <r>
    <n v="538"/>
    <n v="48"/>
    <x v="0"/>
    <s v="Hungary"/>
    <s v="asymptomatic"/>
    <n v="160"/>
    <n v="193"/>
    <b v="0"/>
    <s v="normal"/>
    <n v="102"/>
    <b v="1"/>
    <n v="3"/>
    <s v="flat"/>
    <m/>
    <m/>
    <n v="1"/>
    <m/>
    <m/>
    <m/>
    <m/>
    <s v="Yes"/>
    <x v="2"/>
  </r>
  <r>
    <n v="539"/>
    <n v="48"/>
    <x v="0"/>
    <s v="Hungary"/>
    <s v="asymptomatic"/>
    <n v="160"/>
    <n v="329"/>
    <b v="0"/>
    <s v="normal"/>
    <n v="92"/>
    <b v="1"/>
    <n v="1.5"/>
    <s v="flat"/>
    <m/>
    <m/>
    <n v="1"/>
    <m/>
    <m/>
    <m/>
    <m/>
    <s v="Yes"/>
    <x v="2"/>
  </r>
  <r>
    <n v="540"/>
    <n v="48"/>
    <x v="0"/>
    <s v="Hungary"/>
    <s v="asymptomatic"/>
    <n v="160"/>
    <n v="355"/>
    <b v="0"/>
    <s v="normal"/>
    <n v="99"/>
    <b v="1"/>
    <n v="2"/>
    <s v="flat"/>
    <m/>
    <m/>
    <n v="1"/>
    <m/>
    <m/>
    <m/>
    <m/>
    <s v="Yes"/>
    <x v="2"/>
  </r>
  <r>
    <n v="541"/>
    <n v="50"/>
    <x v="0"/>
    <s v="Hungary"/>
    <s v="asymptomatic"/>
    <n v="130"/>
    <n v="233"/>
    <b v="0"/>
    <s v="normal"/>
    <n v="121"/>
    <b v="1"/>
    <n v="2"/>
    <s v="flat"/>
    <m/>
    <s v="reversable defect"/>
    <n v="1"/>
    <m/>
    <m/>
    <m/>
    <m/>
    <s v="Yes"/>
    <x v="2"/>
  </r>
  <r>
    <n v="542"/>
    <n v="52"/>
    <x v="0"/>
    <s v="Hungary"/>
    <s v="asymptomatic"/>
    <n v="120"/>
    <n v="182"/>
    <b v="0"/>
    <s v="normal"/>
    <n v="150"/>
    <b v="0"/>
    <n v="0"/>
    <m/>
    <m/>
    <m/>
    <n v="1"/>
    <m/>
    <m/>
    <m/>
    <m/>
    <s v="Yes"/>
    <x v="3"/>
  </r>
  <r>
    <n v="543"/>
    <n v="52"/>
    <x v="0"/>
    <s v="Hungary"/>
    <s v="asymptomatic"/>
    <n v="170"/>
    <m/>
    <b v="0"/>
    <s v="normal"/>
    <n v="126"/>
    <b v="1"/>
    <n v="1.5"/>
    <s v="flat"/>
    <m/>
    <m/>
    <n v="1"/>
    <m/>
    <m/>
    <m/>
    <m/>
    <s v="Yes"/>
    <x v="3"/>
  </r>
  <r>
    <n v="544"/>
    <n v="53"/>
    <x v="0"/>
    <s v="Hungary"/>
    <s v="asymptomatic"/>
    <n v="120"/>
    <n v="246"/>
    <b v="0"/>
    <s v="normal"/>
    <n v="116"/>
    <b v="1"/>
    <n v="0"/>
    <m/>
    <m/>
    <m/>
    <n v="1"/>
    <m/>
    <m/>
    <m/>
    <m/>
    <s v="Yes"/>
    <x v="3"/>
  </r>
  <r>
    <n v="545"/>
    <n v="54"/>
    <x v="0"/>
    <s v="Hungary"/>
    <s v="non-anginal"/>
    <n v="120"/>
    <n v="237"/>
    <b v="0"/>
    <s v="normal"/>
    <n v="150"/>
    <b v="1"/>
    <n v="1.5"/>
    <m/>
    <m/>
    <s v="reversable defect"/>
    <n v="1"/>
    <m/>
    <m/>
    <m/>
    <m/>
    <s v="Yes"/>
    <x v="3"/>
  </r>
  <r>
    <n v="546"/>
    <n v="54"/>
    <x v="0"/>
    <s v="Hungary"/>
    <s v="asymptomatic"/>
    <n v="130"/>
    <n v="242"/>
    <b v="0"/>
    <s v="normal"/>
    <n v="91"/>
    <b v="1"/>
    <n v="1"/>
    <s v="flat"/>
    <m/>
    <m/>
    <n v="1"/>
    <m/>
    <m/>
    <m/>
    <m/>
    <s v="Yes"/>
    <x v="3"/>
  </r>
  <r>
    <n v="547"/>
    <n v="54"/>
    <x v="0"/>
    <s v="Hungary"/>
    <s v="asymptomatic"/>
    <n v="130"/>
    <n v="603"/>
    <b v="1"/>
    <s v="normal"/>
    <n v="125"/>
    <b v="1"/>
    <n v="1"/>
    <s v="flat"/>
    <m/>
    <m/>
    <n v="1"/>
    <m/>
    <m/>
    <m/>
    <m/>
    <s v="Yes"/>
    <x v="3"/>
  </r>
  <r>
    <n v="548"/>
    <n v="54"/>
    <x v="0"/>
    <s v="Hungary"/>
    <s v="asymptomatic"/>
    <n v="140"/>
    <m/>
    <b v="0"/>
    <s v="normal"/>
    <n v="118"/>
    <b v="1"/>
    <n v="0"/>
    <m/>
    <m/>
    <m/>
    <n v="1"/>
    <m/>
    <m/>
    <m/>
    <m/>
    <s v="Yes"/>
    <x v="3"/>
  </r>
  <r>
    <n v="549"/>
    <n v="54"/>
    <x v="0"/>
    <s v="Hungary"/>
    <s v="asymptomatic"/>
    <n v="200"/>
    <n v="198"/>
    <b v="0"/>
    <s v="normal"/>
    <n v="142"/>
    <b v="1"/>
    <n v="2"/>
    <s v="flat"/>
    <m/>
    <m/>
    <n v="1"/>
    <m/>
    <m/>
    <m/>
    <m/>
    <s v="Yes"/>
    <x v="3"/>
  </r>
  <r>
    <n v="550"/>
    <n v="55"/>
    <x v="0"/>
    <s v="Hungary"/>
    <s v="asymptomatic"/>
    <n v="140"/>
    <n v="268"/>
    <b v="0"/>
    <s v="normal"/>
    <n v="128"/>
    <b v="1"/>
    <n v="1.5"/>
    <s v="flat"/>
    <m/>
    <m/>
    <n v="1"/>
    <m/>
    <m/>
    <m/>
    <m/>
    <s v="Yes"/>
    <x v="3"/>
  </r>
  <r>
    <n v="551"/>
    <n v="56"/>
    <x v="0"/>
    <s v="Hungary"/>
    <s v="asymptomatic"/>
    <n v="150"/>
    <n v="213"/>
    <b v="1"/>
    <s v="normal"/>
    <n v="125"/>
    <b v="1"/>
    <n v="1"/>
    <s v="flat"/>
    <m/>
    <m/>
    <n v="1"/>
    <m/>
    <m/>
    <m/>
    <m/>
    <s v="Yes"/>
    <x v="3"/>
  </r>
  <r>
    <n v="552"/>
    <n v="57"/>
    <x v="0"/>
    <s v="Hungary"/>
    <s v="asymptomatic"/>
    <n v="150"/>
    <n v="255"/>
    <b v="0"/>
    <s v="normal"/>
    <n v="92"/>
    <b v="1"/>
    <n v="3"/>
    <s v="flat"/>
    <m/>
    <m/>
    <n v="1"/>
    <m/>
    <m/>
    <m/>
    <m/>
    <s v="Yes"/>
    <x v="3"/>
  </r>
  <r>
    <n v="553"/>
    <n v="58"/>
    <x v="0"/>
    <s v="Hungary"/>
    <s v="non-anginal"/>
    <n v="160"/>
    <n v="211"/>
    <b v="1"/>
    <s v="st-t abnormality"/>
    <n v="92"/>
    <b v="0"/>
    <n v="0"/>
    <m/>
    <m/>
    <m/>
    <n v="1"/>
    <m/>
    <m/>
    <m/>
    <m/>
    <s v="Yes"/>
    <x v="3"/>
  </r>
  <r>
    <n v="554"/>
    <n v="58"/>
    <x v="0"/>
    <s v="Hungary"/>
    <s v="asymptomatic"/>
    <n v="130"/>
    <n v="263"/>
    <b v="0"/>
    <s v="normal"/>
    <n v="140"/>
    <b v="1"/>
    <n v="2"/>
    <s v="flat"/>
    <m/>
    <m/>
    <n v="1"/>
    <m/>
    <m/>
    <m/>
    <m/>
    <s v="Yes"/>
    <x v="3"/>
  </r>
  <r>
    <n v="555"/>
    <n v="41"/>
    <x v="0"/>
    <s v="Hungary"/>
    <s v="asymptomatic"/>
    <n v="130"/>
    <n v="172"/>
    <b v="0"/>
    <s v="st-t abnormality"/>
    <n v="130"/>
    <b v="0"/>
    <n v="2"/>
    <s v="flat"/>
    <m/>
    <m/>
    <n v="1"/>
    <m/>
    <m/>
    <m/>
    <m/>
    <s v="Yes"/>
    <x v="2"/>
  </r>
  <r>
    <n v="556"/>
    <n v="43"/>
    <x v="0"/>
    <s v="Hungary"/>
    <s v="asymptomatic"/>
    <n v="120"/>
    <n v="175"/>
    <b v="0"/>
    <s v="normal"/>
    <n v="120"/>
    <b v="1"/>
    <n v="1"/>
    <s v="flat"/>
    <m/>
    <s v="reversable defect"/>
    <n v="1"/>
    <m/>
    <m/>
    <m/>
    <m/>
    <s v="Yes"/>
    <x v="2"/>
  </r>
  <r>
    <n v="557"/>
    <n v="44"/>
    <x v="0"/>
    <s v="Hungary"/>
    <s v="atypical angina"/>
    <n v="150"/>
    <n v="288"/>
    <b v="0"/>
    <s v="normal"/>
    <n v="150"/>
    <b v="1"/>
    <n v="3"/>
    <s v="flat"/>
    <m/>
    <m/>
    <n v="1"/>
    <m/>
    <m/>
    <m/>
    <m/>
    <s v="Yes"/>
    <x v="2"/>
  </r>
  <r>
    <n v="558"/>
    <n v="44"/>
    <x v="0"/>
    <s v="Hungary"/>
    <s v="asymptomatic"/>
    <n v="130"/>
    <n v="290"/>
    <b v="0"/>
    <s v="normal"/>
    <n v="100"/>
    <b v="1"/>
    <n v="2"/>
    <s v="flat"/>
    <m/>
    <m/>
    <n v="1"/>
    <m/>
    <m/>
    <m/>
    <m/>
    <s v="Yes"/>
    <x v="2"/>
  </r>
  <r>
    <n v="559"/>
    <n v="46"/>
    <x v="0"/>
    <s v="Hungary"/>
    <s v="typical angina"/>
    <n v="140"/>
    <n v="272"/>
    <b v="1"/>
    <s v="normal"/>
    <n v="175"/>
    <b v="0"/>
    <n v="2"/>
    <s v="flat"/>
    <m/>
    <m/>
    <n v="1"/>
    <m/>
    <m/>
    <m/>
    <m/>
    <s v="Yes"/>
    <x v="2"/>
  </r>
  <r>
    <n v="560"/>
    <n v="47"/>
    <x v="1"/>
    <s v="Hungary"/>
    <s v="non-anginal"/>
    <n v="135"/>
    <n v="248"/>
    <b v="1"/>
    <s v="normal"/>
    <n v="170"/>
    <b v="0"/>
    <n v="0"/>
    <m/>
    <m/>
    <m/>
    <n v="1"/>
    <m/>
    <m/>
    <m/>
    <m/>
    <s v="Yes"/>
    <x v="2"/>
  </r>
  <r>
    <n v="561"/>
    <n v="48"/>
    <x v="1"/>
    <s v="Hungary"/>
    <s v="asymptomatic"/>
    <n v="138"/>
    <n v="214"/>
    <b v="0"/>
    <s v="normal"/>
    <n v="108"/>
    <b v="1"/>
    <n v="1.5"/>
    <s v="flat"/>
    <m/>
    <m/>
    <n v="1"/>
    <m/>
    <m/>
    <m/>
    <m/>
    <s v="Yes"/>
    <x v="2"/>
  </r>
  <r>
    <n v="562"/>
    <n v="49"/>
    <x v="0"/>
    <s v="Hungary"/>
    <s v="asymptomatic"/>
    <n v="130"/>
    <n v="341"/>
    <b v="0"/>
    <s v="normal"/>
    <n v="120"/>
    <b v="1"/>
    <n v="1"/>
    <s v="flat"/>
    <m/>
    <m/>
    <n v="1"/>
    <m/>
    <m/>
    <m/>
    <m/>
    <s v="Yes"/>
    <x v="2"/>
  </r>
  <r>
    <n v="563"/>
    <n v="49"/>
    <x v="0"/>
    <s v="Hungary"/>
    <s v="asymptomatic"/>
    <n v="140"/>
    <n v="234"/>
    <b v="0"/>
    <s v="normal"/>
    <n v="140"/>
    <b v="1"/>
    <n v="1"/>
    <s v="flat"/>
    <m/>
    <m/>
    <n v="1"/>
    <m/>
    <m/>
    <m/>
    <m/>
    <s v="Yes"/>
    <x v="2"/>
  </r>
  <r>
    <n v="564"/>
    <n v="51"/>
    <x v="0"/>
    <s v="Hungary"/>
    <s v="non-anginal"/>
    <n v="135"/>
    <n v="160"/>
    <b v="0"/>
    <s v="normal"/>
    <n v="150"/>
    <b v="0"/>
    <n v="2"/>
    <s v="flat"/>
    <m/>
    <m/>
    <n v="1"/>
    <m/>
    <m/>
    <m/>
    <m/>
    <s v="Yes"/>
    <x v="3"/>
  </r>
  <r>
    <n v="565"/>
    <n v="52"/>
    <x v="0"/>
    <s v="Hungary"/>
    <s v="asymptomatic"/>
    <n v="112"/>
    <n v="342"/>
    <b v="0"/>
    <s v="st-t abnormality"/>
    <n v="96"/>
    <b v="1"/>
    <n v="1"/>
    <s v="flat"/>
    <m/>
    <m/>
    <n v="1"/>
    <m/>
    <m/>
    <m/>
    <m/>
    <s v="Yes"/>
    <x v="3"/>
  </r>
  <r>
    <n v="566"/>
    <n v="52"/>
    <x v="0"/>
    <s v="Hungary"/>
    <s v="asymptomatic"/>
    <n v="130"/>
    <n v="298"/>
    <b v="0"/>
    <s v="normal"/>
    <n v="110"/>
    <b v="1"/>
    <n v="1"/>
    <s v="flat"/>
    <m/>
    <m/>
    <n v="1"/>
    <m/>
    <m/>
    <m/>
    <m/>
    <s v="Yes"/>
    <x v="3"/>
  </r>
  <r>
    <n v="567"/>
    <n v="52"/>
    <x v="0"/>
    <s v="Hungary"/>
    <s v="asymptomatic"/>
    <n v="140"/>
    <n v="404"/>
    <b v="0"/>
    <s v="normal"/>
    <n v="124"/>
    <b v="1"/>
    <n v="2"/>
    <s v="flat"/>
    <m/>
    <m/>
    <n v="1"/>
    <m/>
    <m/>
    <m/>
    <m/>
    <s v="Yes"/>
    <x v="3"/>
  </r>
  <r>
    <n v="568"/>
    <n v="52"/>
    <x v="0"/>
    <s v="Hungary"/>
    <s v="asymptomatic"/>
    <n v="160"/>
    <n v="246"/>
    <b v="0"/>
    <s v="st-t abnormality"/>
    <n v="82"/>
    <b v="1"/>
    <n v="4"/>
    <s v="flat"/>
    <m/>
    <m/>
    <n v="1"/>
    <m/>
    <m/>
    <m/>
    <m/>
    <s v="Yes"/>
    <x v="3"/>
  </r>
  <r>
    <n v="569"/>
    <n v="53"/>
    <x v="0"/>
    <s v="Hungary"/>
    <s v="non-anginal"/>
    <n v="145"/>
    <n v="518"/>
    <b v="0"/>
    <s v="normal"/>
    <n v="130"/>
    <b v="0"/>
    <n v="0"/>
    <m/>
    <m/>
    <m/>
    <n v="1"/>
    <m/>
    <m/>
    <m/>
    <m/>
    <s v="Yes"/>
    <x v="3"/>
  </r>
  <r>
    <n v="570"/>
    <n v="53"/>
    <x v="0"/>
    <s v="Hungary"/>
    <s v="asymptomatic"/>
    <n v="180"/>
    <n v="285"/>
    <b v="0"/>
    <s v="st-t abnormality"/>
    <n v="120"/>
    <b v="1"/>
    <n v="1.5"/>
    <s v="flat"/>
    <m/>
    <m/>
    <n v="1"/>
    <m/>
    <m/>
    <m/>
    <m/>
    <s v="Yes"/>
    <x v="3"/>
  </r>
  <r>
    <n v="571"/>
    <n v="54"/>
    <x v="0"/>
    <s v="Hungary"/>
    <s v="asymptomatic"/>
    <n v="140"/>
    <n v="216"/>
    <b v="0"/>
    <s v="normal"/>
    <n v="105"/>
    <b v="0"/>
    <n v="1.5"/>
    <s v="flat"/>
    <m/>
    <m/>
    <n v="1"/>
    <m/>
    <m/>
    <m/>
    <m/>
    <s v="Yes"/>
    <x v="3"/>
  </r>
  <r>
    <n v="572"/>
    <n v="55"/>
    <x v="0"/>
    <s v="Hungary"/>
    <s v="typical angina"/>
    <n v="140"/>
    <n v="295"/>
    <b v="0"/>
    <m/>
    <n v="136"/>
    <b v="0"/>
    <n v="0"/>
    <m/>
    <m/>
    <m/>
    <n v="1"/>
    <m/>
    <m/>
    <m/>
    <m/>
    <s v="Yes"/>
    <x v="3"/>
  </r>
  <r>
    <n v="573"/>
    <n v="55"/>
    <x v="0"/>
    <s v="Hungary"/>
    <s v="atypical angina"/>
    <n v="160"/>
    <n v="292"/>
    <b v="1"/>
    <s v="normal"/>
    <n v="143"/>
    <b v="1"/>
    <n v="2"/>
    <s v="flat"/>
    <m/>
    <m/>
    <n v="1"/>
    <m/>
    <m/>
    <m/>
    <m/>
    <s v="Yes"/>
    <x v="3"/>
  </r>
  <r>
    <n v="574"/>
    <n v="55"/>
    <x v="0"/>
    <s v="Hungary"/>
    <s v="asymptomatic"/>
    <n v="145"/>
    <n v="248"/>
    <b v="0"/>
    <s v="normal"/>
    <n v="96"/>
    <b v="1"/>
    <n v="2"/>
    <s v="flat"/>
    <m/>
    <m/>
    <n v="1"/>
    <m/>
    <m/>
    <m/>
    <m/>
    <s v="Yes"/>
    <x v="3"/>
  </r>
  <r>
    <n v="575"/>
    <n v="56"/>
    <x v="1"/>
    <s v="Hungary"/>
    <s v="atypical angina"/>
    <n v="120"/>
    <n v="279"/>
    <b v="0"/>
    <s v="normal"/>
    <n v="150"/>
    <b v="0"/>
    <n v="1"/>
    <s v="flat"/>
    <m/>
    <m/>
    <n v="1"/>
    <m/>
    <m/>
    <m/>
    <m/>
    <s v="Yes"/>
    <x v="3"/>
  </r>
  <r>
    <n v="576"/>
    <n v="56"/>
    <x v="0"/>
    <s v="Hungary"/>
    <s v="asymptomatic"/>
    <n v="150"/>
    <n v="230"/>
    <b v="0"/>
    <s v="st-t abnormality"/>
    <n v="124"/>
    <b v="1"/>
    <n v="1.5"/>
    <s v="flat"/>
    <m/>
    <m/>
    <n v="1"/>
    <m/>
    <m/>
    <m/>
    <m/>
    <s v="Yes"/>
    <x v="3"/>
  </r>
  <r>
    <n v="577"/>
    <n v="56"/>
    <x v="0"/>
    <s v="Hungary"/>
    <s v="asymptomatic"/>
    <n v="170"/>
    <n v="388"/>
    <b v="0"/>
    <s v="st-t abnormality"/>
    <n v="122"/>
    <b v="1"/>
    <n v="2"/>
    <s v="flat"/>
    <m/>
    <m/>
    <n v="1"/>
    <m/>
    <m/>
    <m/>
    <m/>
    <s v="Yes"/>
    <x v="3"/>
  </r>
  <r>
    <n v="578"/>
    <n v="58"/>
    <x v="0"/>
    <s v="Hungary"/>
    <s v="atypical angina"/>
    <n v="136"/>
    <n v="164"/>
    <b v="0"/>
    <s v="st-t abnormality"/>
    <n v="99"/>
    <b v="1"/>
    <n v="2"/>
    <s v="flat"/>
    <m/>
    <m/>
    <n v="1"/>
    <m/>
    <m/>
    <m/>
    <m/>
    <s v="Yes"/>
    <x v="3"/>
  </r>
  <r>
    <n v="579"/>
    <n v="59"/>
    <x v="0"/>
    <s v="Hungary"/>
    <s v="asymptomatic"/>
    <n v="130"/>
    <m/>
    <b v="0"/>
    <s v="normal"/>
    <n v="125"/>
    <b v="0"/>
    <n v="0"/>
    <m/>
    <m/>
    <m/>
    <n v="1"/>
    <m/>
    <m/>
    <m/>
    <m/>
    <s v="Yes"/>
    <x v="3"/>
  </r>
  <r>
    <n v="580"/>
    <n v="59"/>
    <x v="0"/>
    <s v="Hungary"/>
    <s v="asymptomatic"/>
    <n v="140"/>
    <n v="264"/>
    <b v="1"/>
    <s v="lv hypertrophy"/>
    <n v="119"/>
    <b v="1"/>
    <n v="0"/>
    <m/>
    <m/>
    <m/>
    <n v="1"/>
    <m/>
    <m/>
    <m/>
    <m/>
    <s v="Yes"/>
    <x v="3"/>
  </r>
  <r>
    <n v="581"/>
    <n v="65"/>
    <x v="0"/>
    <s v="Hungary"/>
    <s v="asymptomatic"/>
    <n v="170"/>
    <n v="263"/>
    <b v="1"/>
    <s v="normal"/>
    <n v="112"/>
    <b v="1"/>
    <n v="2"/>
    <s v="flat"/>
    <m/>
    <m/>
    <n v="1"/>
    <m/>
    <m/>
    <m/>
    <m/>
    <s v="Yes"/>
    <x v="0"/>
  </r>
  <r>
    <n v="582"/>
    <n v="66"/>
    <x v="0"/>
    <s v="Hungary"/>
    <s v="asymptomatic"/>
    <n v="140"/>
    <m/>
    <b v="0"/>
    <s v="normal"/>
    <n v="94"/>
    <b v="1"/>
    <n v="1"/>
    <s v="flat"/>
    <m/>
    <m/>
    <n v="1"/>
    <m/>
    <m/>
    <m/>
    <m/>
    <s v="Yes"/>
    <x v="0"/>
  </r>
  <r>
    <n v="583"/>
    <n v="41"/>
    <x v="0"/>
    <s v="Hungary"/>
    <s v="asymptomatic"/>
    <n v="120"/>
    <n v="336"/>
    <b v="0"/>
    <s v="normal"/>
    <n v="118"/>
    <b v="1"/>
    <n v="3"/>
    <s v="flat"/>
    <m/>
    <m/>
    <n v="1"/>
    <m/>
    <m/>
    <m/>
    <m/>
    <s v="Yes"/>
    <x v="2"/>
  </r>
  <r>
    <n v="584"/>
    <n v="43"/>
    <x v="0"/>
    <s v="Hungary"/>
    <s v="asymptomatic"/>
    <n v="140"/>
    <n v="288"/>
    <b v="0"/>
    <s v="normal"/>
    <n v="135"/>
    <b v="1"/>
    <n v="2"/>
    <s v="flat"/>
    <m/>
    <m/>
    <n v="1"/>
    <m/>
    <m/>
    <m/>
    <m/>
    <s v="Yes"/>
    <x v="2"/>
  </r>
  <r>
    <n v="585"/>
    <n v="44"/>
    <x v="0"/>
    <s v="Hungary"/>
    <s v="asymptomatic"/>
    <n v="135"/>
    <n v="491"/>
    <b v="0"/>
    <s v="normal"/>
    <n v="135"/>
    <b v="0"/>
    <n v="0"/>
    <m/>
    <m/>
    <m/>
    <n v="1"/>
    <m/>
    <m/>
    <m/>
    <m/>
    <s v="Yes"/>
    <x v="2"/>
  </r>
  <r>
    <n v="586"/>
    <n v="47"/>
    <x v="1"/>
    <s v="Hungary"/>
    <s v="asymptomatic"/>
    <n v="120"/>
    <n v="205"/>
    <b v="0"/>
    <s v="normal"/>
    <n v="98"/>
    <b v="1"/>
    <n v="2"/>
    <s v="flat"/>
    <m/>
    <s v="fixed defect"/>
    <n v="1"/>
    <m/>
    <m/>
    <m/>
    <m/>
    <s v="Yes"/>
    <x v="2"/>
  </r>
  <r>
    <n v="587"/>
    <n v="47"/>
    <x v="0"/>
    <s v="Hungary"/>
    <s v="asymptomatic"/>
    <n v="160"/>
    <n v="291"/>
    <b v="0"/>
    <s v="st-t abnormality"/>
    <n v="158"/>
    <b v="1"/>
    <n v="3"/>
    <s v="flat"/>
    <m/>
    <m/>
    <n v="1"/>
    <m/>
    <m/>
    <m/>
    <m/>
    <s v="Yes"/>
    <x v="2"/>
  </r>
  <r>
    <n v="588"/>
    <n v="49"/>
    <x v="0"/>
    <s v="Hungary"/>
    <s v="asymptomatic"/>
    <n v="128"/>
    <n v="212"/>
    <b v="0"/>
    <s v="normal"/>
    <n v="96"/>
    <b v="1"/>
    <n v="0"/>
    <m/>
    <m/>
    <m/>
    <n v="1"/>
    <m/>
    <m/>
    <m/>
    <m/>
    <s v="Yes"/>
    <x v="2"/>
  </r>
  <r>
    <n v="589"/>
    <n v="49"/>
    <x v="0"/>
    <s v="Hungary"/>
    <s v="asymptomatic"/>
    <n v="150"/>
    <n v="222"/>
    <b v="0"/>
    <s v="normal"/>
    <n v="122"/>
    <b v="0"/>
    <n v="2"/>
    <s v="flat"/>
    <m/>
    <m/>
    <n v="1"/>
    <m/>
    <m/>
    <m/>
    <m/>
    <s v="Yes"/>
    <x v="2"/>
  </r>
  <r>
    <n v="590"/>
    <n v="50"/>
    <x v="0"/>
    <s v="Hungary"/>
    <s v="asymptomatic"/>
    <n v="140"/>
    <n v="231"/>
    <b v="0"/>
    <s v="st-t abnormality"/>
    <n v="140"/>
    <b v="1"/>
    <n v="5"/>
    <s v="flat"/>
    <m/>
    <m/>
    <n v="1"/>
    <m/>
    <m/>
    <m/>
    <m/>
    <s v="Yes"/>
    <x v="2"/>
  </r>
  <r>
    <n v="591"/>
    <n v="50"/>
    <x v="0"/>
    <s v="Hungary"/>
    <s v="asymptomatic"/>
    <n v="140"/>
    <n v="341"/>
    <b v="0"/>
    <s v="st-t abnormality"/>
    <n v="125"/>
    <b v="1"/>
    <n v="2.5"/>
    <s v="flat"/>
    <m/>
    <m/>
    <n v="1"/>
    <m/>
    <m/>
    <m/>
    <m/>
    <s v="Yes"/>
    <x v="2"/>
  </r>
  <r>
    <n v="592"/>
    <n v="52"/>
    <x v="0"/>
    <s v="Hungary"/>
    <s v="asymptomatic"/>
    <n v="140"/>
    <n v="266"/>
    <b v="0"/>
    <s v="normal"/>
    <n v="134"/>
    <b v="1"/>
    <n v="2"/>
    <s v="flat"/>
    <m/>
    <m/>
    <n v="1"/>
    <m/>
    <m/>
    <m/>
    <m/>
    <s v="Yes"/>
    <x v="3"/>
  </r>
  <r>
    <n v="593"/>
    <n v="52"/>
    <x v="0"/>
    <s v="Hungary"/>
    <s v="asymptomatic"/>
    <n v="160"/>
    <n v="331"/>
    <b v="0"/>
    <s v="normal"/>
    <n v="94"/>
    <b v="1"/>
    <n v="2.5"/>
    <m/>
    <m/>
    <m/>
    <n v="1"/>
    <m/>
    <m/>
    <m/>
    <m/>
    <s v="Yes"/>
    <x v="3"/>
  </r>
  <r>
    <n v="594"/>
    <n v="54"/>
    <x v="1"/>
    <s v="Hungary"/>
    <s v="non-anginal"/>
    <n v="130"/>
    <n v="294"/>
    <b v="0"/>
    <s v="st-t abnormality"/>
    <n v="100"/>
    <b v="1"/>
    <n v="0"/>
    <s v="flat"/>
    <m/>
    <m/>
    <n v="1"/>
    <m/>
    <m/>
    <m/>
    <m/>
    <s v="Yes"/>
    <x v="3"/>
  </r>
  <r>
    <n v="595"/>
    <n v="56"/>
    <x v="0"/>
    <s v="Hungary"/>
    <s v="asymptomatic"/>
    <n v="155"/>
    <n v="342"/>
    <b v="1"/>
    <s v="normal"/>
    <n v="150"/>
    <b v="1"/>
    <n v="3"/>
    <s v="flat"/>
    <m/>
    <m/>
    <n v="1"/>
    <m/>
    <m/>
    <m/>
    <m/>
    <s v="Yes"/>
    <x v="3"/>
  </r>
  <r>
    <n v="596"/>
    <n v="58"/>
    <x v="1"/>
    <s v="Hungary"/>
    <s v="atypical angina"/>
    <n v="180"/>
    <n v="393"/>
    <b v="0"/>
    <s v="normal"/>
    <n v="110"/>
    <b v="1"/>
    <n v="1"/>
    <s v="flat"/>
    <m/>
    <s v="reversable defect"/>
    <n v="1"/>
    <m/>
    <m/>
    <m/>
    <m/>
    <s v="Yes"/>
    <x v="3"/>
  </r>
  <r>
    <n v="597"/>
    <n v="65"/>
    <x v="0"/>
    <s v="Hungary"/>
    <s v="asymptomatic"/>
    <n v="130"/>
    <n v="275"/>
    <b v="0"/>
    <s v="st-t abnormality"/>
    <n v="115"/>
    <b v="1"/>
    <n v="1"/>
    <s v="flat"/>
    <m/>
    <m/>
    <n v="1"/>
    <m/>
    <m/>
    <m/>
    <m/>
    <s v="Yes"/>
    <x v="0"/>
  </r>
  <r>
    <n v="598"/>
    <n v="32"/>
    <x v="0"/>
    <s v="Switzerland"/>
    <s v="typical angina"/>
    <n v="95"/>
    <n v="0"/>
    <m/>
    <s v="normal"/>
    <n v="127"/>
    <b v="0"/>
    <n v="0.7"/>
    <s v="upsloping"/>
    <m/>
    <m/>
    <n v="1"/>
    <m/>
    <m/>
    <m/>
    <m/>
    <s v="Yes"/>
    <x v="1"/>
  </r>
  <r>
    <n v="599"/>
    <n v="34"/>
    <x v="0"/>
    <s v="Switzerland"/>
    <s v="asymptomatic"/>
    <n v="115"/>
    <n v="0"/>
    <m/>
    <m/>
    <n v="154"/>
    <b v="0"/>
    <n v="0.2"/>
    <s v="upsloping"/>
    <m/>
    <m/>
    <n v="1"/>
    <m/>
    <m/>
    <m/>
    <m/>
    <s v="Yes"/>
    <x v="1"/>
  </r>
  <r>
    <n v="600"/>
    <n v="35"/>
    <x v="0"/>
    <s v="Switzerland"/>
    <s v="asymptomatic"/>
    <m/>
    <n v="0"/>
    <m/>
    <s v="normal"/>
    <n v="130"/>
    <b v="1"/>
    <m/>
    <m/>
    <m/>
    <s v="reversable defect"/>
    <n v="3"/>
    <m/>
    <m/>
    <m/>
    <m/>
    <s v="Yes"/>
    <x v="1"/>
  </r>
  <r>
    <n v="601"/>
    <n v="36"/>
    <x v="0"/>
    <s v="Switzerland"/>
    <s v="asymptomatic"/>
    <n v="110"/>
    <n v="0"/>
    <m/>
    <s v="normal"/>
    <n v="125"/>
    <b v="1"/>
    <n v="1"/>
    <s v="flat"/>
    <m/>
    <s v="fixed defect"/>
    <n v="1"/>
    <m/>
    <m/>
    <m/>
    <m/>
    <s v="Yes"/>
    <x v="1"/>
  </r>
  <r>
    <n v="602"/>
    <n v="38"/>
    <x v="1"/>
    <s v="Switzerland"/>
    <s v="asymptomatic"/>
    <n v="105"/>
    <n v="0"/>
    <m/>
    <s v="normal"/>
    <n v="166"/>
    <b v="0"/>
    <n v="2.8"/>
    <s v="upsloping"/>
    <m/>
    <m/>
    <n v="2"/>
    <m/>
    <m/>
    <m/>
    <m/>
    <s v="Yes"/>
    <x v="1"/>
  </r>
  <r>
    <n v="603"/>
    <n v="38"/>
    <x v="1"/>
    <s v="Switzerland"/>
    <s v="asymptomatic"/>
    <n v="110"/>
    <n v="0"/>
    <b v="0"/>
    <s v="normal"/>
    <n v="156"/>
    <b v="0"/>
    <n v="0"/>
    <s v="flat"/>
    <m/>
    <s v="normal"/>
    <n v="1"/>
    <m/>
    <m/>
    <m/>
    <m/>
    <s v="Yes"/>
    <x v="1"/>
  </r>
  <r>
    <n v="604"/>
    <n v="38"/>
    <x v="0"/>
    <s v="Switzerland"/>
    <s v="non-anginal"/>
    <n v="100"/>
    <n v="0"/>
    <m/>
    <s v="normal"/>
    <n v="179"/>
    <b v="0"/>
    <n v="-1.1000000000000001"/>
    <s v="upsloping"/>
    <m/>
    <m/>
    <n v="0"/>
    <m/>
    <m/>
    <m/>
    <m/>
    <s v="No"/>
    <x v="1"/>
  </r>
  <r>
    <n v="605"/>
    <n v="38"/>
    <x v="0"/>
    <s v="Switzerland"/>
    <s v="non-anginal"/>
    <n v="115"/>
    <n v="0"/>
    <b v="0"/>
    <s v="normal"/>
    <n v="128"/>
    <b v="1"/>
    <n v="0"/>
    <s v="flat"/>
    <m/>
    <s v="reversable defect"/>
    <n v="1"/>
    <m/>
    <m/>
    <m/>
    <m/>
    <s v="Yes"/>
    <x v="1"/>
  </r>
  <r>
    <n v="606"/>
    <n v="38"/>
    <x v="0"/>
    <s v="Switzerland"/>
    <s v="asymptomatic"/>
    <n v="135"/>
    <n v="0"/>
    <m/>
    <s v="normal"/>
    <n v="150"/>
    <b v="0"/>
    <n v="0"/>
    <m/>
    <m/>
    <s v="normal"/>
    <n v="2"/>
    <m/>
    <m/>
    <m/>
    <m/>
    <s v="Yes"/>
    <x v="1"/>
  </r>
  <r>
    <n v="607"/>
    <n v="38"/>
    <x v="0"/>
    <s v="Switzerland"/>
    <s v="asymptomatic"/>
    <n v="150"/>
    <n v="0"/>
    <m/>
    <s v="normal"/>
    <n v="120"/>
    <b v="1"/>
    <m/>
    <m/>
    <m/>
    <s v="normal"/>
    <n v="1"/>
    <m/>
    <m/>
    <m/>
    <m/>
    <s v="Yes"/>
    <x v="1"/>
  </r>
  <r>
    <n v="608"/>
    <n v="40"/>
    <x v="0"/>
    <s v="Switzerland"/>
    <s v="asymptomatic"/>
    <n v="95"/>
    <n v="0"/>
    <m/>
    <s v="st-t abnormality"/>
    <n v="144"/>
    <b v="0"/>
    <n v="0"/>
    <s v="upsloping"/>
    <m/>
    <m/>
    <n v="2"/>
    <m/>
    <m/>
    <m/>
    <m/>
    <s v="Yes"/>
    <x v="1"/>
  </r>
  <r>
    <n v="609"/>
    <n v="41"/>
    <x v="0"/>
    <s v="Switzerland"/>
    <s v="asymptomatic"/>
    <n v="125"/>
    <n v="0"/>
    <m/>
    <s v="normal"/>
    <n v="176"/>
    <b v="0"/>
    <n v="1.6"/>
    <s v="upsloping"/>
    <m/>
    <m/>
    <n v="2"/>
    <m/>
    <m/>
    <m/>
    <m/>
    <s v="Yes"/>
    <x v="2"/>
  </r>
  <r>
    <n v="610"/>
    <n v="42"/>
    <x v="0"/>
    <s v="Switzerland"/>
    <s v="asymptomatic"/>
    <n v="105"/>
    <n v="0"/>
    <m/>
    <s v="normal"/>
    <n v="128"/>
    <b v="1"/>
    <n v="-1.5"/>
    <s v="downsloping"/>
    <m/>
    <m/>
    <n v="1"/>
    <m/>
    <m/>
    <m/>
    <m/>
    <s v="Yes"/>
    <x v="2"/>
  </r>
  <r>
    <n v="611"/>
    <n v="42"/>
    <x v="0"/>
    <s v="Switzerland"/>
    <s v="asymptomatic"/>
    <n v="145"/>
    <n v="0"/>
    <b v="0"/>
    <s v="normal"/>
    <n v="99"/>
    <b v="1"/>
    <n v="0"/>
    <s v="flat"/>
    <m/>
    <m/>
    <n v="2"/>
    <m/>
    <m/>
    <m/>
    <m/>
    <s v="Yes"/>
    <x v="2"/>
  </r>
  <r>
    <n v="612"/>
    <n v="43"/>
    <x v="0"/>
    <s v="Switzerland"/>
    <s v="asymptomatic"/>
    <n v="100"/>
    <n v="0"/>
    <m/>
    <s v="normal"/>
    <n v="122"/>
    <b v="0"/>
    <n v="1.5"/>
    <s v="downsloping"/>
    <m/>
    <m/>
    <n v="3"/>
    <m/>
    <m/>
    <m/>
    <m/>
    <s v="Yes"/>
    <x v="2"/>
  </r>
  <r>
    <n v="613"/>
    <n v="43"/>
    <x v="0"/>
    <s v="Switzerland"/>
    <s v="asymptomatic"/>
    <n v="115"/>
    <n v="0"/>
    <b v="0"/>
    <s v="normal"/>
    <n v="145"/>
    <b v="1"/>
    <n v="2"/>
    <s v="flat"/>
    <m/>
    <s v="reversable defect"/>
    <n v="4"/>
    <m/>
    <m/>
    <m/>
    <m/>
    <s v="Yes"/>
    <x v="2"/>
  </r>
  <r>
    <n v="614"/>
    <n v="43"/>
    <x v="0"/>
    <s v="Switzerland"/>
    <s v="asymptomatic"/>
    <n v="140"/>
    <n v="0"/>
    <b v="0"/>
    <s v="st-t abnormality"/>
    <n v="140"/>
    <b v="1"/>
    <n v="0.5"/>
    <s v="upsloping"/>
    <m/>
    <s v="reversable defect"/>
    <n v="2"/>
    <m/>
    <m/>
    <m/>
    <m/>
    <s v="Yes"/>
    <x v="2"/>
  </r>
  <r>
    <n v="615"/>
    <n v="45"/>
    <x v="0"/>
    <s v="Switzerland"/>
    <s v="non-anginal"/>
    <n v="110"/>
    <n v="0"/>
    <m/>
    <s v="normal"/>
    <n v="138"/>
    <b v="0"/>
    <n v="-0.1"/>
    <s v="upsloping"/>
    <m/>
    <m/>
    <n v="0"/>
    <m/>
    <m/>
    <m/>
    <m/>
    <s v="No"/>
    <x v="2"/>
  </r>
  <r>
    <n v="616"/>
    <n v="46"/>
    <x v="0"/>
    <s v="Switzerland"/>
    <s v="asymptomatic"/>
    <n v="100"/>
    <n v="0"/>
    <m/>
    <s v="st-t abnormality"/>
    <n v="133"/>
    <b v="0"/>
    <n v="-2.6"/>
    <s v="flat"/>
    <m/>
    <m/>
    <n v="1"/>
    <m/>
    <m/>
    <m/>
    <m/>
    <s v="Yes"/>
    <x v="2"/>
  </r>
  <r>
    <n v="617"/>
    <n v="46"/>
    <x v="0"/>
    <s v="Switzerland"/>
    <s v="asymptomatic"/>
    <n v="115"/>
    <n v="0"/>
    <b v="0"/>
    <s v="normal"/>
    <n v="113"/>
    <b v="1"/>
    <n v="1.5"/>
    <s v="flat"/>
    <m/>
    <s v="reversable defect"/>
    <n v="1"/>
    <m/>
    <m/>
    <m/>
    <m/>
    <s v="Yes"/>
    <x v="2"/>
  </r>
  <r>
    <n v="618"/>
    <n v="47"/>
    <x v="0"/>
    <s v="Switzerland"/>
    <s v="non-anginal"/>
    <n v="110"/>
    <n v="0"/>
    <m/>
    <s v="normal"/>
    <n v="120"/>
    <b v="1"/>
    <n v="0"/>
    <m/>
    <m/>
    <s v="normal"/>
    <n v="1"/>
    <m/>
    <m/>
    <m/>
    <m/>
    <s v="Yes"/>
    <x v="2"/>
  </r>
  <r>
    <n v="619"/>
    <n v="47"/>
    <x v="0"/>
    <s v="Switzerland"/>
    <s v="non-anginal"/>
    <n v="155"/>
    <n v="0"/>
    <b v="0"/>
    <s v="normal"/>
    <n v="118"/>
    <b v="1"/>
    <n v="1"/>
    <s v="flat"/>
    <m/>
    <s v="normal"/>
    <n v="3"/>
    <m/>
    <m/>
    <m/>
    <m/>
    <s v="Yes"/>
    <x v="2"/>
  </r>
  <r>
    <n v="620"/>
    <n v="47"/>
    <x v="0"/>
    <s v="Switzerland"/>
    <s v="asymptomatic"/>
    <n v="110"/>
    <n v="0"/>
    <m/>
    <s v="st-t abnormality"/>
    <n v="149"/>
    <b v="0"/>
    <n v="2.1"/>
    <s v="upsloping"/>
    <m/>
    <m/>
    <n v="2"/>
    <m/>
    <m/>
    <m/>
    <m/>
    <s v="Yes"/>
    <x v="2"/>
  </r>
  <r>
    <n v="621"/>
    <n v="47"/>
    <x v="0"/>
    <s v="Switzerland"/>
    <s v="asymptomatic"/>
    <n v="160"/>
    <n v="0"/>
    <b v="0"/>
    <s v="normal"/>
    <n v="124"/>
    <b v="1"/>
    <n v="0"/>
    <s v="flat"/>
    <m/>
    <s v="reversable defect"/>
    <n v="1"/>
    <m/>
    <m/>
    <m/>
    <m/>
    <s v="Yes"/>
    <x v="2"/>
  </r>
  <r>
    <n v="622"/>
    <n v="48"/>
    <x v="0"/>
    <s v="Switzerland"/>
    <s v="asymptomatic"/>
    <n v="115"/>
    <n v="0"/>
    <m/>
    <s v="normal"/>
    <n v="128"/>
    <b v="0"/>
    <n v="0"/>
    <s v="flat"/>
    <m/>
    <s v="fixed defect"/>
    <n v="2"/>
    <m/>
    <m/>
    <m/>
    <m/>
    <s v="Yes"/>
    <x v="2"/>
  </r>
  <r>
    <n v="623"/>
    <n v="50"/>
    <x v="1"/>
    <s v="Switzerland"/>
    <s v="asymptomatic"/>
    <n v="160"/>
    <n v="0"/>
    <m/>
    <s v="normal"/>
    <n v="110"/>
    <b v="0"/>
    <n v="0"/>
    <m/>
    <m/>
    <s v="normal"/>
    <n v="1"/>
    <m/>
    <m/>
    <m/>
    <m/>
    <s v="Yes"/>
    <x v="2"/>
  </r>
  <r>
    <n v="624"/>
    <n v="50"/>
    <x v="0"/>
    <s v="Switzerland"/>
    <s v="asymptomatic"/>
    <n v="115"/>
    <n v="0"/>
    <b v="0"/>
    <s v="normal"/>
    <n v="120"/>
    <b v="1"/>
    <n v="0.5"/>
    <s v="flat"/>
    <m/>
    <s v="fixed defect"/>
    <n v="3"/>
    <m/>
    <m/>
    <m/>
    <m/>
    <s v="Yes"/>
    <x v="2"/>
  </r>
  <r>
    <n v="625"/>
    <n v="50"/>
    <x v="0"/>
    <s v="Switzerland"/>
    <s v="asymptomatic"/>
    <n v="120"/>
    <n v="0"/>
    <b v="0"/>
    <s v="st-t abnormality"/>
    <n v="156"/>
    <b v="1"/>
    <n v="0"/>
    <s v="upsloping"/>
    <m/>
    <s v="fixed defect"/>
    <n v="3"/>
    <m/>
    <m/>
    <m/>
    <m/>
    <s v="Yes"/>
    <x v="2"/>
  </r>
  <r>
    <n v="626"/>
    <n v="50"/>
    <x v="0"/>
    <s v="Switzerland"/>
    <s v="asymptomatic"/>
    <n v="145"/>
    <n v="0"/>
    <m/>
    <s v="normal"/>
    <n v="139"/>
    <b v="1"/>
    <n v="0.7"/>
    <s v="flat"/>
    <m/>
    <m/>
    <n v="1"/>
    <m/>
    <m/>
    <m/>
    <m/>
    <s v="Yes"/>
    <x v="2"/>
  </r>
  <r>
    <n v="627"/>
    <n v="51"/>
    <x v="1"/>
    <s v="Switzerland"/>
    <s v="asymptomatic"/>
    <n v="120"/>
    <n v="0"/>
    <m/>
    <s v="normal"/>
    <n v="127"/>
    <b v="1"/>
    <n v="1.5"/>
    <s v="upsloping"/>
    <m/>
    <m/>
    <n v="2"/>
    <m/>
    <m/>
    <m/>
    <m/>
    <s v="Yes"/>
    <x v="3"/>
  </r>
  <r>
    <n v="628"/>
    <n v="51"/>
    <x v="0"/>
    <s v="Switzerland"/>
    <s v="asymptomatic"/>
    <n v="110"/>
    <n v="0"/>
    <m/>
    <s v="normal"/>
    <n v="92"/>
    <b v="0"/>
    <n v="0"/>
    <s v="flat"/>
    <m/>
    <m/>
    <n v="4"/>
    <m/>
    <m/>
    <m/>
    <m/>
    <s v="Yes"/>
    <x v="3"/>
  </r>
  <r>
    <n v="629"/>
    <n v="51"/>
    <x v="0"/>
    <s v="Switzerland"/>
    <s v="asymptomatic"/>
    <n v="120"/>
    <n v="0"/>
    <b v="1"/>
    <s v="normal"/>
    <n v="104"/>
    <b v="0"/>
    <n v="0"/>
    <s v="flat"/>
    <m/>
    <s v="normal"/>
    <n v="3"/>
    <m/>
    <m/>
    <m/>
    <m/>
    <s v="Yes"/>
    <x v="3"/>
  </r>
  <r>
    <n v="630"/>
    <n v="51"/>
    <x v="0"/>
    <s v="Switzerland"/>
    <s v="asymptomatic"/>
    <n v="130"/>
    <n v="0"/>
    <m/>
    <s v="normal"/>
    <n v="170"/>
    <b v="0"/>
    <n v="-0.7"/>
    <s v="upsloping"/>
    <m/>
    <m/>
    <n v="2"/>
    <m/>
    <m/>
    <m/>
    <m/>
    <s v="Yes"/>
    <x v="3"/>
  </r>
  <r>
    <n v="631"/>
    <n v="51"/>
    <x v="0"/>
    <s v="Switzerland"/>
    <s v="asymptomatic"/>
    <n v="130"/>
    <n v="0"/>
    <m/>
    <s v="st-t abnormality"/>
    <n v="163"/>
    <b v="0"/>
    <n v="0"/>
    <m/>
    <m/>
    <s v="reversable defect"/>
    <n v="1"/>
    <m/>
    <m/>
    <m/>
    <m/>
    <s v="Yes"/>
    <x v="3"/>
  </r>
  <r>
    <n v="632"/>
    <n v="51"/>
    <x v="0"/>
    <s v="Switzerland"/>
    <s v="asymptomatic"/>
    <n v="140"/>
    <n v="0"/>
    <b v="0"/>
    <s v="normal"/>
    <n v="60"/>
    <b v="0"/>
    <n v="0"/>
    <s v="flat"/>
    <m/>
    <s v="normal"/>
    <n v="2"/>
    <m/>
    <m/>
    <m/>
    <m/>
    <s v="Yes"/>
    <x v="3"/>
  </r>
  <r>
    <n v="633"/>
    <n v="51"/>
    <x v="0"/>
    <s v="Switzerland"/>
    <s v="asymptomatic"/>
    <n v="95"/>
    <n v="0"/>
    <m/>
    <s v="normal"/>
    <n v="126"/>
    <b v="0"/>
    <n v="2.2000000000000002"/>
    <s v="flat"/>
    <m/>
    <m/>
    <n v="2"/>
    <m/>
    <m/>
    <m/>
    <m/>
    <s v="Yes"/>
    <x v="3"/>
  </r>
  <r>
    <n v="634"/>
    <n v="52"/>
    <x v="0"/>
    <s v="Switzerland"/>
    <s v="asymptomatic"/>
    <n v="130"/>
    <n v="0"/>
    <m/>
    <s v="normal"/>
    <n v="120"/>
    <b v="0"/>
    <n v="0"/>
    <s v="flat"/>
    <m/>
    <s v="reversable defect"/>
    <n v="2"/>
    <m/>
    <m/>
    <m/>
    <m/>
    <s v="Yes"/>
    <x v="3"/>
  </r>
  <r>
    <n v="635"/>
    <n v="52"/>
    <x v="0"/>
    <s v="Switzerland"/>
    <s v="asymptomatic"/>
    <n v="135"/>
    <n v="0"/>
    <m/>
    <s v="normal"/>
    <n v="128"/>
    <b v="1"/>
    <n v="2"/>
    <s v="flat"/>
    <m/>
    <s v="reversable defect"/>
    <n v="2"/>
    <m/>
    <m/>
    <m/>
    <m/>
    <s v="Yes"/>
    <x v="3"/>
  </r>
  <r>
    <n v="636"/>
    <n v="52"/>
    <x v="0"/>
    <s v="Switzerland"/>
    <s v="asymptomatic"/>
    <n v="165"/>
    <n v="0"/>
    <m/>
    <s v="normal"/>
    <n v="122"/>
    <b v="1"/>
    <n v="1"/>
    <s v="upsloping"/>
    <m/>
    <s v="reversable defect"/>
    <n v="2"/>
    <m/>
    <m/>
    <m/>
    <m/>
    <s v="Yes"/>
    <x v="3"/>
  </r>
  <r>
    <n v="637"/>
    <n v="52"/>
    <x v="0"/>
    <s v="Switzerland"/>
    <s v="asymptomatic"/>
    <n v="95"/>
    <n v="0"/>
    <m/>
    <s v="normal"/>
    <n v="82"/>
    <b v="1"/>
    <m/>
    <m/>
    <m/>
    <m/>
    <n v="2"/>
    <m/>
    <m/>
    <m/>
    <m/>
    <s v="Yes"/>
    <x v="3"/>
  </r>
  <r>
    <n v="638"/>
    <n v="53"/>
    <x v="0"/>
    <s v="Switzerland"/>
    <s v="atypical angina"/>
    <n v="120"/>
    <n v="0"/>
    <b v="0"/>
    <s v="normal"/>
    <n v="95"/>
    <b v="0"/>
    <n v="0"/>
    <s v="flat"/>
    <m/>
    <s v="normal"/>
    <n v="3"/>
    <m/>
    <m/>
    <m/>
    <m/>
    <s v="Yes"/>
    <x v="3"/>
  </r>
  <r>
    <n v="639"/>
    <n v="53"/>
    <x v="0"/>
    <s v="Switzerland"/>
    <s v="atypical angina"/>
    <n v="130"/>
    <n v="0"/>
    <m/>
    <s v="st-t abnormality"/>
    <n v="120"/>
    <b v="0"/>
    <n v="0.7"/>
    <s v="downsloping"/>
    <m/>
    <m/>
    <n v="0"/>
    <m/>
    <m/>
    <m/>
    <m/>
    <s v="No"/>
    <x v="3"/>
  </r>
  <r>
    <n v="640"/>
    <n v="53"/>
    <x v="0"/>
    <s v="Switzerland"/>
    <s v="non-anginal"/>
    <n v="105"/>
    <n v="0"/>
    <b v="0"/>
    <s v="normal"/>
    <n v="115"/>
    <b v="0"/>
    <n v="0"/>
    <s v="flat"/>
    <m/>
    <s v="reversable defect"/>
    <n v="1"/>
    <m/>
    <m/>
    <m/>
    <m/>
    <s v="Yes"/>
    <x v="3"/>
  </r>
  <r>
    <n v="641"/>
    <n v="53"/>
    <x v="0"/>
    <s v="Switzerland"/>
    <s v="non-anginal"/>
    <n v="160"/>
    <n v="0"/>
    <m/>
    <s v="lv hypertrophy"/>
    <n v="122"/>
    <b v="1"/>
    <n v="0"/>
    <m/>
    <m/>
    <s v="reversable defect"/>
    <n v="1"/>
    <m/>
    <m/>
    <m/>
    <m/>
    <s v="Yes"/>
    <x v="3"/>
  </r>
  <r>
    <n v="642"/>
    <n v="53"/>
    <x v="0"/>
    <s v="Switzerland"/>
    <s v="asymptomatic"/>
    <n v="120"/>
    <n v="0"/>
    <m/>
    <s v="normal"/>
    <n v="120"/>
    <b v="0"/>
    <n v="0"/>
    <s v="flat"/>
    <m/>
    <s v="reversable defect"/>
    <n v="1"/>
    <m/>
    <m/>
    <m/>
    <m/>
    <s v="Yes"/>
    <x v="3"/>
  </r>
  <r>
    <n v="643"/>
    <n v="53"/>
    <x v="0"/>
    <s v="Switzerland"/>
    <s v="asymptomatic"/>
    <n v="125"/>
    <n v="0"/>
    <m/>
    <s v="normal"/>
    <n v="120"/>
    <b v="0"/>
    <n v="1.5"/>
    <s v="upsloping"/>
    <m/>
    <m/>
    <n v="4"/>
    <m/>
    <m/>
    <m/>
    <m/>
    <s v="Yes"/>
    <x v="3"/>
  </r>
  <r>
    <n v="644"/>
    <n v="53"/>
    <x v="0"/>
    <s v="Switzerland"/>
    <s v="asymptomatic"/>
    <n v="130"/>
    <n v="0"/>
    <b v="0"/>
    <s v="lv hypertrophy"/>
    <n v="135"/>
    <b v="1"/>
    <n v="1"/>
    <s v="flat"/>
    <m/>
    <s v="reversable defect"/>
    <n v="2"/>
    <m/>
    <m/>
    <m/>
    <m/>
    <s v="Yes"/>
    <x v="3"/>
  </r>
  <r>
    <n v="645"/>
    <n v="53"/>
    <x v="0"/>
    <s v="Switzerland"/>
    <s v="asymptomatic"/>
    <n v="80"/>
    <n v="0"/>
    <m/>
    <s v="normal"/>
    <n v="141"/>
    <b v="1"/>
    <n v="2"/>
    <s v="downsloping"/>
    <m/>
    <m/>
    <n v="0"/>
    <m/>
    <m/>
    <m/>
    <m/>
    <s v="No"/>
    <x v="3"/>
  </r>
  <r>
    <n v="646"/>
    <n v="54"/>
    <x v="0"/>
    <s v="Switzerland"/>
    <s v="asymptomatic"/>
    <n v="120"/>
    <n v="0"/>
    <b v="0"/>
    <s v="normal"/>
    <n v="155"/>
    <b v="0"/>
    <n v="0"/>
    <s v="flat"/>
    <m/>
    <s v="reversable defect"/>
    <n v="2"/>
    <m/>
    <m/>
    <m/>
    <m/>
    <s v="Yes"/>
    <x v="3"/>
  </r>
  <r>
    <n v="647"/>
    <n v="54"/>
    <x v="0"/>
    <s v="Switzerland"/>
    <s v="asymptomatic"/>
    <n v="130"/>
    <n v="0"/>
    <m/>
    <s v="normal"/>
    <n v="110"/>
    <b v="1"/>
    <n v="3"/>
    <s v="flat"/>
    <m/>
    <s v="reversable defect"/>
    <n v="3"/>
    <m/>
    <m/>
    <m/>
    <m/>
    <s v="Yes"/>
    <x v="3"/>
  </r>
  <r>
    <n v="648"/>
    <n v="54"/>
    <x v="0"/>
    <s v="Switzerland"/>
    <s v="asymptomatic"/>
    <n v="180"/>
    <n v="0"/>
    <m/>
    <s v="normal"/>
    <n v="150"/>
    <b v="0"/>
    <n v="1.5"/>
    <s v="flat"/>
    <m/>
    <s v="reversable defect"/>
    <n v="1"/>
    <m/>
    <m/>
    <m/>
    <m/>
    <s v="Yes"/>
    <x v="3"/>
  </r>
  <r>
    <n v="649"/>
    <n v="55"/>
    <x v="0"/>
    <s v="Switzerland"/>
    <s v="atypical angina"/>
    <n v="140"/>
    <n v="0"/>
    <m/>
    <s v="st-t abnormality"/>
    <n v="150"/>
    <b v="0"/>
    <n v="0.2"/>
    <s v="upsloping"/>
    <m/>
    <m/>
    <n v="0"/>
    <m/>
    <m/>
    <m/>
    <m/>
    <s v="No"/>
    <x v="3"/>
  </r>
  <r>
    <n v="650"/>
    <n v="55"/>
    <x v="0"/>
    <s v="Switzerland"/>
    <s v="asymptomatic"/>
    <n v="115"/>
    <n v="0"/>
    <m/>
    <s v="normal"/>
    <n v="155"/>
    <b v="0"/>
    <n v="0.1"/>
    <s v="flat"/>
    <m/>
    <m/>
    <n v="1"/>
    <m/>
    <m/>
    <m/>
    <m/>
    <s v="Yes"/>
    <x v="3"/>
  </r>
  <r>
    <n v="651"/>
    <n v="55"/>
    <x v="0"/>
    <s v="Switzerland"/>
    <s v="asymptomatic"/>
    <n v="120"/>
    <n v="0"/>
    <b v="0"/>
    <s v="st-t abnormality"/>
    <n v="92"/>
    <b v="0"/>
    <n v="0.3"/>
    <s v="upsloping"/>
    <m/>
    <s v="reversable defect"/>
    <n v="4"/>
    <m/>
    <m/>
    <m/>
    <m/>
    <s v="Yes"/>
    <x v="3"/>
  </r>
  <r>
    <n v="652"/>
    <n v="55"/>
    <x v="0"/>
    <s v="Switzerland"/>
    <s v="asymptomatic"/>
    <n v="140"/>
    <n v="0"/>
    <b v="0"/>
    <s v="normal"/>
    <n v="83"/>
    <b v="0"/>
    <n v="0"/>
    <s v="flat"/>
    <m/>
    <s v="reversable defect"/>
    <n v="2"/>
    <m/>
    <m/>
    <m/>
    <m/>
    <s v="Yes"/>
    <x v="3"/>
  </r>
  <r>
    <n v="653"/>
    <n v="56"/>
    <x v="0"/>
    <s v="Switzerland"/>
    <s v="non-anginal"/>
    <n v="120"/>
    <n v="0"/>
    <b v="0"/>
    <s v="normal"/>
    <n v="97"/>
    <b v="0"/>
    <n v="0"/>
    <s v="flat"/>
    <m/>
    <s v="reversable defect"/>
    <n v="0"/>
    <m/>
    <m/>
    <m/>
    <m/>
    <s v="No"/>
    <x v="3"/>
  </r>
  <r>
    <n v="654"/>
    <n v="56"/>
    <x v="0"/>
    <s v="Switzerland"/>
    <s v="non-anginal"/>
    <n v="125"/>
    <n v="0"/>
    <m/>
    <s v="normal"/>
    <n v="98"/>
    <b v="0"/>
    <n v="-2"/>
    <s v="flat"/>
    <m/>
    <s v="reversable defect"/>
    <n v="2"/>
    <m/>
    <m/>
    <m/>
    <m/>
    <s v="Yes"/>
    <x v="3"/>
  </r>
  <r>
    <n v="655"/>
    <n v="56"/>
    <x v="0"/>
    <s v="Switzerland"/>
    <s v="non-anginal"/>
    <n v="155"/>
    <n v="0"/>
    <b v="0"/>
    <s v="st-t abnormality"/>
    <n v="99"/>
    <b v="0"/>
    <n v="0"/>
    <s v="flat"/>
    <m/>
    <s v="normal"/>
    <n v="2"/>
    <m/>
    <m/>
    <m/>
    <m/>
    <s v="Yes"/>
    <x v="3"/>
  </r>
  <r>
    <n v="656"/>
    <n v="56"/>
    <x v="0"/>
    <s v="Switzerland"/>
    <s v="asymptomatic"/>
    <n v="115"/>
    <n v="0"/>
    <m/>
    <s v="st-t abnormality"/>
    <n v="82"/>
    <b v="0"/>
    <n v="-1"/>
    <s v="upsloping"/>
    <m/>
    <m/>
    <n v="1"/>
    <m/>
    <m/>
    <m/>
    <m/>
    <s v="Yes"/>
    <x v="3"/>
  </r>
  <r>
    <n v="657"/>
    <n v="56"/>
    <x v="0"/>
    <s v="Switzerland"/>
    <s v="asymptomatic"/>
    <n v="120"/>
    <n v="0"/>
    <b v="0"/>
    <s v="st-t abnormality"/>
    <n v="100"/>
    <b v="1"/>
    <n v="-1"/>
    <s v="downsloping"/>
    <m/>
    <s v="reversable defect"/>
    <n v="2"/>
    <m/>
    <m/>
    <m/>
    <m/>
    <s v="Yes"/>
    <x v="3"/>
  </r>
  <r>
    <n v="658"/>
    <n v="56"/>
    <x v="0"/>
    <s v="Switzerland"/>
    <s v="asymptomatic"/>
    <n v="120"/>
    <n v="0"/>
    <b v="0"/>
    <s v="st-t abnormality"/>
    <n v="148"/>
    <b v="0"/>
    <n v="0"/>
    <s v="flat"/>
    <m/>
    <m/>
    <n v="2"/>
    <m/>
    <m/>
    <m/>
    <m/>
    <s v="Yes"/>
    <x v="3"/>
  </r>
  <r>
    <n v="659"/>
    <n v="56"/>
    <x v="0"/>
    <s v="Switzerland"/>
    <s v="asymptomatic"/>
    <n v="125"/>
    <n v="0"/>
    <b v="1"/>
    <s v="normal"/>
    <n v="103"/>
    <b v="1"/>
    <n v="1"/>
    <s v="flat"/>
    <m/>
    <s v="reversable defect"/>
    <n v="3"/>
    <m/>
    <m/>
    <m/>
    <m/>
    <s v="Yes"/>
    <x v="3"/>
  </r>
  <r>
    <n v="660"/>
    <n v="56"/>
    <x v="0"/>
    <s v="Switzerland"/>
    <s v="asymptomatic"/>
    <n v="140"/>
    <n v="0"/>
    <m/>
    <s v="normal"/>
    <n v="121"/>
    <b v="1"/>
    <n v="1.8"/>
    <s v="upsloping"/>
    <m/>
    <m/>
    <n v="1"/>
    <m/>
    <m/>
    <m/>
    <m/>
    <s v="Yes"/>
    <x v="3"/>
  </r>
  <r>
    <n v="661"/>
    <n v="57"/>
    <x v="0"/>
    <s v="Switzerland"/>
    <s v="non-anginal"/>
    <n v="105"/>
    <n v="0"/>
    <m/>
    <s v="normal"/>
    <n v="148"/>
    <b v="0"/>
    <n v="0.3"/>
    <s v="flat"/>
    <m/>
    <m/>
    <n v="1"/>
    <m/>
    <m/>
    <m/>
    <m/>
    <s v="Yes"/>
    <x v="3"/>
  </r>
  <r>
    <n v="662"/>
    <n v="57"/>
    <x v="0"/>
    <s v="Switzerland"/>
    <s v="asymptomatic"/>
    <n v="110"/>
    <n v="0"/>
    <m/>
    <s v="st-t abnormality"/>
    <n v="131"/>
    <b v="1"/>
    <n v="1.4"/>
    <s v="upsloping"/>
    <n v="1"/>
    <m/>
    <n v="3"/>
    <m/>
    <m/>
    <m/>
    <m/>
    <s v="Yes"/>
    <x v="3"/>
  </r>
  <r>
    <n v="663"/>
    <n v="57"/>
    <x v="0"/>
    <s v="Switzerland"/>
    <s v="asymptomatic"/>
    <n v="140"/>
    <n v="0"/>
    <b v="0"/>
    <s v="normal"/>
    <n v="120"/>
    <b v="1"/>
    <n v="2"/>
    <s v="flat"/>
    <m/>
    <s v="fixed defect"/>
    <n v="2"/>
    <m/>
    <m/>
    <m/>
    <m/>
    <s v="Yes"/>
    <x v="3"/>
  </r>
  <r>
    <n v="664"/>
    <n v="57"/>
    <x v="0"/>
    <s v="Switzerland"/>
    <s v="asymptomatic"/>
    <n v="140"/>
    <n v="0"/>
    <m/>
    <s v="normal"/>
    <n v="100"/>
    <b v="1"/>
    <n v="0"/>
    <m/>
    <m/>
    <s v="fixed defect"/>
    <n v="3"/>
    <m/>
    <m/>
    <m/>
    <m/>
    <s v="Yes"/>
    <x v="3"/>
  </r>
  <r>
    <n v="665"/>
    <n v="57"/>
    <x v="0"/>
    <s v="Switzerland"/>
    <s v="asymptomatic"/>
    <n v="160"/>
    <n v="0"/>
    <m/>
    <s v="normal"/>
    <n v="98"/>
    <b v="1"/>
    <n v="2"/>
    <s v="flat"/>
    <m/>
    <s v="reversable defect"/>
    <n v="2"/>
    <m/>
    <m/>
    <m/>
    <m/>
    <s v="Yes"/>
    <x v="3"/>
  </r>
  <r>
    <n v="666"/>
    <n v="57"/>
    <x v="0"/>
    <s v="Switzerland"/>
    <s v="asymptomatic"/>
    <n v="95"/>
    <n v="0"/>
    <m/>
    <s v="normal"/>
    <n v="182"/>
    <b v="0"/>
    <n v="0.7"/>
    <s v="downsloping"/>
    <m/>
    <m/>
    <n v="1"/>
    <m/>
    <m/>
    <m/>
    <m/>
    <s v="Yes"/>
    <x v="3"/>
  </r>
  <r>
    <n v="667"/>
    <n v="58"/>
    <x v="0"/>
    <s v="Switzerland"/>
    <s v="asymptomatic"/>
    <n v="115"/>
    <n v="0"/>
    <m/>
    <s v="normal"/>
    <n v="138"/>
    <b v="0"/>
    <n v="0.5"/>
    <s v="upsloping"/>
    <m/>
    <m/>
    <n v="1"/>
    <m/>
    <m/>
    <m/>
    <m/>
    <s v="Yes"/>
    <x v="3"/>
  </r>
  <r>
    <n v="668"/>
    <n v="58"/>
    <x v="0"/>
    <s v="Switzerland"/>
    <s v="asymptomatic"/>
    <n v="130"/>
    <n v="0"/>
    <b v="0"/>
    <s v="st-t abnormality"/>
    <n v="100"/>
    <b v="1"/>
    <n v="1"/>
    <s v="flat"/>
    <m/>
    <s v="fixed defect"/>
    <n v="4"/>
    <m/>
    <m/>
    <m/>
    <m/>
    <s v="Yes"/>
    <x v="3"/>
  </r>
  <r>
    <n v="669"/>
    <n v="58"/>
    <x v="0"/>
    <s v="Switzerland"/>
    <s v="asymptomatic"/>
    <n v="170"/>
    <n v="0"/>
    <m/>
    <s v="st-t abnormality"/>
    <n v="105"/>
    <b v="1"/>
    <n v="0"/>
    <m/>
    <m/>
    <s v="normal"/>
    <n v="1"/>
    <m/>
    <m/>
    <m/>
    <m/>
    <s v="Yes"/>
    <x v="3"/>
  </r>
  <r>
    <n v="670"/>
    <n v="59"/>
    <x v="0"/>
    <s v="Switzerland"/>
    <s v="non-anginal"/>
    <n v="125"/>
    <n v="0"/>
    <m/>
    <s v="normal"/>
    <n v="175"/>
    <b v="0"/>
    <n v="2.6"/>
    <s v="flat"/>
    <m/>
    <m/>
    <n v="1"/>
    <m/>
    <m/>
    <m/>
    <m/>
    <s v="Yes"/>
    <x v="3"/>
  </r>
  <r>
    <n v="671"/>
    <n v="59"/>
    <x v="0"/>
    <s v="Switzerland"/>
    <s v="asymptomatic"/>
    <n v="110"/>
    <n v="0"/>
    <m/>
    <s v="normal"/>
    <n v="94"/>
    <b v="0"/>
    <n v="0"/>
    <m/>
    <m/>
    <s v="fixed defect"/>
    <n v="3"/>
    <m/>
    <m/>
    <m/>
    <m/>
    <s v="Yes"/>
    <x v="3"/>
  </r>
  <r>
    <n v="672"/>
    <n v="59"/>
    <x v="0"/>
    <s v="Switzerland"/>
    <s v="asymptomatic"/>
    <n v="120"/>
    <n v="0"/>
    <b v="0"/>
    <s v="normal"/>
    <n v="115"/>
    <b v="0"/>
    <n v="0"/>
    <s v="flat"/>
    <m/>
    <s v="normal"/>
    <n v="2"/>
    <m/>
    <m/>
    <m/>
    <m/>
    <s v="Yes"/>
    <x v="3"/>
  </r>
  <r>
    <n v="673"/>
    <n v="59"/>
    <x v="0"/>
    <s v="Switzerland"/>
    <s v="asymptomatic"/>
    <n v="125"/>
    <n v="0"/>
    <m/>
    <s v="normal"/>
    <n v="119"/>
    <b v="1"/>
    <n v="0.9"/>
    <s v="upsloping"/>
    <m/>
    <m/>
    <n v="1"/>
    <m/>
    <m/>
    <m/>
    <m/>
    <s v="Yes"/>
    <x v="3"/>
  </r>
  <r>
    <n v="674"/>
    <n v="59"/>
    <x v="0"/>
    <s v="Switzerland"/>
    <s v="asymptomatic"/>
    <n v="135"/>
    <n v="0"/>
    <b v="0"/>
    <s v="normal"/>
    <n v="115"/>
    <b v="1"/>
    <n v="1"/>
    <s v="flat"/>
    <m/>
    <s v="reversable defect"/>
    <n v="1"/>
    <m/>
    <m/>
    <m/>
    <m/>
    <s v="Yes"/>
    <x v="3"/>
  </r>
  <r>
    <n v="675"/>
    <n v="60"/>
    <x v="0"/>
    <s v="Switzerland"/>
    <s v="non-anginal"/>
    <n v="115"/>
    <n v="0"/>
    <m/>
    <s v="normal"/>
    <n v="143"/>
    <b v="0"/>
    <n v="2.4"/>
    <s v="upsloping"/>
    <m/>
    <m/>
    <n v="1"/>
    <m/>
    <m/>
    <m/>
    <m/>
    <s v="Yes"/>
    <x v="3"/>
  </r>
  <r>
    <n v="676"/>
    <n v="60"/>
    <x v="0"/>
    <s v="Switzerland"/>
    <s v="asymptomatic"/>
    <n v="125"/>
    <n v="0"/>
    <m/>
    <s v="normal"/>
    <n v="110"/>
    <b v="0"/>
    <n v="0.1"/>
    <s v="upsloping"/>
    <n v="2"/>
    <m/>
    <n v="3"/>
    <m/>
    <m/>
    <m/>
    <m/>
    <s v="Yes"/>
    <x v="3"/>
  </r>
  <r>
    <n v="677"/>
    <n v="60"/>
    <x v="0"/>
    <s v="Switzerland"/>
    <s v="asymptomatic"/>
    <n v="130"/>
    <n v="0"/>
    <m/>
    <s v="st-t abnormality"/>
    <n v="130"/>
    <b v="1"/>
    <n v="1.1000000000000001"/>
    <s v="downsloping"/>
    <n v="1"/>
    <m/>
    <n v="1"/>
    <m/>
    <m/>
    <m/>
    <m/>
    <s v="Yes"/>
    <x v="3"/>
  </r>
  <r>
    <n v="678"/>
    <n v="60"/>
    <x v="0"/>
    <s v="Switzerland"/>
    <s v="asymptomatic"/>
    <n v="135"/>
    <n v="0"/>
    <b v="0"/>
    <s v="normal"/>
    <n v="63"/>
    <b v="1"/>
    <n v="0.5"/>
    <s v="upsloping"/>
    <m/>
    <s v="reversable defect"/>
    <n v="3"/>
    <m/>
    <m/>
    <m/>
    <m/>
    <s v="Yes"/>
    <x v="3"/>
  </r>
  <r>
    <n v="679"/>
    <n v="60"/>
    <x v="0"/>
    <s v="Switzerland"/>
    <s v="asymptomatic"/>
    <n v="160"/>
    <n v="0"/>
    <b v="0"/>
    <s v="st-t abnormality"/>
    <n v="99"/>
    <b v="1"/>
    <n v="0.5"/>
    <s v="flat"/>
    <m/>
    <s v="reversable defect"/>
    <n v="3"/>
    <m/>
    <m/>
    <m/>
    <m/>
    <s v="Yes"/>
    <x v="3"/>
  </r>
  <r>
    <n v="680"/>
    <n v="60"/>
    <x v="0"/>
    <s v="Switzerland"/>
    <s v="asymptomatic"/>
    <n v="160"/>
    <n v="0"/>
    <m/>
    <s v="normal"/>
    <n v="149"/>
    <b v="0"/>
    <n v="0.4"/>
    <s v="flat"/>
    <m/>
    <m/>
    <n v="1"/>
    <m/>
    <m/>
    <m/>
    <m/>
    <s v="Yes"/>
    <x v="3"/>
  </r>
  <r>
    <n v="681"/>
    <n v="61"/>
    <x v="0"/>
    <s v="Switzerland"/>
    <s v="non-anginal"/>
    <n v="200"/>
    <n v="0"/>
    <m/>
    <s v="st-t abnormality"/>
    <n v="70"/>
    <b v="0"/>
    <n v="0"/>
    <m/>
    <m/>
    <s v="normal"/>
    <n v="3"/>
    <m/>
    <m/>
    <m/>
    <m/>
    <s v="Yes"/>
    <x v="0"/>
  </r>
  <r>
    <n v="682"/>
    <n v="61"/>
    <x v="0"/>
    <s v="Switzerland"/>
    <s v="asymptomatic"/>
    <n v="105"/>
    <n v="0"/>
    <m/>
    <s v="normal"/>
    <n v="110"/>
    <b v="1"/>
    <n v="1.5"/>
    <s v="upsloping"/>
    <m/>
    <m/>
    <n v="1"/>
    <m/>
    <m/>
    <m/>
    <m/>
    <s v="Yes"/>
    <x v="0"/>
  </r>
  <r>
    <n v="683"/>
    <n v="61"/>
    <x v="0"/>
    <s v="Switzerland"/>
    <s v="asymptomatic"/>
    <n v="110"/>
    <n v="0"/>
    <m/>
    <s v="normal"/>
    <n v="113"/>
    <b v="0"/>
    <n v="1.4"/>
    <s v="flat"/>
    <m/>
    <m/>
    <n v="1"/>
    <m/>
    <m/>
    <m/>
    <m/>
    <s v="Yes"/>
    <x v="0"/>
  </r>
  <r>
    <n v="684"/>
    <n v="61"/>
    <x v="0"/>
    <s v="Switzerland"/>
    <s v="asymptomatic"/>
    <n v="125"/>
    <n v="0"/>
    <b v="0"/>
    <s v="normal"/>
    <n v="105"/>
    <b v="1"/>
    <n v="0"/>
    <s v="downsloping"/>
    <m/>
    <s v="reversable defect"/>
    <n v="3"/>
    <m/>
    <m/>
    <m/>
    <m/>
    <s v="Yes"/>
    <x v="0"/>
  </r>
  <r>
    <n v="685"/>
    <n v="61"/>
    <x v="0"/>
    <s v="Switzerland"/>
    <s v="asymptomatic"/>
    <n v="130"/>
    <n v="0"/>
    <b v="0"/>
    <s v="lv hypertrophy"/>
    <n v="115"/>
    <b v="0"/>
    <n v="0"/>
    <s v="flat"/>
    <m/>
    <s v="reversable defect"/>
    <n v="3"/>
    <m/>
    <m/>
    <m/>
    <m/>
    <s v="Yes"/>
    <x v="0"/>
  </r>
  <r>
    <n v="686"/>
    <n v="61"/>
    <x v="0"/>
    <s v="Switzerland"/>
    <s v="asymptomatic"/>
    <n v="130"/>
    <n v="0"/>
    <m/>
    <s v="normal"/>
    <n v="77"/>
    <b v="0"/>
    <n v="2.5"/>
    <s v="flat"/>
    <m/>
    <m/>
    <n v="3"/>
    <m/>
    <m/>
    <m/>
    <m/>
    <s v="Yes"/>
    <x v="0"/>
  </r>
  <r>
    <n v="687"/>
    <n v="61"/>
    <x v="0"/>
    <s v="Switzerland"/>
    <s v="asymptomatic"/>
    <n v="150"/>
    <n v="0"/>
    <b v="0"/>
    <s v="normal"/>
    <n v="105"/>
    <b v="1"/>
    <n v="0"/>
    <s v="flat"/>
    <m/>
    <s v="reversable defect"/>
    <n v="1"/>
    <m/>
    <m/>
    <m/>
    <m/>
    <s v="Yes"/>
    <x v="0"/>
  </r>
  <r>
    <n v="688"/>
    <n v="61"/>
    <x v="0"/>
    <s v="Switzerland"/>
    <s v="asymptomatic"/>
    <n v="150"/>
    <n v="0"/>
    <b v="0"/>
    <s v="normal"/>
    <n v="117"/>
    <b v="1"/>
    <n v="2"/>
    <s v="flat"/>
    <m/>
    <s v="reversable defect"/>
    <n v="2"/>
    <m/>
    <m/>
    <m/>
    <m/>
    <s v="Yes"/>
    <x v="0"/>
  </r>
  <r>
    <n v="689"/>
    <n v="61"/>
    <x v="0"/>
    <s v="Switzerland"/>
    <s v="asymptomatic"/>
    <n v="160"/>
    <n v="0"/>
    <b v="1"/>
    <s v="st-t abnormality"/>
    <n v="145"/>
    <b v="0"/>
    <n v="1"/>
    <s v="flat"/>
    <m/>
    <s v="reversable defect"/>
    <n v="2"/>
    <m/>
    <m/>
    <m/>
    <m/>
    <s v="Yes"/>
    <x v="0"/>
  </r>
  <r>
    <n v="690"/>
    <n v="62"/>
    <x v="1"/>
    <s v="Switzerland"/>
    <s v="typical angina"/>
    <n v="140"/>
    <n v="0"/>
    <m/>
    <s v="normal"/>
    <n v="143"/>
    <b v="0"/>
    <n v="0"/>
    <m/>
    <m/>
    <s v="normal"/>
    <n v="2"/>
    <m/>
    <m/>
    <m/>
    <m/>
    <s v="Yes"/>
    <x v="0"/>
  </r>
  <r>
    <n v="691"/>
    <n v="62"/>
    <x v="1"/>
    <s v="Switzerland"/>
    <s v="asymptomatic"/>
    <n v="120"/>
    <n v="0"/>
    <m/>
    <s v="st-t abnormality"/>
    <n v="123"/>
    <b v="1"/>
    <n v="1.7"/>
    <s v="downsloping"/>
    <m/>
    <m/>
    <n v="1"/>
    <m/>
    <m/>
    <m/>
    <m/>
    <s v="Yes"/>
    <x v="0"/>
  </r>
  <r>
    <n v="692"/>
    <n v="62"/>
    <x v="0"/>
    <s v="Switzerland"/>
    <s v="typical angina"/>
    <n v="120"/>
    <n v="0"/>
    <m/>
    <s v="lv hypertrophy"/>
    <n v="134"/>
    <b v="0"/>
    <n v="-0.8"/>
    <s v="flat"/>
    <n v="2"/>
    <m/>
    <n v="1"/>
    <m/>
    <m/>
    <m/>
    <m/>
    <s v="Yes"/>
    <x v="0"/>
  </r>
  <r>
    <n v="693"/>
    <n v="62"/>
    <x v="0"/>
    <s v="Switzerland"/>
    <s v="non-anginal"/>
    <n v="160"/>
    <n v="0"/>
    <b v="0"/>
    <s v="normal"/>
    <n v="72"/>
    <b v="1"/>
    <n v="0"/>
    <s v="flat"/>
    <m/>
    <s v="normal"/>
    <n v="3"/>
    <m/>
    <m/>
    <m/>
    <m/>
    <s v="Yes"/>
    <x v="0"/>
  </r>
  <r>
    <n v="694"/>
    <n v="62"/>
    <x v="0"/>
    <s v="Switzerland"/>
    <s v="asymptomatic"/>
    <n v="115"/>
    <n v="0"/>
    <m/>
    <s v="normal"/>
    <n v="128"/>
    <b v="1"/>
    <n v="2.5"/>
    <s v="downsloping"/>
    <m/>
    <m/>
    <n v="2"/>
    <m/>
    <m/>
    <m/>
    <m/>
    <s v="Yes"/>
    <x v="0"/>
  </r>
  <r>
    <n v="695"/>
    <n v="62"/>
    <x v="0"/>
    <s v="Switzerland"/>
    <s v="asymptomatic"/>
    <n v="115"/>
    <n v="0"/>
    <m/>
    <s v="normal"/>
    <n v="72"/>
    <b v="1"/>
    <n v="-0.5"/>
    <s v="flat"/>
    <m/>
    <s v="normal"/>
    <n v="1"/>
    <m/>
    <m/>
    <m/>
    <m/>
    <s v="Yes"/>
    <x v="0"/>
  </r>
  <r>
    <n v="696"/>
    <n v="62"/>
    <x v="0"/>
    <s v="Switzerland"/>
    <s v="asymptomatic"/>
    <n v="150"/>
    <n v="0"/>
    <m/>
    <s v="st-t abnormality"/>
    <n v="78"/>
    <b v="0"/>
    <n v="2"/>
    <s v="flat"/>
    <m/>
    <s v="reversable defect"/>
    <n v="3"/>
    <m/>
    <m/>
    <m/>
    <m/>
    <s v="Yes"/>
    <x v="0"/>
  </r>
  <r>
    <n v="697"/>
    <n v="63"/>
    <x v="0"/>
    <s v="Switzerland"/>
    <s v="asymptomatic"/>
    <n v="100"/>
    <n v="0"/>
    <m/>
    <s v="normal"/>
    <n v="109"/>
    <b v="0"/>
    <n v="-0.9"/>
    <s v="flat"/>
    <m/>
    <m/>
    <n v="1"/>
    <m/>
    <m/>
    <m/>
    <m/>
    <s v="Yes"/>
    <x v="0"/>
  </r>
  <r>
    <n v="698"/>
    <n v="63"/>
    <x v="0"/>
    <s v="Switzerland"/>
    <s v="asymptomatic"/>
    <n v="140"/>
    <n v="0"/>
    <m/>
    <s v="lv hypertrophy"/>
    <n v="149"/>
    <b v="0"/>
    <n v="2"/>
    <s v="upsloping"/>
    <m/>
    <m/>
    <n v="2"/>
    <m/>
    <m/>
    <m/>
    <m/>
    <s v="Yes"/>
    <x v="0"/>
  </r>
  <r>
    <n v="699"/>
    <n v="63"/>
    <x v="0"/>
    <s v="Switzerland"/>
    <s v="asymptomatic"/>
    <n v="150"/>
    <n v="0"/>
    <b v="0"/>
    <s v="normal"/>
    <n v="86"/>
    <b v="1"/>
    <n v="2"/>
    <s v="flat"/>
    <m/>
    <m/>
    <n v="3"/>
    <m/>
    <m/>
    <m/>
    <m/>
    <s v="Yes"/>
    <x v="0"/>
  </r>
  <r>
    <n v="700"/>
    <n v="63"/>
    <x v="0"/>
    <s v="Switzerland"/>
    <s v="asymptomatic"/>
    <n v="150"/>
    <n v="0"/>
    <m/>
    <s v="st-t abnormality"/>
    <n v="154"/>
    <b v="0"/>
    <n v="3.7"/>
    <s v="upsloping"/>
    <m/>
    <m/>
    <n v="3"/>
    <m/>
    <m/>
    <m/>
    <m/>
    <s v="Yes"/>
    <x v="0"/>
  </r>
  <r>
    <n v="701"/>
    <n v="63"/>
    <x v="0"/>
    <s v="Switzerland"/>
    <s v="asymptomatic"/>
    <n v="185"/>
    <n v="0"/>
    <b v="0"/>
    <s v="normal"/>
    <n v="98"/>
    <b v="1"/>
    <n v="0"/>
    <s v="upsloping"/>
    <m/>
    <s v="reversable defect"/>
    <n v="1"/>
    <m/>
    <m/>
    <m/>
    <m/>
    <s v="Yes"/>
    <x v="0"/>
  </r>
  <r>
    <n v="702"/>
    <n v="64"/>
    <x v="1"/>
    <s v="Switzerland"/>
    <s v="asymptomatic"/>
    <n v="200"/>
    <n v="0"/>
    <b v="0"/>
    <s v="normal"/>
    <n v="140"/>
    <b v="1"/>
    <n v="1"/>
    <s v="flat"/>
    <m/>
    <s v="normal"/>
    <n v="3"/>
    <m/>
    <m/>
    <m/>
    <m/>
    <s v="Yes"/>
    <x v="0"/>
  </r>
  <r>
    <n v="703"/>
    <n v="64"/>
    <x v="1"/>
    <s v="Switzerland"/>
    <s v="asymptomatic"/>
    <n v="95"/>
    <n v="0"/>
    <m/>
    <s v="normal"/>
    <n v="145"/>
    <b v="0"/>
    <n v="1.1000000000000001"/>
    <s v="downsloping"/>
    <m/>
    <m/>
    <n v="1"/>
    <m/>
    <m/>
    <m/>
    <m/>
    <s v="Yes"/>
    <x v="0"/>
  </r>
  <r>
    <n v="704"/>
    <n v="64"/>
    <x v="0"/>
    <s v="Switzerland"/>
    <s v="asymptomatic"/>
    <n v="110"/>
    <n v="0"/>
    <m/>
    <s v="normal"/>
    <n v="114"/>
    <b v="1"/>
    <n v="1.3"/>
    <s v="downsloping"/>
    <m/>
    <m/>
    <n v="1"/>
    <m/>
    <m/>
    <m/>
    <m/>
    <s v="Yes"/>
    <x v="0"/>
  </r>
  <r>
    <n v="705"/>
    <n v="65"/>
    <x v="0"/>
    <s v="Switzerland"/>
    <s v="asymptomatic"/>
    <n v="115"/>
    <n v="0"/>
    <b v="0"/>
    <s v="normal"/>
    <n v="93"/>
    <b v="1"/>
    <n v="0"/>
    <s v="flat"/>
    <m/>
    <s v="reversable defect"/>
    <n v="1"/>
    <m/>
    <m/>
    <m/>
    <m/>
    <s v="Yes"/>
    <x v="0"/>
  </r>
  <r>
    <n v="706"/>
    <n v="65"/>
    <x v="0"/>
    <s v="Switzerland"/>
    <s v="asymptomatic"/>
    <n v="145"/>
    <n v="0"/>
    <m/>
    <s v="st-t abnormality"/>
    <n v="67"/>
    <b v="0"/>
    <m/>
    <m/>
    <m/>
    <s v="fixed defect"/>
    <n v="3"/>
    <m/>
    <m/>
    <m/>
    <m/>
    <s v="Yes"/>
    <x v="0"/>
  </r>
  <r>
    <n v="707"/>
    <n v="65"/>
    <x v="0"/>
    <s v="Switzerland"/>
    <s v="asymptomatic"/>
    <n v="155"/>
    <n v="0"/>
    <m/>
    <s v="normal"/>
    <n v="154"/>
    <b v="0"/>
    <n v="1"/>
    <s v="upsloping"/>
    <m/>
    <m/>
    <n v="0"/>
    <m/>
    <m/>
    <m/>
    <m/>
    <s v="No"/>
    <x v="0"/>
  </r>
  <r>
    <n v="708"/>
    <n v="65"/>
    <x v="0"/>
    <s v="Switzerland"/>
    <s v="asymptomatic"/>
    <n v="160"/>
    <n v="0"/>
    <b v="1"/>
    <s v="st-t abnormality"/>
    <n v="122"/>
    <b v="0"/>
    <m/>
    <m/>
    <m/>
    <s v="reversable defect"/>
    <n v="3"/>
    <m/>
    <m/>
    <m/>
    <m/>
    <s v="Yes"/>
    <x v="0"/>
  </r>
  <r>
    <n v="709"/>
    <n v="66"/>
    <x v="1"/>
    <s v="Switzerland"/>
    <s v="asymptomatic"/>
    <n v="155"/>
    <n v="0"/>
    <m/>
    <s v="normal"/>
    <n v="90"/>
    <b v="0"/>
    <n v="0"/>
    <m/>
    <m/>
    <s v="reversable defect"/>
    <n v="1"/>
    <m/>
    <m/>
    <m/>
    <m/>
    <s v="Yes"/>
    <x v="0"/>
  </r>
  <r>
    <n v="710"/>
    <n v="66"/>
    <x v="0"/>
    <s v="Switzerland"/>
    <s v="asymptomatic"/>
    <n v="150"/>
    <n v="0"/>
    <b v="0"/>
    <s v="normal"/>
    <n v="108"/>
    <b v="1"/>
    <n v="2"/>
    <s v="flat"/>
    <m/>
    <s v="reversable defect"/>
    <n v="3"/>
    <m/>
    <m/>
    <m/>
    <m/>
    <s v="Yes"/>
    <x v="0"/>
  </r>
  <r>
    <n v="711"/>
    <n v="67"/>
    <x v="0"/>
    <s v="Switzerland"/>
    <s v="typical angina"/>
    <n v="145"/>
    <n v="0"/>
    <b v="0"/>
    <s v="lv hypertrophy"/>
    <n v="125"/>
    <b v="0"/>
    <n v="0"/>
    <s v="flat"/>
    <m/>
    <s v="normal"/>
    <n v="2"/>
    <m/>
    <m/>
    <m/>
    <m/>
    <s v="Yes"/>
    <x v="0"/>
  </r>
  <r>
    <n v="712"/>
    <n v="68"/>
    <x v="0"/>
    <s v="Switzerland"/>
    <s v="asymptomatic"/>
    <n v="135"/>
    <n v="0"/>
    <b v="0"/>
    <s v="st-t abnormality"/>
    <n v="120"/>
    <b v="1"/>
    <n v="0"/>
    <s v="upsloping"/>
    <m/>
    <s v="reversable defect"/>
    <n v="3"/>
    <m/>
    <m/>
    <m/>
    <m/>
    <s v="Yes"/>
    <x v="0"/>
  </r>
  <r>
    <n v="713"/>
    <n v="68"/>
    <x v="0"/>
    <s v="Switzerland"/>
    <s v="asymptomatic"/>
    <n v="145"/>
    <n v="0"/>
    <m/>
    <s v="normal"/>
    <n v="136"/>
    <b v="0"/>
    <n v="1.8"/>
    <s v="upsloping"/>
    <m/>
    <m/>
    <n v="1"/>
    <m/>
    <m/>
    <m/>
    <m/>
    <s v="Yes"/>
    <x v="0"/>
  </r>
  <r>
    <n v="714"/>
    <n v="69"/>
    <x v="0"/>
    <s v="Switzerland"/>
    <s v="asymptomatic"/>
    <n v="135"/>
    <n v="0"/>
    <b v="0"/>
    <s v="normal"/>
    <n v="130"/>
    <b v="0"/>
    <n v="0"/>
    <s v="flat"/>
    <m/>
    <s v="fixed defect"/>
    <n v="1"/>
    <m/>
    <m/>
    <m/>
    <m/>
    <s v="Yes"/>
    <x v="0"/>
  </r>
  <r>
    <n v="715"/>
    <n v="69"/>
    <x v="0"/>
    <s v="Switzerland"/>
    <s v="asymptomatic"/>
    <m/>
    <n v="0"/>
    <b v="0"/>
    <s v="st-t abnormality"/>
    <m/>
    <m/>
    <m/>
    <m/>
    <m/>
    <s v="reversable defect"/>
    <n v="3"/>
    <m/>
    <m/>
    <m/>
    <m/>
    <s v="Yes"/>
    <x v="0"/>
  </r>
  <r>
    <n v="716"/>
    <n v="70"/>
    <x v="0"/>
    <s v="Switzerland"/>
    <s v="asymptomatic"/>
    <n v="115"/>
    <n v="0"/>
    <b v="0"/>
    <s v="st-t abnormality"/>
    <n v="92"/>
    <b v="1"/>
    <n v="0"/>
    <s v="flat"/>
    <m/>
    <s v="reversable defect"/>
    <n v="1"/>
    <m/>
    <m/>
    <m/>
    <m/>
    <s v="Yes"/>
    <x v="0"/>
  </r>
  <r>
    <n v="717"/>
    <n v="70"/>
    <x v="0"/>
    <s v="Switzerland"/>
    <s v="asymptomatic"/>
    <n v="140"/>
    <n v="0"/>
    <b v="1"/>
    <s v="normal"/>
    <n v="157"/>
    <b v="1"/>
    <n v="2"/>
    <s v="flat"/>
    <m/>
    <s v="reversable defect"/>
    <n v="3"/>
    <m/>
    <m/>
    <m/>
    <m/>
    <s v="Yes"/>
    <x v="0"/>
  </r>
  <r>
    <n v="718"/>
    <n v="72"/>
    <x v="0"/>
    <s v="Switzerland"/>
    <s v="non-anginal"/>
    <n v="160"/>
    <n v="0"/>
    <m/>
    <s v="lv hypertrophy"/>
    <n v="114"/>
    <b v="0"/>
    <n v="1.6"/>
    <s v="flat"/>
    <n v="2"/>
    <m/>
    <n v="0"/>
    <m/>
    <m/>
    <m/>
    <m/>
    <s v="No"/>
    <x v="4"/>
  </r>
  <r>
    <n v="719"/>
    <n v="73"/>
    <x v="1"/>
    <s v="Switzerland"/>
    <s v="non-anginal"/>
    <n v="160"/>
    <n v="0"/>
    <b v="0"/>
    <s v="st-t abnormality"/>
    <n v="121"/>
    <b v="0"/>
    <n v="0"/>
    <s v="upsloping"/>
    <m/>
    <s v="normal"/>
    <n v="1"/>
    <m/>
    <m/>
    <m/>
    <m/>
    <s v="Yes"/>
    <x v="4"/>
  </r>
  <r>
    <n v="720"/>
    <n v="74"/>
    <x v="0"/>
    <s v="Switzerland"/>
    <s v="atypical angina"/>
    <n v="145"/>
    <n v="0"/>
    <m/>
    <s v="st-t abnormality"/>
    <n v="123"/>
    <b v="0"/>
    <n v="1.3"/>
    <s v="upsloping"/>
    <m/>
    <m/>
    <n v="1"/>
    <m/>
    <m/>
    <m/>
    <m/>
    <s v="Yes"/>
    <x v="4"/>
  </r>
  <r>
    <n v="721"/>
    <n v="63"/>
    <x v="0"/>
    <s v="VA Long Beach"/>
    <s v="asymptomatic"/>
    <n v="140"/>
    <n v="260"/>
    <b v="0"/>
    <s v="st-t abnormality"/>
    <n v="112"/>
    <b v="1"/>
    <n v="3"/>
    <s v="flat"/>
    <m/>
    <m/>
    <n v="2"/>
    <m/>
    <m/>
    <m/>
    <m/>
    <s v="Yes"/>
    <x v="0"/>
  </r>
  <r>
    <n v="722"/>
    <n v="44"/>
    <x v="0"/>
    <s v="VA Long Beach"/>
    <s v="asymptomatic"/>
    <n v="130"/>
    <n v="209"/>
    <b v="0"/>
    <s v="st-t abnormality"/>
    <n v="127"/>
    <b v="0"/>
    <n v="0"/>
    <m/>
    <m/>
    <m/>
    <n v="0"/>
    <m/>
    <m/>
    <m/>
    <m/>
    <s v="No"/>
    <x v="2"/>
  </r>
  <r>
    <n v="723"/>
    <n v="60"/>
    <x v="0"/>
    <s v="VA Long Beach"/>
    <s v="asymptomatic"/>
    <n v="132"/>
    <n v="218"/>
    <b v="0"/>
    <s v="st-t abnormality"/>
    <n v="140"/>
    <b v="1"/>
    <n v="1.5"/>
    <s v="downsloping"/>
    <m/>
    <m/>
    <n v="2"/>
    <m/>
    <m/>
    <m/>
    <m/>
    <s v="Yes"/>
    <x v="3"/>
  </r>
  <r>
    <n v="724"/>
    <n v="55"/>
    <x v="0"/>
    <s v="VA Long Beach"/>
    <s v="asymptomatic"/>
    <n v="142"/>
    <n v="228"/>
    <b v="0"/>
    <s v="st-t abnormality"/>
    <n v="149"/>
    <b v="1"/>
    <n v="2.5"/>
    <s v="upsloping"/>
    <m/>
    <m/>
    <n v="1"/>
    <m/>
    <m/>
    <m/>
    <m/>
    <s v="Yes"/>
    <x v="3"/>
  </r>
  <r>
    <n v="725"/>
    <n v="66"/>
    <x v="0"/>
    <s v="VA Long Beach"/>
    <s v="non-anginal"/>
    <n v="110"/>
    <n v="213"/>
    <b v="1"/>
    <s v="lv hypertrophy"/>
    <n v="99"/>
    <b v="1"/>
    <n v="1.3"/>
    <s v="flat"/>
    <m/>
    <m/>
    <n v="0"/>
    <m/>
    <m/>
    <m/>
    <m/>
    <s v="No"/>
    <x v="0"/>
  </r>
  <r>
    <n v="726"/>
    <n v="66"/>
    <x v="0"/>
    <s v="VA Long Beach"/>
    <s v="non-anginal"/>
    <n v="120"/>
    <n v="0"/>
    <b v="0"/>
    <s v="st-t abnormality"/>
    <n v="120"/>
    <b v="0"/>
    <n v="-0.5"/>
    <s v="upsloping"/>
    <m/>
    <m/>
    <n v="0"/>
    <m/>
    <m/>
    <m/>
    <m/>
    <s v="No"/>
    <x v="0"/>
  </r>
  <r>
    <n v="727"/>
    <n v="65"/>
    <x v="0"/>
    <s v="VA Long Beach"/>
    <s v="asymptomatic"/>
    <n v="150"/>
    <n v="236"/>
    <b v="1"/>
    <s v="st-t abnormality"/>
    <n v="105"/>
    <b v="1"/>
    <n v="0"/>
    <m/>
    <m/>
    <m/>
    <n v="3"/>
    <m/>
    <m/>
    <m/>
    <m/>
    <s v="Yes"/>
    <x v="0"/>
  </r>
  <r>
    <n v="728"/>
    <n v="60"/>
    <x v="0"/>
    <s v="VA Long Beach"/>
    <s v="non-anginal"/>
    <n v="180"/>
    <n v="0"/>
    <b v="0"/>
    <s v="st-t abnormality"/>
    <n v="140"/>
    <b v="1"/>
    <n v="1.5"/>
    <s v="flat"/>
    <m/>
    <m/>
    <n v="0"/>
    <m/>
    <m/>
    <m/>
    <m/>
    <s v="No"/>
    <x v="3"/>
  </r>
  <r>
    <n v="729"/>
    <n v="60"/>
    <x v="0"/>
    <s v="VA Long Beach"/>
    <s v="non-anginal"/>
    <n v="120"/>
    <n v="0"/>
    <m/>
    <s v="normal"/>
    <n v="141"/>
    <b v="1"/>
    <n v="2"/>
    <s v="upsloping"/>
    <m/>
    <m/>
    <n v="3"/>
    <m/>
    <m/>
    <m/>
    <m/>
    <s v="Yes"/>
    <x v="3"/>
  </r>
  <r>
    <n v="730"/>
    <n v="60"/>
    <x v="0"/>
    <s v="VA Long Beach"/>
    <s v="atypical angina"/>
    <n v="160"/>
    <n v="267"/>
    <b v="1"/>
    <s v="st-t abnormality"/>
    <n v="157"/>
    <b v="0"/>
    <n v="0.5"/>
    <s v="flat"/>
    <m/>
    <m/>
    <n v="1"/>
    <m/>
    <m/>
    <m/>
    <m/>
    <s v="Yes"/>
    <x v="3"/>
  </r>
  <r>
    <n v="731"/>
    <n v="56"/>
    <x v="0"/>
    <s v="VA Long Beach"/>
    <s v="atypical angina"/>
    <n v="126"/>
    <n v="166"/>
    <b v="0"/>
    <s v="st-t abnormality"/>
    <n v="140"/>
    <b v="0"/>
    <n v="0"/>
    <m/>
    <m/>
    <m/>
    <n v="0"/>
    <m/>
    <m/>
    <m/>
    <m/>
    <s v="No"/>
    <x v="3"/>
  </r>
  <r>
    <n v="732"/>
    <n v="59"/>
    <x v="0"/>
    <s v="VA Long Beach"/>
    <s v="asymptomatic"/>
    <n v="140"/>
    <n v="0"/>
    <b v="0"/>
    <s v="st-t abnormality"/>
    <n v="117"/>
    <b v="1"/>
    <n v="1"/>
    <s v="flat"/>
    <m/>
    <m/>
    <n v="1"/>
    <m/>
    <m/>
    <m/>
    <m/>
    <s v="Yes"/>
    <x v="3"/>
  </r>
  <r>
    <n v="733"/>
    <n v="62"/>
    <x v="0"/>
    <s v="VA Long Beach"/>
    <s v="asymptomatic"/>
    <n v="110"/>
    <n v="0"/>
    <b v="0"/>
    <s v="normal"/>
    <n v="120"/>
    <b v="1"/>
    <n v="0.5"/>
    <s v="flat"/>
    <m/>
    <s v="normal"/>
    <n v="1"/>
    <m/>
    <m/>
    <m/>
    <m/>
    <s v="Yes"/>
    <x v="0"/>
  </r>
  <r>
    <n v="734"/>
    <n v="63"/>
    <x v="0"/>
    <s v="VA Long Beach"/>
    <s v="non-anginal"/>
    <m/>
    <n v="0"/>
    <b v="0"/>
    <s v="lv hypertrophy"/>
    <m/>
    <m/>
    <m/>
    <m/>
    <m/>
    <m/>
    <n v="1"/>
    <m/>
    <m/>
    <m/>
    <m/>
    <s v="Yes"/>
    <x v="0"/>
  </r>
  <r>
    <n v="735"/>
    <n v="57"/>
    <x v="0"/>
    <s v="VA Long Beach"/>
    <s v="asymptomatic"/>
    <n v="128"/>
    <n v="0"/>
    <b v="1"/>
    <s v="st-t abnormality"/>
    <n v="148"/>
    <b v="1"/>
    <n v="1"/>
    <s v="flat"/>
    <m/>
    <m/>
    <n v="1"/>
    <m/>
    <m/>
    <m/>
    <m/>
    <s v="Yes"/>
    <x v="3"/>
  </r>
  <r>
    <n v="736"/>
    <n v="62"/>
    <x v="0"/>
    <s v="VA Long Beach"/>
    <s v="asymptomatic"/>
    <n v="120"/>
    <n v="220"/>
    <b v="0"/>
    <s v="st-t abnormality"/>
    <n v="86"/>
    <b v="0"/>
    <n v="0"/>
    <m/>
    <m/>
    <m/>
    <n v="0"/>
    <m/>
    <m/>
    <m/>
    <m/>
    <s v="No"/>
    <x v="0"/>
  </r>
  <r>
    <n v="737"/>
    <n v="63"/>
    <x v="0"/>
    <s v="VA Long Beach"/>
    <s v="asymptomatic"/>
    <n v="170"/>
    <n v="177"/>
    <b v="0"/>
    <s v="normal"/>
    <n v="84"/>
    <b v="1"/>
    <n v="2.5"/>
    <s v="downsloping"/>
    <m/>
    <m/>
    <n v="4"/>
    <m/>
    <m/>
    <m/>
    <m/>
    <s v="Yes"/>
    <x v="0"/>
  </r>
  <r>
    <n v="738"/>
    <n v="46"/>
    <x v="0"/>
    <s v="VA Long Beach"/>
    <s v="asymptomatic"/>
    <n v="110"/>
    <n v="236"/>
    <b v="0"/>
    <s v="normal"/>
    <n v="125"/>
    <b v="1"/>
    <n v="2"/>
    <s v="flat"/>
    <m/>
    <m/>
    <n v="1"/>
    <m/>
    <m/>
    <m/>
    <m/>
    <s v="Yes"/>
    <x v="2"/>
  </r>
  <r>
    <n v="739"/>
    <n v="63"/>
    <x v="0"/>
    <s v="VA Long Beach"/>
    <s v="asymptomatic"/>
    <n v="126"/>
    <n v="0"/>
    <b v="0"/>
    <s v="st-t abnormality"/>
    <n v="120"/>
    <b v="0"/>
    <n v="1.5"/>
    <s v="downsloping"/>
    <m/>
    <m/>
    <n v="0"/>
    <m/>
    <m/>
    <m/>
    <m/>
    <s v="No"/>
    <x v="0"/>
  </r>
  <r>
    <n v="740"/>
    <n v="60"/>
    <x v="0"/>
    <s v="VA Long Beach"/>
    <s v="asymptomatic"/>
    <n v="152"/>
    <n v="0"/>
    <b v="0"/>
    <s v="st-t abnormality"/>
    <n v="118"/>
    <b v="1"/>
    <n v="0"/>
    <m/>
    <m/>
    <s v="reversable defect"/>
    <n v="0"/>
    <m/>
    <m/>
    <m/>
    <m/>
    <s v="No"/>
    <x v="3"/>
  </r>
  <r>
    <n v="741"/>
    <n v="58"/>
    <x v="0"/>
    <s v="VA Long Beach"/>
    <s v="asymptomatic"/>
    <n v="116"/>
    <n v="0"/>
    <b v="0"/>
    <s v="normal"/>
    <n v="124"/>
    <b v="0"/>
    <n v="1"/>
    <s v="upsloping"/>
    <m/>
    <m/>
    <n v="2"/>
    <m/>
    <m/>
    <m/>
    <m/>
    <s v="Yes"/>
    <x v="3"/>
  </r>
  <r>
    <n v="742"/>
    <n v="64"/>
    <x v="0"/>
    <s v="VA Long Beach"/>
    <s v="asymptomatic"/>
    <n v="120"/>
    <n v="0"/>
    <b v="1"/>
    <s v="st-t abnormality"/>
    <n v="106"/>
    <b v="0"/>
    <n v="2"/>
    <s v="flat"/>
    <m/>
    <m/>
    <n v="1"/>
    <m/>
    <m/>
    <m/>
    <m/>
    <s v="Yes"/>
    <x v="0"/>
  </r>
  <r>
    <n v="743"/>
    <n v="63"/>
    <x v="0"/>
    <s v="VA Long Beach"/>
    <s v="non-anginal"/>
    <n v="130"/>
    <n v="0"/>
    <b v="0"/>
    <s v="st-t abnormality"/>
    <n v="111"/>
    <b v="1"/>
    <n v="0"/>
    <m/>
    <m/>
    <m/>
    <n v="3"/>
    <m/>
    <m/>
    <m/>
    <m/>
    <s v="Yes"/>
    <x v="0"/>
  </r>
  <r>
    <n v="744"/>
    <n v="74"/>
    <x v="0"/>
    <s v="VA Long Beach"/>
    <s v="non-anginal"/>
    <m/>
    <n v="0"/>
    <b v="0"/>
    <s v="normal"/>
    <m/>
    <m/>
    <m/>
    <m/>
    <m/>
    <m/>
    <n v="0"/>
    <m/>
    <m/>
    <m/>
    <m/>
    <s v="No"/>
    <x v="4"/>
  </r>
  <r>
    <n v="745"/>
    <n v="52"/>
    <x v="0"/>
    <s v="VA Long Beach"/>
    <s v="non-anginal"/>
    <n v="128"/>
    <n v="0"/>
    <b v="0"/>
    <s v="st-t abnormality"/>
    <n v="180"/>
    <b v="0"/>
    <n v="3"/>
    <s v="upsloping"/>
    <m/>
    <m/>
    <n v="2"/>
    <m/>
    <m/>
    <m/>
    <m/>
    <s v="Yes"/>
    <x v="3"/>
  </r>
  <r>
    <n v="746"/>
    <n v="69"/>
    <x v="0"/>
    <s v="VA Long Beach"/>
    <s v="asymptomatic"/>
    <n v="130"/>
    <n v="0"/>
    <b v="1"/>
    <s v="st-t abnormality"/>
    <n v="129"/>
    <b v="0"/>
    <n v="1"/>
    <s v="flat"/>
    <m/>
    <s v="fixed defect"/>
    <n v="2"/>
    <m/>
    <m/>
    <m/>
    <m/>
    <s v="Yes"/>
    <x v="0"/>
  </r>
  <r>
    <n v="747"/>
    <n v="51"/>
    <x v="0"/>
    <s v="VA Long Beach"/>
    <s v="asymptomatic"/>
    <m/>
    <n v="0"/>
    <b v="1"/>
    <s v="st-t abnormality"/>
    <m/>
    <m/>
    <m/>
    <m/>
    <m/>
    <m/>
    <n v="2"/>
    <m/>
    <m/>
    <m/>
    <m/>
    <s v="Yes"/>
    <x v="3"/>
  </r>
  <r>
    <n v="748"/>
    <n v="60"/>
    <x v="0"/>
    <s v="VA Long Beach"/>
    <s v="asymptomatic"/>
    <n v="130"/>
    <n v="186"/>
    <b v="1"/>
    <s v="st-t abnormality"/>
    <n v="140"/>
    <b v="1"/>
    <n v="0.5"/>
    <s v="flat"/>
    <m/>
    <m/>
    <n v="1"/>
    <m/>
    <m/>
    <m/>
    <m/>
    <s v="Yes"/>
    <x v="3"/>
  </r>
  <r>
    <n v="749"/>
    <n v="56"/>
    <x v="0"/>
    <s v="VA Long Beach"/>
    <s v="asymptomatic"/>
    <n v="120"/>
    <n v="100"/>
    <b v="0"/>
    <s v="normal"/>
    <n v="120"/>
    <b v="1"/>
    <n v="1.5"/>
    <s v="flat"/>
    <n v="0"/>
    <s v="reversable defect"/>
    <n v="1"/>
    <m/>
    <m/>
    <m/>
    <m/>
    <s v="Yes"/>
    <x v="3"/>
  </r>
  <r>
    <n v="750"/>
    <n v="55"/>
    <x v="0"/>
    <s v="VA Long Beach"/>
    <s v="non-anginal"/>
    <m/>
    <n v="228"/>
    <b v="0"/>
    <s v="st-t abnormality"/>
    <m/>
    <m/>
    <m/>
    <m/>
    <m/>
    <m/>
    <n v="3"/>
    <m/>
    <m/>
    <m/>
    <m/>
    <s v="Yes"/>
    <x v="3"/>
  </r>
  <r>
    <n v="751"/>
    <n v="54"/>
    <x v="0"/>
    <s v="VA Long Beach"/>
    <s v="asymptomatic"/>
    <m/>
    <n v="0"/>
    <b v="0"/>
    <s v="st-t abnormality"/>
    <m/>
    <m/>
    <m/>
    <m/>
    <m/>
    <m/>
    <n v="3"/>
    <m/>
    <m/>
    <m/>
    <m/>
    <s v="Yes"/>
    <x v="3"/>
  </r>
  <r>
    <n v="752"/>
    <n v="77"/>
    <x v="0"/>
    <s v="VA Long Beach"/>
    <s v="asymptomatic"/>
    <n v="124"/>
    <n v="171"/>
    <b v="0"/>
    <s v="st-t abnormality"/>
    <n v="110"/>
    <b v="1"/>
    <n v="2"/>
    <s v="upsloping"/>
    <m/>
    <m/>
    <n v="3"/>
    <m/>
    <m/>
    <m/>
    <m/>
    <s v="Yes"/>
    <x v="4"/>
  </r>
  <r>
    <n v="753"/>
    <n v="63"/>
    <x v="0"/>
    <s v="VA Long Beach"/>
    <s v="asymptomatic"/>
    <n v="160"/>
    <n v="230"/>
    <b v="1"/>
    <s v="normal"/>
    <n v="105"/>
    <b v="1"/>
    <n v="1"/>
    <s v="flat"/>
    <m/>
    <m/>
    <n v="3"/>
    <m/>
    <m/>
    <m/>
    <m/>
    <s v="Yes"/>
    <x v="0"/>
  </r>
  <r>
    <n v="754"/>
    <n v="55"/>
    <x v="0"/>
    <s v="VA Long Beach"/>
    <s v="non-anginal"/>
    <n v="0"/>
    <n v="0"/>
    <b v="0"/>
    <s v="normal"/>
    <n v="155"/>
    <b v="0"/>
    <n v="1.5"/>
    <s v="flat"/>
    <m/>
    <m/>
    <n v="3"/>
    <m/>
    <m/>
    <m/>
    <m/>
    <s v="Yes"/>
    <x v="3"/>
  </r>
  <r>
    <n v="755"/>
    <n v="52"/>
    <x v="0"/>
    <s v="VA Long Beach"/>
    <s v="non-anginal"/>
    <n v="122"/>
    <n v="0"/>
    <b v="0"/>
    <s v="normal"/>
    <n v="110"/>
    <b v="1"/>
    <n v="2"/>
    <s v="downsloping"/>
    <m/>
    <m/>
    <n v="2"/>
    <m/>
    <m/>
    <m/>
    <m/>
    <s v="Yes"/>
    <x v="3"/>
  </r>
  <r>
    <n v="756"/>
    <n v="64"/>
    <x v="0"/>
    <s v="VA Long Beach"/>
    <s v="asymptomatic"/>
    <n v="144"/>
    <n v="0"/>
    <b v="0"/>
    <s v="st-t abnormality"/>
    <n v="122"/>
    <b v="1"/>
    <n v="1"/>
    <s v="flat"/>
    <m/>
    <m/>
    <n v="3"/>
    <m/>
    <m/>
    <m/>
    <m/>
    <s v="Yes"/>
    <x v="0"/>
  </r>
  <r>
    <n v="757"/>
    <n v="60"/>
    <x v="0"/>
    <s v="VA Long Beach"/>
    <s v="asymptomatic"/>
    <m/>
    <n v="281"/>
    <b v="0"/>
    <s v="st-t abnormality"/>
    <m/>
    <m/>
    <m/>
    <m/>
    <m/>
    <m/>
    <n v="2"/>
    <m/>
    <m/>
    <m/>
    <m/>
    <s v="Yes"/>
    <x v="3"/>
  </r>
  <r>
    <n v="758"/>
    <n v="60"/>
    <x v="0"/>
    <s v="VA Long Beach"/>
    <s v="asymptomatic"/>
    <n v="120"/>
    <n v="0"/>
    <b v="0"/>
    <s v="normal"/>
    <n v="133"/>
    <b v="1"/>
    <n v="2"/>
    <s v="upsloping"/>
    <m/>
    <s v="reversable defect"/>
    <n v="0"/>
    <m/>
    <m/>
    <m/>
    <m/>
    <s v="No"/>
    <x v="3"/>
  </r>
  <r>
    <n v="759"/>
    <n v="58"/>
    <x v="0"/>
    <s v="VA Long Beach"/>
    <s v="asymptomatic"/>
    <m/>
    <n v="203"/>
    <b v="1"/>
    <s v="normal"/>
    <m/>
    <m/>
    <m/>
    <m/>
    <m/>
    <m/>
    <n v="1"/>
    <m/>
    <m/>
    <m/>
    <m/>
    <s v="Yes"/>
    <x v="3"/>
  </r>
  <r>
    <n v="760"/>
    <n v="59"/>
    <x v="0"/>
    <s v="VA Long Beach"/>
    <s v="asymptomatic"/>
    <n v="154"/>
    <n v="0"/>
    <b v="0"/>
    <s v="st-t abnormality"/>
    <n v="131"/>
    <b v="1"/>
    <n v="1.5"/>
    <m/>
    <n v="0"/>
    <m/>
    <n v="0"/>
    <m/>
    <m/>
    <m/>
    <m/>
    <s v="No"/>
    <x v="3"/>
  </r>
  <r>
    <n v="761"/>
    <n v="61"/>
    <x v="0"/>
    <s v="VA Long Beach"/>
    <s v="non-anginal"/>
    <n v="120"/>
    <n v="0"/>
    <b v="0"/>
    <s v="normal"/>
    <n v="80"/>
    <b v="1"/>
    <n v="0"/>
    <s v="flat"/>
    <m/>
    <m/>
    <n v="3"/>
    <m/>
    <m/>
    <m/>
    <m/>
    <s v="Yes"/>
    <x v="0"/>
  </r>
  <r>
    <n v="762"/>
    <n v="40"/>
    <x v="0"/>
    <s v="VA Long Beach"/>
    <s v="asymptomatic"/>
    <n v="125"/>
    <n v="0"/>
    <b v="1"/>
    <s v="normal"/>
    <n v="165"/>
    <b v="0"/>
    <n v="0"/>
    <m/>
    <m/>
    <s v="reversable defect"/>
    <n v="1"/>
    <m/>
    <m/>
    <m/>
    <m/>
    <s v="Yes"/>
    <x v="1"/>
  </r>
  <r>
    <n v="763"/>
    <n v="61"/>
    <x v="0"/>
    <s v="VA Long Beach"/>
    <s v="asymptomatic"/>
    <m/>
    <n v="0"/>
    <b v="1"/>
    <s v="st-t abnormality"/>
    <n v="86"/>
    <b v="0"/>
    <n v="1.5"/>
    <s v="flat"/>
    <m/>
    <s v="reversable defect"/>
    <n v="3"/>
    <m/>
    <m/>
    <m/>
    <m/>
    <s v="Yes"/>
    <x v="0"/>
  </r>
  <r>
    <n v="764"/>
    <n v="41"/>
    <x v="0"/>
    <s v="VA Long Beach"/>
    <s v="asymptomatic"/>
    <n v="104"/>
    <n v="0"/>
    <b v="0"/>
    <s v="st-t abnormality"/>
    <n v="111"/>
    <b v="0"/>
    <n v="0"/>
    <m/>
    <m/>
    <m/>
    <n v="0"/>
    <m/>
    <m/>
    <m/>
    <m/>
    <s v="No"/>
    <x v="2"/>
  </r>
  <r>
    <n v="765"/>
    <n v="57"/>
    <x v="0"/>
    <s v="VA Long Beach"/>
    <s v="asymptomatic"/>
    <m/>
    <n v="277"/>
    <b v="1"/>
    <s v="st-t abnormality"/>
    <m/>
    <m/>
    <m/>
    <m/>
    <m/>
    <m/>
    <n v="4"/>
    <m/>
    <m/>
    <m/>
    <m/>
    <s v="Yes"/>
    <x v="3"/>
  </r>
  <r>
    <n v="766"/>
    <n v="63"/>
    <x v="0"/>
    <s v="VA Long Beach"/>
    <s v="asymptomatic"/>
    <n v="136"/>
    <n v="0"/>
    <b v="0"/>
    <s v="normal"/>
    <n v="84"/>
    <b v="1"/>
    <n v="0"/>
    <m/>
    <m/>
    <s v="reversable defect"/>
    <n v="2"/>
    <m/>
    <m/>
    <m/>
    <m/>
    <s v="Yes"/>
    <x v="0"/>
  </r>
  <r>
    <n v="767"/>
    <n v="59"/>
    <x v="0"/>
    <s v="VA Long Beach"/>
    <s v="asymptomatic"/>
    <n v="122"/>
    <n v="233"/>
    <b v="0"/>
    <s v="normal"/>
    <n v="117"/>
    <b v="1"/>
    <n v="1.3"/>
    <s v="downsloping"/>
    <m/>
    <m/>
    <n v="1"/>
    <m/>
    <m/>
    <m/>
    <m/>
    <s v="Yes"/>
    <x v="3"/>
  </r>
  <r>
    <n v="768"/>
    <n v="51"/>
    <x v="0"/>
    <s v="VA Long Beach"/>
    <s v="asymptomatic"/>
    <n v="128"/>
    <n v="0"/>
    <b v="0"/>
    <s v="normal"/>
    <n v="107"/>
    <b v="0"/>
    <n v="0"/>
    <m/>
    <m/>
    <m/>
    <n v="0"/>
    <m/>
    <m/>
    <m/>
    <m/>
    <s v="No"/>
    <x v="3"/>
  </r>
  <r>
    <n v="769"/>
    <n v="59"/>
    <x v="0"/>
    <s v="VA Long Beach"/>
    <s v="non-anginal"/>
    <m/>
    <n v="0"/>
    <b v="0"/>
    <s v="normal"/>
    <n v="128"/>
    <b v="1"/>
    <n v="2"/>
    <s v="downsloping"/>
    <m/>
    <m/>
    <n v="2"/>
    <m/>
    <m/>
    <m/>
    <m/>
    <s v="Yes"/>
    <x v="3"/>
  </r>
  <r>
    <n v="770"/>
    <n v="42"/>
    <x v="0"/>
    <s v="VA Long Beach"/>
    <s v="non-anginal"/>
    <n v="134"/>
    <n v="240"/>
    <m/>
    <s v="normal"/>
    <n v="160"/>
    <b v="0"/>
    <n v="0"/>
    <m/>
    <m/>
    <m/>
    <n v="0"/>
    <m/>
    <m/>
    <m/>
    <m/>
    <s v="No"/>
    <x v="2"/>
  </r>
  <r>
    <n v="771"/>
    <n v="55"/>
    <x v="0"/>
    <s v="VA Long Beach"/>
    <s v="non-anginal"/>
    <n v="120"/>
    <n v="0"/>
    <b v="0"/>
    <s v="st-t abnormality"/>
    <n v="125"/>
    <b v="1"/>
    <n v="2.5"/>
    <s v="flat"/>
    <m/>
    <s v="reversable defect"/>
    <n v="1"/>
    <m/>
    <m/>
    <m/>
    <m/>
    <s v="Yes"/>
    <x v="3"/>
  </r>
  <r>
    <n v="772"/>
    <n v="63"/>
    <x v="1"/>
    <s v="VA Long Beach"/>
    <s v="atypical angina"/>
    <m/>
    <n v="0"/>
    <b v="0"/>
    <s v="normal"/>
    <m/>
    <m/>
    <m/>
    <m/>
    <m/>
    <m/>
    <n v="0"/>
    <m/>
    <m/>
    <m/>
    <m/>
    <s v="No"/>
    <x v="0"/>
  </r>
  <r>
    <n v="773"/>
    <n v="62"/>
    <x v="0"/>
    <s v="VA Long Beach"/>
    <s v="asymptomatic"/>
    <n v="152"/>
    <n v="153"/>
    <b v="0"/>
    <s v="st-t abnormality"/>
    <n v="97"/>
    <b v="1"/>
    <n v="1.6"/>
    <s v="upsloping"/>
    <m/>
    <s v="reversable defect"/>
    <n v="2"/>
    <m/>
    <m/>
    <m/>
    <m/>
    <s v="Yes"/>
    <x v="0"/>
  </r>
  <r>
    <n v="774"/>
    <n v="56"/>
    <x v="0"/>
    <s v="VA Long Beach"/>
    <s v="atypical angina"/>
    <n v="124"/>
    <n v="224"/>
    <b v="1"/>
    <s v="normal"/>
    <n v="161"/>
    <b v="0"/>
    <n v="2"/>
    <s v="flat"/>
    <m/>
    <m/>
    <n v="0"/>
    <m/>
    <m/>
    <m/>
    <m/>
    <s v="No"/>
    <x v="3"/>
  </r>
  <r>
    <n v="775"/>
    <n v="53"/>
    <x v="0"/>
    <s v="VA Long Beach"/>
    <s v="asymptomatic"/>
    <n v="126"/>
    <n v="0"/>
    <b v="0"/>
    <s v="normal"/>
    <n v="106"/>
    <b v="0"/>
    <n v="0"/>
    <m/>
    <m/>
    <m/>
    <n v="1"/>
    <m/>
    <m/>
    <m/>
    <m/>
    <s v="Yes"/>
    <x v="3"/>
  </r>
  <r>
    <n v="776"/>
    <n v="68"/>
    <x v="0"/>
    <s v="VA Long Beach"/>
    <s v="asymptomatic"/>
    <n v="138"/>
    <n v="0"/>
    <b v="0"/>
    <s v="normal"/>
    <n v="130"/>
    <b v="1"/>
    <n v="3"/>
    <s v="flat"/>
    <m/>
    <m/>
    <n v="2"/>
    <m/>
    <m/>
    <m/>
    <m/>
    <s v="Yes"/>
    <x v="0"/>
  </r>
  <r>
    <n v="777"/>
    <n v="53"/>
    <x v="0"/>
    <s v="VA Long Beach"/>
    <s v="asymptomatic"/>
    <n v="154"/>
    <n v="0"/>
    <m/>
    <s v="st-t abnormality"/>
    <n v="140"/>
    <b v="1"/>
    <n v="1.5"/>
    <s v="flat"/>
    <m/>
    <m/>
    <n v="2"/>
    <m/>
    <m/>
    <m/>
    <m/>
    <s v="Yes"/>
    <x v="3"/>
  </r>
  <r>
    <n v="778"/>
    <n v="60"/>
    <x v="0"/>
    <s v="VA Long Beach"/>
    <s v="non-anginal"/>
    <m/>
    <n v="316"/>
    <b v="1"/>
    <s v="st-t abnormality"/>
    <m/>
    <m/>
    <m/>
    <m/>
    <m/>
    <m/>
    <n v="3"/>
    <m/>
    <m/>
    <m/>
    <m/>
    <s v="Yes"/>
    <x v="3"/>
  </r>
  <r>
    <n v="779"/>
    <n v="62"/>
    <x v="0"/>
    <s v="VA Long Beach"/>
    <s v="atypical angina"/>
    <m/>
    <n v="0"/>
    <b v="0"/>
    <s v="normal"/>
    <m/>
    <m/>
    <m/>
    <m/>
    <m/>
    <m/>
    <n v="0"/>
    <m/>
    <m/>
    <m/>
    <m/>
    <s v="No"/>
    <x v="0"/>
  </r>
  <r>
    <n v="780"/>
    <n v="59"/>
    <x v="0"/>
    <s v="VA Long Beach"/>
    <s v="asymptomatic"/>
    <n v="178"/>
    <n v="0"/>
    <b v="1"/>
    <s v="lv hypertrophy"/>
    <n v="120"/>
    <b v="1"/>
    <n v="0"/>
    <m/>
    <m/>
    <s v="reversable defect"/>
    <n v="1"/>
    <m/>
    <m/>
    <m/>
    <m/>
    <s v="Yes"/>
    <x v="3"/>
  </r>
  <r>
    <n v="781"/>
    <n v="51"/>
    <x v="0"/>
    <s v="VA Long Beach"/>
    <s v="asymptomatic"/>
    <m/>
    <n v="218"/>
    <b v="1"/>
    <s v="lv hypertrophy"/>
    <m/>
    <m/>
    <m/>
    <m/>
    <m/>
    <m/>
    <n v="0"/>
    <m/>
    <m/>
    <m/>
    <m/>
    <s v="No"/>
    <x v="3"/>
  </r>
  <r>
    <n v="782"/>
    <n v="61"/>
    <x v="0"/>
    <s v="VA Long Beach"/>
    <s v="asymptomatic"/>
    <n v="110"/>
    <n v="0"/>
    <m/>
    <s v="normal"/>
    <n v="108"/>
    <b v="1"/>
    <n v="2"/>
    <s v="downsloping"/>
    <m/>
    <m/>
    <n v="2"/>
    <m/>
    <m/>
    <m/>
    <m/>
    <s v="Yes"/>
    <x v="0"/>
  </r>
  <r>
    <n v="783"/>
    <n v="57"/>
    <x v="0"/>
    <s v="VA Long Beach"/>
    <s v="asymptomatic"/>
    <n v="130"/>
    <n v="311"/>
    <m/>
    <s v="st-t abnormality"/>
    <n v="148"/>
    <b v="1"/>
    <n v="2"/>
    <s v="flat"/>
    <m/>
    <m/>
    <n v="1"/>
    <m/>
    <m/>
    <m/>
    <m/>
    <s v="Yes"/>
    <x v="3"/>
  </r>
  <r>
    <n v="784"/>
    <n v="56"/>
    <x v="0"/>
    <s v="VA Long Beach"/>
    <s v="non-anginal"/>
    <n v="170"/>
    <n v="0"/>
    <b v="0"/>
    <s v="lv hypertrophy"/>
    <n v="123"/>
    <b v="1"/>
    <n v="2.5"/>
    <m/>
    <m/>
    <m/>
    <n v="4"/>
    <m/>
    <m/>
    <m/>
    <m/>
    <s v="Yes"/>
    <x v="3"/>
  </r>
  <r>
    <n v="785"/>
    <n v="58"/>
    <x v="0"/>
    <s v="VA Long Beach"/>
    <s v="atypical angina"/>
    <n v="126"/>
    <n v="0"/>
    <b v="1"/>
    <s v="normal"/>
    <n v="110"/>
    <b v="1"/>
    <n v="2"/>
    <s v="flat"/>
    <m/>
    <m/>
    <n v="2"/>
    <m/>
    <m/>
    <m/>
    <m/>
    <s v="Yes"/>
    <x v="3"/>
  </r>
  <r>
    <n v="786"/>
    <n v="69"/>
    <x v="0"/>
    <s v="VA Long Beach"/>
    <s v="non-anginal"/>
    <n v="140"/>
    <n v="0"/>
    <m/>
    <s v="st-t abnormality"/>
    <n v="118"/>
    <b v="0"/>
    <n v="2.5"/>
    <s v="downsloping"/>
    <m/>
    <m/>
    <n v="2"/>
    <m/>
    <m/>
    <m/>
    <m/>
    <s v="Yes"/>
    <x v="0"/>
  </r>
  <r>
    <n v="787"/>
    <n v="67"/>
    <x v="0"/>
    <s v="VA Long Beach"/>
    <s v="typical angina"/>
    <n v="142"/>
    <n v="270"/>
    <b v="1"/>
    <s v="normal"/>
    <n v="125"/>
    <b v="0"/>
    <n v="2.5"/>
    <s v="upsloping"/>
    <m/>
    <m/>
    <n v="3"/>
    <m/>
    <m/>
    <m/>
    <m/>
    <s v="Yes"/>
    <x v="0"/>
  </r>
  <r>
    <n v="788"/>
    <n v="58"/>
    <x v="0"/>
    <s v="VA Long Beach"/>
    <s v="asymptomatic"/>
    <n v="120"/>
    <n v="0"/>
    <b v="0"/>
    <s v="lv hypertrophy"/>
    <n v="106"/>
    <b v="1"/>
    <n v="1.5"/>
    <s v="downsloping"/>
    <m/>
    <s v="reversable defect"/>
    <n v="1"/>
    <m/>
    <m/>
    <m/>
    <m/>
    <s v="Yes"/>
    <x v="3"/>
  </r>
  <r>
    <n v="789"/>
    <n v="65"/>
    <x v="0"/>
    <s v="VA Long Beach"/>
    <s v="asymptomatic"/>
    <m/>
    <n v="0"/>
    <b v="0"/>
    <s v="normal"/>
    <m/>
    <m/>
    <m/>
    <m/>
    <m/>
    <m/>
    <n v="1"/>
    <m/>
    <m/>
    <m/>
    <m/>
    <s v="Yes"/>
    <x v="0"/>
  </r>
  <r>
    <n v="790"/>
    <n v="63"/>
    <x v="0"/>
    <s v="VA Long Beach"/>
    <s v="atypical angina"/>
    <m/>
    <n v="217"/>
    <b v="1"/>
    <s v="st-t abnormality"/>
    <m/>
    <m/>
    <m/>
    <m/>
    <m/>
    <m/>
    <n v="1"/>
    <m/>
    <m/>
    <m/>
    <m/>
    <s v="Yes"/>
    <x v="0"/>
  </r>
  <r>
    <n v="791"/>
    <n v="55"/>
    <x v="0"/>
    <s v="VA Long Beach"/>
    <s v="atypical angina"/>
    <n v="110"/>
    <n v="214"/>
    <b v="1"/>
    <s v="st-t abnormality"/>
    <n v="180"/>
    <b v="0"/>
    <m/>
    <m/>
    <m/>
    <m/>
    <n v="0"/>
    <m/>
    <m/>
    <m/>
    <m/>
    <s v="No"/>
    <x v="3"/>
  </r>
  <r>
    <n v="792"/>
    <n v="57"/>
    <x v="0"/>
    <s v="VA Long Beach"/>
    <s v="asymptomatic"/>
    <n v="140"/>
    <n v="214"/>
    <b v="0"/>
    <s v="st-t abnormality"/>
    <n v="144"/>
    <b v="1"/>
    <n v="2"/>
    <s v="flat"/>
    <m/>
    <s v="fixed defect"/>
    <n v="2"/>
    <m/>
    <m/>
    <m/>
    <m/>
    <s v="Yes"/>
    <x v="3"/>
  </r>
  <r>
    <n v="793"/>
    <n v="65"/>
    <x v="0"/>
    <s v="VA Long Beach"/>
    <s v="typical angina"/>
    <m/>
    <n v="252"/>
    <b v="0"/>
    <s v="normal"/>
    <m/>
    <m/>
    <m/>
    <m/>
    <m/>
    <m/>
    <n v="0"/>
    <m/>
    <m/>
    <m/>
    <m/>
    <s v="No"/>
    <x v="0"/>
  </r>
  <r>
    <n v="794"/>
    <n v="54"/>
    <x v="0"/>
    <s v="VA Long Beach"/>
    <s v="asymptomatic"/>
    <n v="136"/>
    <n v="220"/>
    <b v="0"/>
    <s v="normal"/>
    <n v="140"/>
    <b v="1"/>
    <n v="3"/>
    <s v="flat"/>
    <m/>
    <m/>
    <n v="3"/>
    <m/>
    <m/>
    <m/>
    <m/>
    <s v="Yes"/>
    <x v="3"/>
  </r>
  <r>
    <n v="795"/>
    <n v="72"/>
    <x v="0"/>
    <s v="VA Long Beach"/>
    <s v="non-anginal"/>
    <n v="120"/>
    <n v="214"/>
    <b v="0"/>
    <s v="normal"/>
    <n v="102"/>
    <b v="1"/>
    <n v="1"/>
    <s v="flat"/>
    <m/>
    <m/>
    <n v="3"/>
    <m/>
    <m/>
    <m/>
    <m/>
    <s v="Yes"/>
    <x v="4"/>
  </r>
  <r>
    <n v="796"/>
    <n v="75"/>
    <x v="0"/>
    <s v="VA Long Beach"/>
    <s v="asymptomatic"/>
    <n v="170"/>
    <n v="203"/>
    <b v="1"/>
    <s v="st-t abnormality"/>
    <n v="108"/>
    <b v="0"/>
    <n v="0"/>
    <m/>
    <m/>
    <s v="reversable defect"/>
    <n v="1"/>
    <m/>
    <m/>
    <m/>
    <m/>
    <s v="Yes"/>
    <x v="4"/>
  </r>
  <r>
    <n v="797"/>
    <n v="49"/>
    <x v="0"/>
    <s v="VA Long Beach"/>
    <s v="typical angina"/>
    <n v="130"/>
    <n v="0"/>
    <b v="0"/>
    <s v="st-t abnormality"/>
    <n v="145"/>
    <b v="0"/>
    <n v="3"/>
    <s v="flat"/>
    <m/>
    <m/>
    <n v="2"/>
    <m/>
    <m/>
    <m/>
    <m/>
    <s v="Yes"/>
    <x v="2"/>
  </r>
  <r>
    <n v="798"/>
    <n v="51"/>
    <x v="0"/>
    <s v="VA Long Beach"/>
    <s v="non-anginal"/>
    <m/>
    <n v="339"/>
    <b v="0"/>
    <s v="normal"/>
    <m/>
    <m/>
    <m/>
    <m/>
    <m/>
    <m/>
    <n v="3"/>
    <m/>
    <m/>
    <m/>
    <m/>
    <s v="Yes"/>
    <x v="3"/>
  </r>
  <r>
    <n v="799"/>
    <n v="60"/>
    <x v="0"/>
    <s v="VA Long Beach"/>
    <s v="asymptomatic"/>
    <n v="142"/>
    <n v="216"/>
    <b v="0"/>
    <s v="normal"/>
    <n v="110"/>
    <b v="1"/>
    <n v="2.5"/>
    <s v="flat"/>
    <m/>
    <m/>
    <n v="2"/>
    <m/>
    <m/>
    <m/>
    <m/>
    <s v="Yes"/>
    <x v="3"/>
  </r>
  <r>
    <n v="800"/>
    <n v="64"/>
    <x v="1"/>
    <s v="VA Long Beach"/>
    <s v="asymptomatic"/>
    <n v="142"/>
    <n v="276"/>
    <b v="0"/>
    <s v="normal"/>
    <n v="140"/>
    <b v="1"/>
    <n v="1"/>
    <s v="flat"/>
    <m/>
    <s v="reversable defect"/>
    <n v="1"/>
    <m/>
    <m/>
    <m/>
    <m/>
    <s v="Yes"/>
    <x v="0"/>
  </r>
  <r>
    <n v="801"/>
    <n v="58"/>
    <x v="0"/>
    <s v="VA Long Beach"/>
    <s v="asymptomatic"/>
    <n v="132"/>
    <n v="458"/>
    <b v="1"/>
    <s v="normal"/>
    <n v="69"/>
    <b v="0"/>
    <n v="1"/>
    <s v="downsloping"/>
    <m/>
    <m/>
    <n v="0"/>
    <m/>
    <m/>
    <m/>
    <m/>
    <s v="No"/>
    <x v="3"/>
  </r>
  <r>
    <n v="802"/>
    <n v="61"/>
    <x v="0"/>
    <s v="VA Long Beach"/>
    <s v="asymptomatic"/>
    <n v="146"/>
    <n v="241"/>
    <b v="0"/>
    <s v="normal"/>
    <n v="148"/>
    <b v="1"/>
    <n v="3"/>
    <s v="downsloping"/>
    <m/>
    <m/>
    <n v="2"/>
    <m/>
    <m/>
    <m/>
    <m/>
    <s v="Yes"/>
    <x v="0"/>
  </r>
  <r>
    <n v="803"/>
    <n v="67"/>
    <x v="0"/>
    <s v="VA Long Beach"/>
    <s v="asymptomatic"/>
    <n v="160"/>
    <n v="384"/>
    <b v="1"/>
    <s v="st-t abnormality"/>
    <n v="130"/>
    <b v="1"/>
    <n v="0"/>
    <s v="flat"/>
    <m/>
    <m/>
    <n v="2"/>
    <m/>
    <m/>
    <m/>
    <m/>
    <s v="Yes"/>
    <x v="0"/>
  </r>
  <r>
    <n v="804"/>
    <n v="62"/>
    <x v="0"/>
    <s v="VA Long Beach"/>
    <s v="asymptomatic"/>
    <n v="135"/>
    <n v="297"/>
    <b v="0"/>
    <s v="normal"/>
    <n v="130"/>
    <b v="1"/>
    <n v="1"/>
    <s v="flat"/>
    <m/>
    <m/>
    <n v="2"/>
    <m/>
    <m/>
    <m/>
    <m/>
    <s v="Yes"/>
    <x v="0"/>
  </r>
  <r>
    <n v="805"/>
    <n v="65"/>
    <x v="0"/>
    <s v="VA Long Beach"/>
    <s v="asymptomatic"/>
    <n v="136"/>
    <n v="248"/>
    <b v="0"/>
    <s v="normal"/>
    <n v="140"/>
    <b v="1"/>
    <n v="4"/>
    <s v="downsloping"/>
    <m/>
    <m/>
    <n v="4"/>
    <m/>
    <m/>
    <m/>
    <m/>
    <s v="Yes"/>
    <x v="0"/>
  </r>
  <r>
    <n v="806"/>
    <n v="63"/>
    <x v="0"/>
    <s v="VA Long Beach"/>
    <s v="asymptomatic"/>
    <n v="130"/>
    <n v="308"/>
    <b v="0"/>
    <s v="normal"/>
    <n v="138"/>
    <b v="1"/>
    <n v="2"/>
    <s v="flat"/>
    <m/>
    <m/>
    <n v="2"/>
    <m/>
    <m/>
    <m/>
    <m/>
    <s v="Yes"/>
    <x v="0"/>
  </r>
  <r>
    <n v="807"/>
    <n v="69"/>
    <x v="0"/>
    <s v="VA Long Beach"/>
    <s v="asymptomatic"/>
    <n v="140"/>
    <n v="208"/>
    <b v="0"/>
    <s v="st-t abnormality"/>
    <n v="140"/>
    <b v="1"/>
    <n v="2"/>
    <m/>
    <m/>
    <m/>
    <n v="3"/>
    <m/>
    <m/>
    <m/>
    <m/>
    <s v="Yes"/>
    <x v="0"/>
  </r>
  <r>
    <n v="808"/>
    <n v="51"/>
    <x v="0"/>
    <s v="VA Long Beach"/>
    <s v="asymptomatic"/>
    <m/>
    <n v="227"/>
    <b v="1"/>
    <s v="st-t abnormality"/>
    <m/>
    <m/>
    <m/>
    <m/>
    <m/>
    <m/>
    <n v="0"/>
    <m/>
    <m/>
    <m/>
    <m/>
    <s v="No"/>
    <x v="3"/>
  </r>
  <r>
    <n v="809"/>
    <n v="62"/>
    <x v="0"/>
    <s v="VA Long Beach"/>
    <s v="asymptomatic"/>
    <n v="158"/>
    <n v="210"/>
    <b v="1"/>
    <s v="normal"/>
    <n v="112"/>
    <b v="1"/>
    <n v="3"/>
    <s v="downsloping"/>
    <m/>
    <m/>
    <n v="1"/>
    <m/>
    <m/>
    <m/>
    <m/>
    <s v="Yes"/>
    <x v="0"/>
  </r>
  <r>
    <n v="810"/>
    <n v="55"/>
    <x v="0"/>
    <s v="VA Long Beach"/>
    <s v="non-anginal"/>
    <m/>
    <n v="245"/>
    <b v="1"/>
    <s v="st-t abnormality"/>
    <m/>
    <m/>
    <m/>
    <m/>
    <m/>
    <m/>
    <n v="1"/>
    <m/>
    <m/>
    <m/>
    <m/>
    <s v="Yes"/>
    <x v="3"/>
  </r>
  <r>
    <n v="811"/>
    <n v="75"/>
    <x v="0"/>
    <s v="VA Long Beach"/>
    <s v="asymptomatic"/>
    <n v="136"/>
    <n v="225"/>
    <b v="0"/>
    <s v="normal"/>
    <n v="112"/>
    <b v="1"/>
    <n v="3"/>
    <s v="flat"/>
    <m/>
    <m/>
    <n v="3"/>
    <m/>
    <m/>
    <m/>
    <m/>
    <s v="Yes"/>
    <x v="4"/>
  </r>
  <r>
    <n v="812"/>
    <n v="40"/>
    <x v="0"/>
    <s v="VA Long Beach"/>
    <s v="non-anginal"/>
    <n v="106"/>
    <n v="240"/>
    <b v="0"/>
    <s v="normal"/>
    <n v="80"/>
    <b v="1"/>
    <n v="0"/>
    <m/>
    <m/>
    <s v="reversable defect"/>
    <n v="0"/>
    <m/>
    <m/>
    <m/>
    <m/>
    <s v="No"/>
    <x v="1"/>
  </r>
  <r>
    <n v="813"/>
    <n v="67"/>
    <x v="0"/>
    <s v="VA Long Beach"/>
    <s v="asymptomatic"/>
    <n v="120"/>
    <n v="0"/>
    <b v="1"/>
    <s v="normal"/>
    <n v="150"/>
    <b v="0"/>
    <n v="1.5"/>
    <s v="downsloping"/>
    <m/>
    <m/>
    <n v="3"/>
    <m/>
    <m/>
    <m/>
    <m/>
    <s v="Yes"/>
    <x v="0"/>
  </r>
  <r>
    <n v="814"/>
    <n v="58"/>
    <x v="0"/>
    <s v="VA Long Beach"/>
    <s v="asymptomatic"/>
    <n v="110"/>
    <n v="198"/>
    <b v="0"/>
    <s v="normal"/>
    <n v="110"/>
    <b v="0"/>
    <n v="0"/>
    <m/>
    <m/>
    <m/>
    <n v="1"/>
    <m/>
    <m/>
    <m/>
    <m/>
    <s v="Yes"/>
    <x v="3"/>
  </r>
  <r>
    <n v="815"/>
    <n v="60"/>
    <x v="0"/>
    <s v="VA Long Beach"/>
    <s v="asymptomatic"/>
    <m/>
    <n v="195"/>
    <b v="0"/>
    <s v="normal"/>
    <m/>
    <m/>
    <m/>
    <m/>
    <m/>
    <m/>
    <n v="0"/>
    <m/>
    <m/>
    <m/>
    <m/>
    <s v="No"/>
    <x v="3"/>
  </r>
  <r>
    <n v="816"/>
    <n v="63"/>
    <x v="0"/>
    <s v="VA Long Beach"/>
    <s v="asymptomatic"/>
    <n v="160"/>
    <n v="267"/>
    <b v="1"/>
    <s v="st-t abnormality"/>
    <n v="88"/>
    <b v="1"/>
    <n v="2"/>
    <m/>
    <m/>
    <m/>
    <n v="3"/>
    <m/>
    <m/>
    <m/>
    <m/>
    <s v="Yes"/>
    <x v="0"/>
  </r>
  <r>
    <n v="817"/>
    <n v="35"/>
    <x v="0"/>
    <s v="VA Long Beach"/>
    <s v="non-anginal"/>
    <m/>
    <n v="161"/>
    <b v="0"/>
    <s v="st-t abnormality"/>
    <m/>
    <m/>
    <m/>
    <m/>
    <m/>
    <m/>
    <n v="0"/>
    <m/>
    <m/>
    <m/>
    <m/>
    <s v="No"/>
    <x v="1"/>
  </r>
  <r>
    <n v="818"/>
    <n v="62"/>
    <x v="0"/>
    <s v="VA Long Beach"/>
    <s v="typical angina"/>
    <n v="112"/>
    <n v="258"/>
    <b v="0"/>
    <s v="st-t abnormality"/>
    <n v="150"/>
    <b v="1"/>
    <m/>
    <m/>
    <m/>
    <m/>
    <n v="1"/>
    <m/>
    <m/>
    <m/>
    <m/>
    <s v="Yes"/>
    <x v="0"/>
  </r>
  <r>
    <n v="819"/>
    <n v="43"/>
    <x v="0"/>
    <s v="VA Long Beach"/>
    <s v="asymptomatic"/>
    <n v="122"/>
    <n v="0"/>
    <b v="0"/>
    <s v="normal"/>
    <n v="120"/>
    <b v="0"/>
    <n v="0.5"/>
    <s v="upsloping"/>
    <m/>
    <m/>
    <n v="1"/>
    <m/>
    <m/>
    <m/>
    <m/>
    <s v="Yes"/>
    <x v="2"/>
  </r>
  <r>
    <n v="820"/>
    <n v="63"/>
    <x v="0"/>
    <s v="VA Long Beach"/>
    <s v="non-anginal"/>
    <n v="130"/>
    <n v="0"/>
    <b v="1"/>
    <s v="st-t abnormality"/>
    <n v="160"/>
    <b v="0"/>
    <n v="3"/>
    <s v="flat"/>
    <m/>
    <m/>
    <n v="0"/>
    <m/>
    <m/>
    <m/>
    <m/>
    <s v="No"/>
    <x v="0"/>
  </r>
  <r>
    <n v="821"/>
    <n v="68"/>
    <x v="0"/>
    <s v="VA Long Beach"/>
    <s v="non-anginal"/>
    <n v="150"/>
    <n v="195"/>
    <b v="1"/>
    <s v="normal"/>
    <n v="132"/>
    <b v="0"/>
    <n v="0"/>
    <m/>
    <m/>
    <s v="fixed defect"/>
    <n v="1"/>
    <m/>
    <m/>
    <m/>
    <m/>
    <s v="Yes"/>
    <x v="0"/>
  </r>
  <r>
    <n v="822"/>
    <n v="65"/>
    <x v="0"/>
    <s v="VA Long Beach"/>
    <s v="asymptomatic"/>
    <n v="150"/>
    <n v="235"/>
    <b v="0"/>
    <s v="normal"/>
    <n v="120"/>
    <b v="1"/>
    <n v="1.5"/>
    <s v="flat"/>
    <m/>
    <m/>
    <n v="3"/>
    <m/>
    <m/>
    <m/>
    <m/>
    <s v="Yes"/>
    <x v="0"/>
  </r>
  <r>
    <n v="823"/>
    <n v="48"/>
    <x v="0"/>
    <s v="VA Long Beach"/>
    <s v="non-anginal"/>
    <n v="102"/>
    <n v="0"/>
    <m/>
    <s v="st-t abnormality"/>
    <n v="110"/>
    <b v="1"/>
    <n v="1"/>
    <s v="downsloping"/>
    <m/>
    <m/>
    <n v="1"/>
    <m/>
    <m/>
    <m/>
    <m/>
    <s v="Yes"/>
    <x v="2"/>
  </r>
  <r>
    <n v="824"/>
    <n v="63"/>
    <x v="0"/>
    <s v="VA Long Beach"/>
    <s v="asymptomatic"/>
    <n v="96"/>
    <n v="305"/>
    <b v="0"/>
    <s v="st-t abnormality"/>
    <n v="121"/>
    <b v="1"/>
    <n v="1"/>
    <s v="upsloping"/>
    <m/>
    <m/>
    <n v="1"/>
    <m/>
    <m/>
    <m/>
    <m/>
    <s v="Yes"/>
    <x v="0"/>
  </r>
  <r>
    <n v="825"/>
    <n v="64"/>
    <x v="0"/>
    <s v="VA Long Beach"/>
    <s v="asymptomatic"/>
    <n v="130"/>
    <n v="223"/>
    <b v="0"/>
    <s v="st-t abnormality"/>
    <n v="128"/>
    <b v="0"/>
    <n v="0.5"/>
    <s v="flat"/>
    <m/>
    <m/>
    <n v="0"/>
    <m/>
    <m/>
    <m/>
    <m/>
    <s v="No"/>
    <x v="0"/>
  </r>
  <r>
    <n v="826"/>
    <n v="61"/>
    <x v="0"/>
    <s v="VA Long Beach"/>
    <s v="asymptomatic"/>
    <n v="120"/>
    <n v="282"/>
    <b v="0"/>
    <s v="st-t abnormality"/>
    <n v="135"/>
    <b v="1"/>
    <n v="4"/>
    <s v="downsloping"/>
    <m/>
    <s v="fixed defect"/>
    <n v="3"/>
    <m/>
    <m/>
    <m/>
    <m/>
    <s v="Yes"/>
    <x v="0"/>
  </r>
  <r>
    <n v="827"/>
    <n v="50"/>
    <x v="0"/>
    <s v="VA Long Beach"/>
    <s v="asymptomatic"/>
    <n v="144"/>
    <n v="349"/>
    <b v="0"/>
    <s v="lv hypertrophy"/>
    <n v="120"/>
    <b v="1"/>
    <n v="1"/>
    <s v="upsloping"/>
    <m/>
    <s v="reversable defect"/>
    <n v="1"/>
    <m/>
    <m/>
    <m/>
    <m/>
    <s v="Yes"/>
    <x v="2"/>
  </r>
  <r>
    <n v="828"/>
    <n v="59"/>
    <x v="0"/>
    <s v="VA Long Beach"/>
    <s v="asymptomatic"/>
    <n v="124"/>
    <m/>
    <b v="0"/>
    <s v="normal"/>
    <n v="117"/>
    <b v="1"/>
    <n v="1"/>
    <s v="flat"/>
    <m/>
    <m/>
    <n v="1"/>
    <m/>
    <m/>
    <m/>
    <m/>
    <s v="Yes"/>
    <x v="3"/>
  </r>
  <r>
    <n v="829"/>
    <n v="55"/>
    <x v="0"/>
    <s v="VA Long Beach"/>
    <s v="asymptomatic"/>
    <n v="150"/>
    <n v="160"/>
    <b v="0"/>
    <s v="st-t abnormality"/>
    <n v="150"/>
    <b v="0"/>
    <n v="0"/>
    <m/>
    <m/>
    <m/>
    <n v="0"/>
    <m/>
    <m/>
    <m/>
    <m/>
    <s v="No"/>
    <x v="3"/>
  </r>
  <r>
    <n v="830"/>
    <n v="45"/>
    <x v="0"/>
    <s v="VA Long Beach"/>
    <s v="non-anginal"/>
    <m/>
    <n v="236"/>
    <b v="0"/>
    <s v="normal"/>
    <m/>
    <m/>
    <m/>
    <m/>
    <m/>
    <m/>
    <n v="0"/>
    <m/>
    <m/>
    <m/>
    <m/>
    <s v="No"/>
    <x v="2"/>
  </r>
  <r>
    <n v="831"/>
    <n v="65"/>
    <x v="0"/>
    <s v="VA Long Beach"/>
    <s v="asymptomatic"/>
    <m/>
    <n v="312"/>
    <b v="0"/>
    <s v="lv hypertrophy"/>
    <m/>
    <m/>
    <m/>
    <m/>
    <m/>
    <m/>
    <n v="3"/>
    <m/>
    <m/>
    <m/>
    <m/>
    <s v="Yes"/>
    <x v="0"/>
  </r>
  <r>
    <n v="832"/>
    <n v="61"/>
    <x v="0"/>
    <s v="VA Long Beach"/>
    <s v="atypical angina"/>
    <m/>
    <n v="283"/>
    <b v="0"/>
    <s v="normal"/>
    <m/>
    <m/>
    <m/>
    <m/>
    <m/>
    <m/>
    <n v="0"/>
    <m/>
    <m/>
    <m/>
    <m/>
    <s v="No"/>
    <x v="0"/>
  </r>
  <r>
    <n v="833"/>
    <n v="49"/>
    <x v="0"/>
    <s v="VA Long Beach"/>
    <s v="non-anginal"/>
    <m/>
    <n v="142"/>
    <b v="0"/>
    <s v="normal"/>
    <m/>
    <m/>
    <m/>
    <m/>
    <m/>
    <m/>
    <n v="3"/>
    <m/>
    <m/>
    <m/>
    <m/>
    <s v="Yes"/>
    <x v="2"/>
  </r>
  <r>
    <n v="834"/>
    <n v="72"/>
    <x v="0"/>
    <s v="VA Long Beach"/>
    <s v="asymptomatic"/>
    <m/>
    <n v="211"/>
    <b v="0"/>
    <s v="normal"/>
    <m/>
    <m/>
    <m/>
    <m/>
    <m/>
    <m/>
    <n v="1"/>
    <m/>
    <m/>
    <m/>
    <m/>
    <s v="Yes"/>
    <x v="4"/>
  </r>
  <r>
    <n v="835"/>
    <n v="50"/>
    <x v="0"/>
    <s v="VA Long Beach"/>
    <s v="asymptomatic"/>
    <m/>
    <n v="218"/>
    <b v="0"/>
    <s v="normal"/>
    <m/>
    <m/>
    <m/>
    <m/>
    <m/>
    <m/>
    <n v="1"/>
    <m/>
    <m/>
    <m/>
    <m/>
    <s v="Yes"/>
    <x v="2"/>
  </r>
  <r>
    <n v="836"/>
    <n v="64"/>
    <x v="0"/>
    <s v="VA Long Beach"/>
    <s v="asymptomatic"/>
    <m/>
    <n v="306"/>
    <b v="1"/>
    <s v="st-t abnormality"/>
    <m/>
    <m/>
    <m/>
    <m/>
    <m/>
    <m/>
    <n v="3"/>
    <m/>
    <m/>
    <m/>
    <m/>
    <s v="Yes"/>
    <x v="0"/>
  </r>
  <r>
    <n v="837"/>
    <n v="55"/>
    <x v="0"/>
    <s v="VA Long Beach"/>
    <s v="asymptomatic"/>
    <n v="116"/>
    <n v="186"/>
    <b v="1"/>
    <s v="st-t abnormality"/>
    <n v="102"/>
    <b v="0"/>
    <n v="0"/>
    <m/>
    <m/>
    <m/>
    <n v="2"/>
    <m/>
    <m/>
    <m/>
    <m/>
    <s v="Yes"/>
    <x v="3"/>
  </r>
  <r>
    <n v="838"/>
    <n v="63"/>
    <x v="0"/>
    <s v="VA Long Beach"/>
    <s v="asymptomatic"/>
    <n v="110"/>
    <n v="252"/>
    <b v="0"/>
    <s v="st-t abnormality"/>
    <n v="140"/>
    <b v="1"/>
    <n v="2"/>
    <s v="flat"/>
    <m/>
    <m/>
    <n v="2"/>
    <m/>
    <m/>
    <m/>
    <m/>
    <s v="Yes"/>
    <x v="0"/>
  </r>
  <r>
    <n v="839"/>
    <n v="59"/>
    <x v="0"/>
    <s v="VA Long Beach"/>
    <s v="asymptomatic"/>
    <n v="125"/>
    <n v="222"/>
    <b v="0"/>
    <s v="normal"/>
    <n v="135"/>
    <b v="1"/>
    <n v="2.5"/>
    <s v="downsloping"/>
    <m/>
    <m/>
    <n v="3"/>
    <m/>
    <m/>
    <m/>
    <m/>
    <s v="Yes"/>
    <x v="3"/>
  </r>
  <r>
    <n v="840"/>
    <n v="56"/>
    <x v="0"/>
    <s v="VA Long Beach"/>
    <s v="asymptomatic"/>
    <m/>
    <n v="0"/>
    <b v="0"/>
    <s v="lv hypertrophy"/>
    <m/>
    <m/>
    <m/>
    <m/>
    <m/>
    <m/>
    <n v="1"/>
    <m/>
    <m/>
    <m/>
    <m/>
    <s v="Yes"/>
    <x v="3"/>
  </r>
  <r>
    <n v="841"/>
    <n v="62"/>
    <x v="0"/>
    <s v="VA Long Beach"/>
    <s v="non-anginal"/>
    <m/>
    <n v="0"/>
    <b v="1"/>
    <s v="st-t abnormality"/>
    <m/>
    <m/>
    <m/>
    <m/>
    <m/>
    <m/>
    <n v="2"/>
    <m/>
    <m/>
    <m/>
    <m/>
    <s v="Yes"/>
    <x v="0"/>
  </r>
  <r>
    <n v="842"/>
    <n v="74"/>
    <x v="0"/>
    <s v="VA Long Beach"/>
    <s v="asymptomatic"/>
    <n v="150"/>
    <n v="258"/>
    <b v="1"/>
    <s v="st-t abnormality"/>
    <n v="130"/>
    <b v="1"/>
    <n v="4"/>
    <s v="downsloping"/>
    <m/>
    <m/>
    <n v="3"/>
    <m/>
    <m/>
    <m/>
    <m/>
    <s v="Yes"/>
    <x v="4"/>
  </r>
  <r>
    <n v="843"/>
    <n v="54"/>
    <x v="0"/>
    <s v="VA Long Beach"/>
    <s v="asymptomatic"/>
    <n v="130"/>
    <n v="202"/>
    <b v="1"/>
    <s v="normal"/>
    <n v="112"/>
    <b v="1"/>
    <n v="2"/>
    <s v="flat"/>
    <m/>
    <m/>
    <n v="1"/>
    <m/>
    <m/>
    <m/>
    <m/>
    <s v="Yes"/>
    <x v="3"/>
  </r>
  <r>
    <n v="844"/>
    <n v="57"/>
    <x v="0"/>
    <s v="VA Long Beach"/>
    <s v="asymptomatic"/>
    <n v="110"/>
    <n v="197"/>
    <b v="0"/>
    <s v="lv hypertrophy"/>
    <n v="100"/>
    <b v="0"/>
    <n v="0"/>
    <m/>
    <m/>
    <m/>
    <n v="0"/>
    <m/>
    <m/>
    <m/>
    <m/>
    <s v="No"/>
    <x v="3"/>
  </r>
  <r>
    <n v="845"/>
    <n v="62"/>
    <x v="0"/>
    <s v="VA Long Beach"/>
    <s v="non-anginal"/>
    <m/>
    <n v="204"/>
    <b v="0"/>
    <s v="st-t abnormality"/>
    <m/>
    <m/>
    <m/>
    <m/>
    <m/>
    <m/>
    <n v="1"/>
    <m/>
    <m/>
    <m/>
    <m/>
    <s v="Yes"/>
    <x v="0"/>
  </r>
  <r>
    <n v="846"/>
    <n v="76"/>
    <x v="0"/>
    <s v="VA Long Beach"/>
    <s v="non-anginal"/>
    <n v="104"/>
    <m/>
    <b v="0"/>
    <s v="lv hypertrophy"/>
    <n v="120"/>
    <b v="0"/>
    <n v="3.5"/>
    <s v="downsloping"/>
    <m/>
    <m/>
    <n v="4"/>
    <m/>
    <m/>
    <m/>
    <m/>
    <s v="Yes"/>
    <x v="4"/>
  </r>
  <r>
    <n v="847"/>
    <n v="54"/>
    <x v="1"/>
    <s v="VA Long Beach"/>
    <s v="asymptomatic"/>
    <n v="138"/>
    <n v="274"/>
    <b v="0"/>
    <s v="normal"/>
    <n v="105"/>
    <b v="1"/>
    <n v="1.5"/>
    <s v="flat"/>
    <m/>
    <m/>
    <n v="1"/>
    <m/>
    <m/>
    <m/>
    <m/>
    <s v="Yes"/>
    <x v="3"/>
  </r>
  <r>
    <n v="848"/>
    <n v="70"/>
    <x v="0"/>
    <s v="VA Long Beach"/>
    <s v="asymptomatic"/>
    <n v="170"/>
    <n v="192"/>
    <b v="0"/>
    <s v="st-t abnormality"/>
    <n v="129"/>
    <b v="1"/>
    <n v="3"/>
    <s v="downsloping"/>
    <m/>
    <m/>
    <n v="2"/>
    <m/>
    <m/>
    <m/>
    <m/>
    <s v="Yes"/>
    <x v="0"/>
  </r>
  <r>
    <n v="849"/>
    <n v="61"/>
    <x v="1"/>
    <s v="VA Long Beach"/>
    <s v="atypical angina"/>
    <n v="140"/>
    <n v="298"/>
    <b v="1"/>
    <s v="normal"/>
    <n v="120"/>
    <b v="1"/>
    <n v="0"/>
    <m/>
    <m/>
    <s v="reversable defect"/>
    <n v="0"/>
    <m/>
    <m/>
    <m/>
    <m/>
    <s v="No"/>
    <x v="0"/>
  </r>
  <r>
    <n v="850"/>
    <n v="48"/>
    <x v="0"/>
    <s v="VA Long Beach"/>
    <s v="asymptomatic"/>
    <m/>
    <n v="272"/>
    <b v="0"/>
    <s v="st-t abnormality"/>
    <m/>
    <m/>
    <m/>
    <m/>
    <m/>
    <m/>
    <n v="0"/>
    <m/>
    <m/>
    <m/>
    <m/>
    <s v="No"/>
    <x v="2"/>
  </r>
  <r>
    <n v="851"/>
    <n v="48"/>
    <x v="0"/>
    <s v="VA Long Beach"/>
    <s v="non-anginal"/>
    <n v="132"/>
    <n v="220"/>
    <b v="1"/>
    <s v="st-t abnormality"/>
    <n v="162"/>
    <b v="0"/>
    <n v="0"/>
    <m/>
    <m/>
    <s v="fixed defect"/>
    <n v="1"/>
    <m/>
    <m/>
    <m/>
    <m/>
    <s v="Yes"/>
    <x v="2"/>
  </r>
  <r>
    <n v="852"/>
    <n v="61"/>
    <x v="0"/>
    <s v="VA Long Beach"/>
    <s v="typical angina"/>
    <n v="142"/>
    <n v="200"/>
    <b v="1"/>
    <s v="st-t abnormality"/>
    <n v="100"/>
    <b v="0"/>
    <n v="1.5"/>
    <s v="downsloping"/>
    <m/>
    <m/>
    <n v="3"/>
    <m/>
    <m/>
    <m/>
    <m/>
    <s v="Yes"/>
    <x v="0"/>
  </r>
  <r>
    <n v="853"/>
    <n v="66"/>
    <x v="0"/>
    <s v="VA Long Beach"/>
    <s v="asymptomatic"/>
    <n v="112"/>
    <n v="261"/>
    <b v="0"/>
    <s v="normal"/>
    <n v="140"/>
    <b v="0"/>
    <n v="1.5"/>
    <s v="upsloping"/>
    <m/>
    <m/>
    <n v="1"/>
    <m/>
    <m/>
    <m/>
    <m/>
    <s v="Yes"/>
    <x v="0"/>
  </r>
  <r>
    <n v="854"/>
    <n v="68"/>
    <x v="0"/>
    <s v="VA Long Beach"/>
    <s v="typical angina"/>
    <m/>
    <n v="181"/>
    <b v="1"/>
    <s v="st-t abnormality"/>
    <m/>
    <m/>
    <m/>
    <m/>
    <m/>
    <m/>
    <n v="0"/>
    <m/>
    <m/>
    <m/>
    <m/>
    <s v="No"/>
    <x v="0"/>
  </r>
  <r>
    <n v="855"/>
    <n v="55"/>
    <x v="0"/>
    <s v="VA Long Beach"/>
    <s v="asymptomatic"/>
    <n v="172"/>
    <n v="260"/>
    <b v="0"/>
    <s v="normal"/>
    <n v="73"/>
    <b v="0"/>
    <n v="2"/>
    <m/>
    <m/>
    <m/>
    <n v="3"/>
    <m/>
    <m/>
    <m/>
    <m/>
    <s v="Yes"/>
    <x v="3"/>
  </r>
  <r>
    <n v="856"/>
    <n v="62"/>
    <x v="0"/>
    <s v="VA Long Beach"/>
    <s v="non-anginal"/>
    <n v="120"/>
    <n v="220"/>
    <b v="0"/>
    <s v="lv hypertrophy"/>
    <n v="86"/>
    <b v="0"/>
    <n v="0"/>
    <m/>
    <m/>
    <m/>
    <n v="0"/>
    <m/>
    <m/>
    <m/>
    <m/>
    <s v="No"/>
    <x v="0"/>
  </r>
  <r>
    <n v="857"/>
    <n v="71"/>
    <x v="0"/>
    <s v="VA Long Beach"/>
    <s v="non-anginal"/>
    <m/>
    <n v="221"/>
    <b v="0"/>
    <s v="normal"/>
    <m/>
    <m/>
    <m/>
    <m/>
    <m/>
    <m/>
    <n v="3"/>
    <m/>
    <m/>
    <m/>
    <m/>
    <s v="Yes"/>
    <x v="4"/>
  </r>
  <r>
    <n v="858"/>
    <n v="74"/>
    <x v="0"/>
    <s v="VA Long Beach"/>
    <s v="typical angina"/>
    <m/>
    <n v="216"/>
    <b v="1"/>
    <s v="normal"/>
    <m/>
    <m/>
    <m/>
    <m/>
    <m/>
    <m/>
    <n v="3"/>
    <m/>
    <m/>
    <m/>
    <m/>
    <s v="Yes"/>
    <x v="4"/>
  </r>
  <r>
    <n v="859"/>
    <n v="53"/>
    <x v="0"/>
    <s v="VA Long Beach"/>
    <s v="non-anginal"/>
    <n v="155"/>
    <n v="175"/>
    <b v="1"/>
    <s v="st-t abnormality"/>
    <n v="160"/>
    <b v="0"/>
    <m/>
    <m/>
    <m/>
    <s v="fixed defect"/>
    <n v="0"/>
    <m/>
    <m/>
    <m/>
    <m/>
    <s v="No"/>
    <x v="3"/>
  </r>
  <r>
    <n v="860"/>
    <n v="58"/>
    <x v="0"/>
    <s v="VA Long Beach"/>
    <s v="non-anginal"/>
    <n v="150"/>
    <n v="219"/>
    <b v="0"/>
    <s v="st-t abnormality"/>
    <n v="118"/>
    <b v="1"/>
    <n v="0"/>
    <m/>
    <m/>
    <m/>
    <n v="2"/>
    <m/>
    <m/>
    <m/>
    <m/>
    <s v="Yes"/>
    <x v="3"/>
  </r>
  <r>
    <n v="861"/>
    <n v="75"/>
    <x v="0"/>
    <s v="VA Long Beach"/>
    <s v="asymptomatic"/>
    <n v="160"/>
    <n v="310"/>
    <b v="1"/>
    <s v="normal"/>
    <n v="112"/>
    <b v="1"/>
    <n v="2"/>
    <s v="downsloping"/>
    <m/>
    <s v="reversable defect"/>
    <n v="0"/>
    <m/>
    <m/>
    <m/>
    <m/>
    <s v="No"/>
    <x v="4"/>
  </r>
  <r>
    <n v="862"/>
    <n v="56"/>
    <x v="0"/>
    <s v="VA Long Beach"/>
    <s v="non-anginal"/>
    <m/>
    <n v="208"/>
    <b v="1"/>
    <s v="st-t abnormality"/>
    <m/>
    <m/>
    <m/>
    <m/>
    <m/>
    <m/>
    <n v="4"/>
    <m/>
    <m/>
    <m/>
    <m/>
    <s v="Yes"/>
    <x v="3"/>
  </r>
  <r>
    <n v="863"/>
    <n v="58"/>
    <x v="0"/>
    <s v="VA Long Beach"/>
    <s v="non-anginal"/>
    <m/>
    <n v="232"/>
    <b v="0"/>
    <s v="st-t abnormality"/>
    <m/>
    <m/>
    <m/>
    <m/>
    <m/>
    <m/>
    <n v="2"/>
    <m/>
    <m/>
    <m/>
    <m/>
    <s v="Yes"/>
    <x v="3"/>
  </r>
  <r>
    <n v="864"/>
    <n v="64"/>
    <x v="0"/>
    <s v="VA Long Beach"/>
    <s v="asymptomatic"/>
    <n v="134"/>
    <n v="273"/>
    <b v="0"/>
    <s v="normal"/>
    <n v="102"/>
    <b v="1"/>
    <n v="4"/>
    <s v="downsloping"/>
    <m/>
    <m/>
    <n v="4"/>
    <m/>
    <m/>
    <m/>
    <m/>
    <s v="Yes"/>
    <x v="0"/>
  </r>
  <r>
    <n v="865"/>
    <n v="54"/>
    <x v="0"/>
    <s v="VA Long Beach"/>
    <s v="non-anginal"/>
    <m/>
    <n v="203"/>
    <b v="0"/>
    <s v="st-t abnormality"/>
    <m/>
    <m/>
    <m/>
    <m/>
    <m/>
    <m/>
    <n v="0"/>
    <m/>
    <m/>
    <m/>
    <m/>
    <s v="No"/>
    <x v="3"/>
  </r>
  <r>
    <n v="866"/>
    <n v="54"/>
    <x v="0"/>
    <s v="VA Long Beach"/>
    <s v="atypical angina"/>
    <m/>
    <n v="182"/>
    <b v="0"/>
    <s v="st-t abnormality"/>
    <m/>
    <m/>
    <m/>
    <m/>
    <m/>
    <m/>
    <n v="0"/>
    <m/>
    <m/>
    <m/>
    <m/>
    <s v="No"/>
    <x v="3"/>
  </r>
  <r>
    <n v="867"/>
    <n v="59"/>
    <x v="0"/>
    <s v="VA Long Beach"/>
    <s v="asymptomatic"/>
    <n v="140"/>
    <n v="274"/>
    <b v="0"/>
    <s v="normal"/>
    <n v="154"/>
    <b v="1"/>
    <n v="2"/>
    <s v="flat"/>
    <m/>
    <m/>
    <n v="0"/>
    <m/>
    <m/>
    <m/>
    <m/>
    <s v="No"/>
    <x v="3"/>
  </r>
  <r>
    <n v="868"/>
    <n v="55"/>
    <x v="0"/>
    <s v="VA Long Beach"/>
    <s v="asymptomatic"/>
    <m/>
    <n v="204"/>
    <b v="1"/>
    <s v="st-t abnormality"/>
    <m/>
    <m/>
    <m/>
    <m/>
    <m/>
    <m/>
    <n v="1"/>
    <m/>
    <m/>
    <m/>
    <m/>
    <s v="Yes"/>
    <x v="3"/>
  </r>
  <r>
    <n v="869"/>
    <n v="57"/>
    <x v="0"/>
    <s v="VA Long Beach"/>
    <s v="asymptomatic"/>
    <n v="144"/>
    <n v="270"/>
    <b v="1"/>
    <s v="st-t abnormality"/>
    <n v="160"/>
    <b v="1"/>
    <n v="2"/>
    <s v="flat"/>
    <m/>
    <m/>
    <n v="3"/>
    <m/>
    <m/>
    <m/>
    <m/>
    <s v="Yes"/>
    <x v="3"/>
  </r>
  <r>
    <n v="870"/>
    <n v="61"/>
    <x v="0"/>
    <s v="VA Long Beach"/>
    <s v="asymptomatic"/>
    <m/>
    <n v="292"/>
    <b v="0"/>
    <s v="st-t abnormality"/>
    <m/>
    <m/>
    <m/>
    <m/>
    <m/>
    <m/>
    <n v="3"/>
    <m/>
    <m/>
    <m/>
    <m/>
    <s v="Yes"/>
    <x v="0"/>
  </r>
  <r>
    <n v="871"/>
    <n v="41"/>
    <x v="0"/>
    <s v="VA Long Beach"/>
    <s v="asymptomatic"/>
    <n v="150"/>
    <n v="171"/>
    <b v="0"/>
    <s v="normal"/>
    <n v="128"/>
    <b v="1"/>
    <n v="1.5"/>
    <s v="flat"/>
    <m/>
    <m/>
    <n v="0"/>
    <m/>
    <m/>
    <m/>
    <m/>
    <s v="No"/>
    <x v="2"/>
  </r>
  <r>
    <n v="872"/>
    <n v="71"/>
    <x v="0"/>
    <s v="VA Long Beach"/>
    <s v="asymptomatic"/>
    <n v="130"/>
    <n v="221"/>
    <b v="0"/>
    <s v="st-t abnormality"/>
    <n v="115"/>
    <b v="1"/>
    <n v="0"/>
    <m/>
    <m/>
    <m/>
    <n v="3"/>
    <m/>
    <m/>
    <m/>
    <m/>
    <s v="Yes"/>
    <x v="4"/>
  </r>
  <r>
    <n v="873"/>
    <n v="38"/>
    <x v="0"/>
    <s v="VA Long Beach"/>
    <s v="asymptomatic"/>
    <n v="110"/>
    <n v="289"/>
    <b v="0"/>
    <s v="normal"/>
    <n v="105"/>
    <b v="1"/>
    <n v="1.5"/>
    <s v="downsloping"/>
    <m/>
    <m/>
    <n v="1"/>
    <m/>
    <m/>
    <m/>
    <m/>
    <s v="Yes"/>
    <x v="1"/>
  </r>
  <r>
    <n v="874"/>
    <n v="55"/>
    <x v="0"/>
    <s v="VA Long Beach"/>
    <s v="asymptomatic"/>
    <n v="158"/>
    <n v="217"/>
    <b v="0"/>
    <s v="normal"/>
    <n v="110"/>
    <b v="1"/>
    <n v="2.5"/>
    <s v="flat"/>
    <m/>
    <m/>
    <n v="1"/>
    <m/>
    <m/>
    <m/>
    <m/>
    <s v="Yes"/>
    <x v="3"/>
  </r>
  <r>
    <n v="875"/>
    <n v="56"/>
    <x v="0"/>
    <s v="VA Long Beach"/>
    <s v="asymptomatic"/>
    <n v="128"/>
    <n v="223"/>
    <b v="0"/>
    <s v="st-t abnormality"/>
    <n v="119"/>
    <b v="1"/>
    <n v="2"/>
    <s v="downsloping"/>
    <m/>
    <m/>
    <n v="2"/>
    <m/>
    <m/>
    <m/>
    <m/>
    <s v="Yes"/>
    <x v="3"/>
  </r>
  <r>
    <n v="876"/>
    <n v="69"/>
    <x v="0"/>
    <s v="VA Long Beach"/>
    <s v="asymptomatic"/>
    <m/>
    <m/>
    <b v="1"/>
    <s v="normal"/>
    <m/>
    <m/>
    <m/>
    <m/>
    <m/>
    <m/>
    <n v="2"/>
    <m/>
    <m/>
    <m/>
    <m/>
    <s v="Yes"/>
    <x v="0"/>
  </r>
  <r>
    <n v="877"/>
    <n v="64"/>
    <x v="0"/>
    <s v="VA Long Beach"/>
    <s v="asymptomatic"/>
    <n v="150"/>
    <n v="193"/>
    <b v="0"/>
    <s v="st-t abnormality"/>
    <n v="135"/>
    <b v="1"/>
    <n v="0.5"/>
    <s v="flat"/>
    <m/>
    <m/>
    <n v="2"/>
    <m/>
    <m/>
    <m/>
    <m/>
    <s v="Yes"/>
    <x v="0"/>
  </r>
  <r>
    <n v="878"/>
    <n v="72"/>
    <x v="0"/>
    <s v="VA Long Beach"/>
    <s v="asymptomatic"/>
    <n v="160"/>
    <m/>
    <b v="1"/>
    <s v="lv hypertrophy"/>
    <n v="130"/>
    <b v="0"/>
    <n v="1.5"/>
    <m/>
    <m/>
    <m/>
    <n v="2"/>
    <m/>
    <m/>
    <m/>
    <m/>
    <s v="Yes"/>
    <x v="4"/>
  </r>
  <r>
    <n v="879"/>
    <n v="69"/>
    <x v="0"/>
    <s v="VA Long Beach"/>
    <s v="asymptomatic"/>
    <m/>
    <n v="210"/>
    <b v="1"/>
    <s v="st-t abnormality"/>
    <m/>
    <m/>
    <m/>
    <m/>
    <m/>
    <m/>
    <n v="2"/>
    <m/>
    <m/>
    <m/>
    <m/>
    <s v="Yes"/>
    <x v="0"/>
  </r>
  <r>
    <n v="880"/>
    <n v="56"/>
    <x v="0"/>
    <s v="VA Long Beach"/>
    <s v="asymptomatic"/>
    <m/>
    <n v="282"/>
    <b v="1"/>
    <s v="normal"/>
    <m/>
    <m/>
    <m/>
    <m/>
    <m/>
    <m/>
    <n v="1"/>
    <m/>
    <m/>
    <m/>
    <m/>
    <s v="Yes"/>
    <x v="3"/>
  </r>
  <r>
    <n v="881"/>
    <n v="62"/>
    <x v="0"/>
    <s v="VA Long Beach"/>
    <s v="asymptomatic"/>
    <m/>
    <n v="170"/>
    <b v="0"/>
    <s v="st-t abnormality"/>
    <n v="120"/>
    <b v="1"/>
    <n v="3"/>
    <m/>
    <m/>
    <m/>
    <n v="4"/>
    <m/>
    <m/>
    <m/>
    <m/>
    <s v="Yes"/>
    <x v="0"/>
  </r>
  <r>
    <n v="882"/>
    <n v="67"/>
    <x v="0"/>
    <s v="VA Long Beach"/>
    <s v="asymptomatic"/>
    <m/>
    <n v="369"/>
    <b v="0"/>
    <s v="normal"/>
    <m/>
    <m/>
    <m/>
    <m/>
    <m/>
    <m/>
    <n v="3"/>
    <m/>
    <m/>
    <m/>
    <m/>
    <s v="Yes"/>
    <x v="0"/>
  </r>
  <r>
    <n v="883"/>
    <n v="57"/>
    <x v="0"/>
    <s v="VA Long Beach"/>
    <s v="asymptomatic"/>
    <n v="156"/>
    <n v="173"/>
    <b v="0"/>
    <s v="lv hypertrophy"/>
    <n v="119"/>
    <b v="1"/>
    <n v="3"/>
    <s v="downsloping"/>
    <m/>
    <m/>
    <n v="3"/>
    <m/>
    <m/>
    <m/>
    <m/>
    <s v="Yes"/>
    <x v="3"/>
  </r>
  <r>
    <n v="884"/>
    <n v="69"/>
    <x v="0"/>
    <s v="VA Long Beach"/>
    <s v="asymptomatic"/>
    <m/>
    <n v="289"/>
    <b v="1"/>
    <s v="st-t abnormality"/>
    <m/>
    <m/>
    <m/>
    <m/>
    <m/>
    <m/>
    <n v="3"/>
    <m/>
    <m/>
    <m/>
    <m/>
    <s v="Yes"/>
    <x v="0"/>
  </r>
  <r>
    <n v="885"/>
    <n v="51"/>
    <x v="0"/>
    <s v="VA Long Beach"/>
    <s v="asymptomatic"/>
    <m/>
    <m/>
    <b v="1"/>
    <s v="lv hypertrophy"/>
    <m/>
    <m/>
    <m/>
    <m/>
    <m/>
    <s v="reversable defect"/>
    <n v="1"/>
    <m/>
    <m/>
    <m/>
    <m/>
    <s v="Yes"/>
    <x v="3"/>
  </r>
  <r>
    <n v="886"/>
    <n v="48"/>
    <x v="0"/>
    <s v="VA Long Beach"/>
    <s v="asymptomatic"/>
    <n v="140"/>
    <m/>
    <b v="0"/>
    <s v="normal"/>
    <n v="159"/>
    <b v="1"/>
    <n v="1.5"/>
    <s v="upsloping"/>
    <m/>
    <m/>
    <n v="3"/>
    <m/>
    <m/>
    <m/>
    <m/>
    <s v="Yes"/>
    <x v="2"/>
  </r>
  <r>
    <n v="887"/>
    <n v="69"/>
    <x v="0"/>
    <s v="VA Long Beach"/>
    <s v="asymptomatic"/>
    <n v="122"/>
    <n v="216"/>
    <b v="1"/>
    <s v="lv hypertrophy"/>
    <n v="84"/>
    <b v="1"/>
    <n v="0"/>
    <m/>
    <m/>
    <s v="reversable defect"/>
    <n v="2"/>
    <m/>
    <m/>
    <m/>
    <m/>
    <s v="Yes"/>
    <x v="0"/>
  </r>
  <r>
    <n v="888"/>
    <n v="69"/>
    <x v="0"/>
    <s v="VA Long Beach"/>
    <s v="non-anginal"/>
    <m/>
    <n v="271"/>
    <b v="0"/>
    <s v="lv hypertrophy"/>
    <m/>
    <m/>
    <m/>
    <m/>
    <m/>
    <m/>
    <n v="0"/>
    <m/>
    <m/>
    <m/>
    <m/>
    <s v="No"/>
    <x v="0"/>
  </r>
  <r>
    <n v="889"/>
    <n v="64"/>
    <x v="0"/>
    <s v="VA Long Beach"/>
    <s v="asymptomatic"/>
    <m/>
    <n v="244"/>
    <b v="1"/>
    <s v="st-t abnormality"/>
    <m/>
    <m/>
    <m/>
    <m/>
    <m/>
    <m/>
    <n v="2"/>
    <m/>
    <m/>
    <m/>
    <m/>
    <s v="Yes"/>
    <x v="0"/>
  </r>
  <r>
    <n v="890"/>
    <n v="57"/>
    <x v="0"/>
    <s v="VA Long Beach"/>
    <s v="atypical angina"/>
    <n v="180"/>
    <n v="285"/>
    <b v="1"/>
    <s v="st-t abnormality"/>
    <n v="120"/>
    <b v="0"/>
    <n v="0.8"/>
    <m/>
    <m/>
    <m/>
    <n v="1"/>
    <m/>
    <m/>
    <m/>
    <m/>
    <s v="Yes"/>
    <x v="3"/>
  </r>
  <r>
    <n v="891"/>
    <n v="53"/>
    <x v="0"/>
    <s v="VA Long Beach"/>
    <s v="asymptomatic"/>
    <n v="124"/>
    <n v="243"/>
    <b v="0"/>
    <s v="normal"/>
    <n v="122"/>
    <b v="1"/>
    <n v="2"/>
    <s v="flat"/>
    <m/>
    <s v="reversable defect"/>
    <n v="1"/>
    <m/>
    <m/>
    <m/>
    <m/>
    <s v="Yes"/>
    <x v="3"/>
  </r>
  <r>
    <n v="892"/>
    <n v="37"/>
    <x v="0"/>
    <s v="VA Long Beach"/>
    <s v="non-anginal"/>
    <n v="118"/>
    <n v="240"/>
    <b v="0"/>
    <s v="lv hypertrophy"/>
    <n v="165"/>
    <b v="0"/>
    <n v="1"/>
    <s v="flat"/>
    <m/>
    <s v="normal"/>
    <n v="0"/>
    <m/>
    <m/>
    <m/>
    <m/>
    <s v="No"/>
    <x v="1"/>
  </r>
  <r>
    <n v="893"/>
    <n v="67"/>
    <x v="0"/>
    <s v="VA Long Beach"/>
    <s v="asymptomatic"/>
    <n v="140"/>
    <n v="219"/>
    <b v="0"/>
    <s v="st-t abnormality"/>
    <n v="122"/>
    <b v="1"/>
    <n v="2"/>
    <s v="flat"/>
    <m/>
    <s v="reversable defect"/>
    <n v="3"/>
    <m/>
    <m/>
    <m/>
    <m/>
    <s v="Yes"/>
    <x v="0"/>
  </r>
  <r>
    <n v="894"/>
    <n v="74"/>
    <x v="0"/>
    <s v="VA Long Beach"/>
    <s v="non-anginal"/>
    <n v="140"/>
    <n v="237"/>
    <b v="1"/>
    <s v="normal"/>
    <n v="94"/>
    <b v="0"/>
    <n v="0"/>
    <m/>
    <m/>
    <m/>
    <n v="1"/>
    <m/>
    <m/>
    <m/>
    <m/>
    <s v="Yes"/>
    <x v="4"/>
  </r>
  <r>
    <n v="895"/>
    <n v="63"/>
    <x v="0"/>
    <s v="VA Long Beach"/>
    <s v="atypical angina"/>
    <m/>
    <n v="165"/>
    <b v="0"/>
    <s v="st-t abnormality"/>
    <m/>
    <m/>
    <m/>
    <m/>
    <m/>
    <m/>
    <n v="0"/>
    <m/>
    <m/>
    <m/>
    <m/>
    <s v="No"/>
    <x v="0"/>
  </r>
  <r>
    <n v="896"/>
    <n v="58"/>
    <x v="0"/>
    <s v="VA Long Beach"/>
    <s v="asymptomatic"/>
    <n v="100"/>
    <n v="213"/>
    <b v="0"/>
    <s v="st-t abnormality"/>
    <n v="110"/>
    <b v="0"/>
    <n v="0"/>
    <m/>
    <m/>
    <m/>
    <n v="0"/>
    <m/>
    <m/>
    <m/>
    <m/>
    <s v="No"/>
    <x v="3"/>
  </r>
  <r>
    <n v="897"/>
    <n v="61"/>
    <x v="0"/>
    <s v="VA Long Beach"/>
    <s v="asymptomatic"/>
    <n v="190"/>
    <n v="287"/>
    <b v="1"/>
    <s v="lv hypertrophy"/>
    <n v="150"/>
    <b v="1"/>
    <n v="2"/>
    <s v="downsloping"/>
    <m/>
    <m/>
    <n v="4"/>
    <m/>
    <m/>
    <m/>
    <m/>
    <s v="Yes"/>
    <x v="0"/>
  </r>
  <r>
    <n v="898"/>
    <n v="64"/>
    <x v="0"/>
    <s v="VA Long Beach"/>
    <s v="asymptomatic"/>
    <n v="130"/>
    <n v="258"/>
    <b v="1"/>
    <s v="lv hypertrophy"/>
    <n v="130"/>
    <b v="0"/>
    <n v="0"/>
    <m/>
    <m/>
    <s v="fixed defect"/>
    <n v="2"/>
    <m/>
    <m/>
    <m/>
    <m/>
    <s v="Yes"/>
    <x v="0"/>
  </r>
  <r>
    <n v="899"/>
    <n v="58"/>
    <x v="0"/>
    <s v="VA Long Beach"/>
    <s v="asymptomatic"/>
    <n v="160"/>
    <n v="256"/>
    <b v="1"/>
    <s v="lv hypertrophy"/>
    <n v="113"/>
    <b v="1"/>
    <n v="1"/>
    <s v="upsloping"/>
    <m/>
    <m/>
    <n v="3"/>
    <m/>
    <m/>
    <m/>
    <m/>
    <s v="Yes"/>
    <x v="3"/>
  </r>
  <r>
    <n v="900"/>
    <n v="60"/>
    <x v="0"/>
    <s v="VA Long Beach"/>
    <s v="asymptomatic"/>
    <n v="130"/>
    <n v="186"/>
    <b v="1"/>
    <s v="lv hypertrophy"/>
    <n v="140"/>
    <b v="1"/>
    <n v="0.5"/>
    <s v="flat"/>
    <m/>
    <m/>
    <n v="1"/>
    <m/>
    <m/>
    <m/>
    <m/>
    <s v="Yes"/>
    <x v="3"/>
  </r>
  <r>
    <n v="901"/>
    <n v="57"/>
    <x v="0"/>
    <s v="VA Long Beach"/>
    <s v="asymptomatic"/>
    <n v="122"/>
    <n v="264"/>
    <b v="0"/>
    <s v="lv hypertrophy"/>
    <n v="100"/>
    <b v="0"/>
    <n v="0"/>
    <m/>
    <m/>
    <m/>
    <n v="1"/>
    <m/>
    <m/>
    <m/>
    <m/>
    <s v="Yes"/>
    <x v="3"/>
  </r>
  <r>
    <n v="902"/>
    <n v="55"/>
    <x v="0"/>
    <s v="VA Long Beach"/>
    <s v="non-anginal"/>
    <m/>
    <m/>
    <b v="0"/>
    <s v="st-t abnormality"/>
    <m/>
    <m/>
    <m/>
    <m/>
    <m/>
    <m/>
    <n v="0"/>
    <m/>
    <m/>
    <m/>
    <m/>
    <s v="No"/>
    <x v="3"/>
  </r>
  <r>
    <n v="903"/>
    <n v="55"/>
    <x v="0"/>
    <s v="VA Long Beach"/>
    <s v="asymptomatic"/>
    <n v="120"/>
    <n v="226"/>
    <b v="0"/>
    <s v="lv hypertrophy"/>
    <n v="127"/>
    <b v="1"/>
    <n v="1.7"/>
    <s v="downsloping"/>
    <m/>
    <s v="reversable defect"/>
    <n v="1"/>
    <m/>
    <m/>
    <m/>
    <m/>
    <s v="Yes"/>
    <x v="3"/>
  </r>
  <r>
    <n v="904"/>
    <n v="56"/>
    <x v="0"/>
    <s v="VA Long Beach"/>
    <s v="asymptomatic"/>
    <n v="130"/>
    <n v="203"/>
    <b v="1"/>
    <s v="normal"/>
    <n v="98"/>
    <b v="0"/>
    <n v="1.5"/>
    <s v="flat"/>
    <m/>
    <s v="reversable defect"/>
    <n v="1"/>
    <m/>
    <m/>
    <m/>
    <m/>
    <s v="Yes"/>
    <x v="3"/>
  </r>
  <r>
    <n v="905"/>
    <n v="57"/>
    <x v="0"/>
    <s v="VA Long Beach"/>
    <s v="asymptomatic"/>
    <n v="130"/>
    <n v="207"/>
    <b v="0"/>
    <s v="st-t abnormality"/>
    <n v="96"/>
    <b v="1"/>
    <n v="1"/>
    <s v="flat"/>
    <m/>
    <m/>
    <n v="0"/>
    <m/>
    <m/>
    <m/>
    <m/>
    <s v="No"/>
    <x v="3"/>
  </r>
  <r>
    <n v="906"/>
    <n v="61"/>
    <x v="0"/>
    <s v="VA Long Beach"/>
    <s v="non-anginal"/>
    <m/>
    <n v="284"/>
    <b v="0"/>
    <s v="normal"/>
    <m/>
    <m/>
    <m/>
    <m/>
    <m/>
    <m/>
    <n v="1"/>
    <m/>
    <m/>
    <m/>
    <m/>
    <s v="Yes"/>
    <x v="0"/>
  </r>
  <r>
    <n v="907"/>
    <n v="61"/>
    <x v="0"/>
    <s v="VA Long Beach"/>
    <s v="non-anginal"/>
    <n v="120"/>
    <n v="337"/>
    <b v="0"/>
    <s v="normal"/>
    <n v="98"/>
    <b v="1"/>
    <n v="0"/>
    <m/>
    <m/>
    <m/>
    <n v="3"/>
    <m/>
    <m/>
    <m/>
    <m/>
    <s v="Yes"/>
    <x v="0"/>
  </r>
  <r>
    <n v="908"/>
    <n v="58"/>
    <x v="0"/>
    <s v="VA Long Beach"/>
    <s v="non-anginal"/>
    <n v="150"/>
    <n v="219"/>
    <b v="0"/>
    <s v="st-t abnormality"/>
    <n v="118"/>
    <b v="1"/>
    <n v="0"/>
    <m/>
    <m/>
    <m/>
    <n v="2"/>
    <m/>
    <m/>
    <m/>
    <m/>
    <s v="Yes"/>
    <x v="3"/>
  </r>
  <r>
    <n v="909"/>
    <n v="74"/>
    <x v="0"/>
    <s v="VA Long Beach"/>
    <s v="asymptomatic"/>
    <n v="155"/>
    <n v="310"/>
    <b v="0"/>
    <s v="normal"/>
    <n v="112"/>
    <b v="1"/>
    <n v="1.5"/>
    <s v="downsloping"/>
    <m/>
    <m/>
    <n v="2"/>
    <m/>
    <m/>
    <m/>
    <m/>
    <s v="Yes"/>
    <x v="4"/>
  </r>
  <r>
    <n v="910"/>
    <n v="68"/>
    <x v="0"/>
    <s v="VA Long Beach"/>
    <s v="non-anginal"/>
    <n v="134"/>
    <n v="254"/>
    <b v="1"/>
    <s v="normal"/>
    <n v="151"/>
    <b v="1"/>
    <n v="0"/>
    <m/>
    <m/>
    <s v="normal"/>
    <n v="0"/>
    <m/>
    <m/>
    <m/>
    <m/>
    <s v="No"/>
    <x v="0"/>
  </r>
  <r>
    <n v="911"/>
    <n v="51"/>
    <x v="1"/>
    <s v="VA Long Beach"/>
    <s v="asymptomatic"/>
    <n v="114"/>
    <n v="258"/>
    <b v="1"/>
    <s v="lv hypertrophy"/>
    <n v="96"/>
    <b v="0"/>
    <n v="1"/>
    <s v="upsloping"/>
    <m/>
    <m/>
    <n v="0"/>
    <m/>
    <m/>
    <m/>
    <m/>
    <s v="No"/>
    <x v="3"/>
  </r>
  <r>
    <n v="912"/>
    <n v="62"/>
    <x v="0"/>
    <s v="VA Long Beach"/>
    <s v="asymptomatic"/>
    <n v="160"/>
    <n v="254"/>
    <b v="1"/>
    <s v="st-t abnormality"/>
    <n v="108"/>
    <b v="1"/>
    <n v="3"/>
    <s v="flat"/>
    <m/>
    <m/>
    <n v="4"/>
    <m/>
    <m/>
    <m/>
    <m/>
    <s v="Yes"/>
    <x v="0"/>
  </r>
  <r>
    <n v="913"/>
    <n v="53"/>
    <x v="0"/>
    <s v="VA Long Beach"/>
    <s v="asymptomatic"/>
    <n v="144"/>
    <n v="300"/>
    <b v="1"/>
    <s v="st-t abnormality"/>
    <n v="128"/>
    <b v="1"/>
    <n v="1.5"/>
    <s v="flat"/>
    <m/>
    <m/>
    <n v="3"/>
    <m/>
    <m/>
    <m/>
    <m/>
    <s v="Yes"/>
    <x v="3"/>
  </r>
  <r>
    <n v="914"/>
    <n v="62"/>
    <x v="0"/>
    <s v="VA Long Beach"/>
    <s v="asymptomatic"/>
    <n v="158"/>
    <n v="170"/>
    <b v="0"/>
    <s v="st-t abnormality"/>
    <n v="138"/>
    <b v="1"/>
    <n v="0"/>
    <m/>
    <m/>
    <m/>
    <n v="1"/>
    <m/>
    <m/>
    <m/>
    <m/>
    <s v="Yes"/>
    <x v="0"/>
  </r>
  <r>
    <n v="915"/>
    <n v="46"/>
    <x v="0"/>
    <s v="VA Long Beach"/>
    <s v="asymptomatic"/>
    <n v="134"/>
    <n v="310"/>
    <b v="0"/>
    <s v="normal"/>
    <n v="126"/>
    <b v="0"/>
    <n v="0"/>
    <m/>
    <m/>
    <s v="normal"/>
    <n v="2"/>
    <m/>
    <m/>
    <m/>
    <m/>
    <s v="Yes"/>
    <x v="2"/>
  </r>
  <r>
    <n v="916"/>
    <n v="54"/>
    <x v="1"/>
    <s v="VA Long Beach"/>
    <s v="asymptomatic"/>
    <n v="127"/>
    <n v="333"/>
    <b v="1"/>
    <s v="st-t abnormality"/>
    <n v="154"/>
    <b v="0"/>
    <n v="0"/>
    <m/>
    <m/>
    <m/>
    <n v="1"/>
    <m/>
    <m/>
    <m/>
    <m/>
    <s v="Yes"/>
    <x v="3"/>
  </r>
  <r>
    <n v="917"/>
    <n v="62"/>
    <x v="0"/>
    <s v="VA Long Beach"/>
    <s v="typical angina"/>
    <m/>
    <n v="139"/>
    <b v="0"/>
    <s v="st-t abnormality"/>
    <m/>
    <m/>
    <m/>
    <m/>
    <m/>
    <m/>
    <n v="0"/>
    <m/>
    <m/>
    <m/>
    <m/>
    <s v="No"/>
    <x v="0"/>
  </r>
  <r>
    <n v="918"/>
    <n v="55"/>
    <x v="0"/>
    <s v="VA Long Beach"/>
    <s v="asymptomatic"/>
    <n v="122"/>
    <n v="223"/>
    <b v="1"/>
    <s v="st-t abnormality"/>
    <n v="100"/>
    <b v="0"/>
    <n v="0"/>
    <m/>
    <m/>
    <s v="fixed defect"/>
    <n v="2"/>
    <m/>
    <m/>
    <m/>
    <m/>
    <s v="Yes"/>
    <x v="3"/>
  </r>
  <r>
    <n v="919"/>
    <n v="58"/>
    <x v="0"/>
    <s v="VA Long Beach"/>
    <s v="asymptomatic"/>
    <m/>
    <n v="385"/>
    <b v="1"/>
    <s v="lv hypertrophy"/>
    <m/>
    <m/>
    <m/>
    <m/>
    <m/>
    <m/>
    <n v="0"/>
    <m/>
    <m/>
    <m/>
    <m/>
    <s v="No"/>
    <x v="3"/>
  </r>
  <r>
    <n v="920"/>
    <n v="62"/>
    <x v="0"/>
    <s v="VA Long Beach"/>
    <s v="atypical angina"/>
    <n v="120"/>
    <n v="254"/>
    <b v="0"/>
    <s v="lv hypertrophy"/>
    <n v="93"/>
    <b v="1"/>
    <n v="0"/>
    <m/>
    <m/>
    <m/>
    <n v="1"/>
    <m/>
    <m/>
    <m/>
    <m/>
    <s v="Y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Heartdisease" fld="2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K11" firstHeaderRow="1" firstDataRow="3" firstDataCol="1"/>
  <pivotFields count="21"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Count of num" fld="15" subtotal="count" baseField="0" baseItem="0"/>
    <dataField name="Average of chol" fld="6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Heartdisease" fld="2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7" firstHeaderRow="1" firstDataRow="2" firstDataCol="1"/>
  <pivotFields count="2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Heartdisease" fld="20" subtotal="count" baseField="0" baseItem="0"/>
    <dataField name="Average of chol" fld="6" subtotal="average" baseField="0" baseItem="0"/>
    <dataField name="Average of trestbps" fld="5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C3" sqref="C3"/>
    </sheetView>
  </sheetViews>
  <sheetFormatPr defaultRowHeight="14.5"/>
  <cols>
    <col min="1" max="1" width="12.36328125" bestFit="1" customWidth="1"/>
    <col min="2" max="2" width="19.6328125" bestFit="1" customWidth="1"/>
  </cols>
  <sheetData>
    <row r="3" spans="1:2">
      <c r="A3" s="1" t="s">
        <v>40</v>
      </c>
      <c r="B3" t="s">
        <v>44</v>
      </c>
    </row>
    <row r="4" spans="1:2">
      <c r="A4" s="2" t="s">
        <v>41</v>
      </c>
      <c r="B4" s="3">
        <v>411</v>
      </c>
    </row>
    <row r="5" spans="1:2">
      <c r="A5" s="2" t="s">
        <v>42</v>
      </c>
      <c r="B5" s="3">
        <v>509</v>
      </c>
    </row>
    <row r="6" spans="1:2">
      <c r="A6" s="2" t="s">
        <v>43</v>
      </c>
      <c r="B6" s="3"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11"/>
  <sheetViews>
    <sheetView workbookViewId="0">
      <selection activeCell="H18" sqref="H18"/>
    </sheetView>
  </sheetViews>
  <sheetFormatPr defaultRowHeight="14.5"/>
  <cols>
    <col min="1" max="1" width="12.36328125" customWidth="1"/>
    <col min="2" max="2" width="15.26953125" bestFit="1" customWidth="1"/>
    <col min="3" max="3" width="13.7265625" customWidth="1"/>
    <col min="4" max="4" width="13.36328125" bestFit="1" customWidth="1"/>
    <col min="5" max="5" width="13.7265625" customWidth="1"/>
    <col min="6" max="6" width="12.36328125" bestFit="1" customWidth="1"/>
    <col min="7" max="7" width="13.7265625" bestFit="1" customWidth="1"/>
    <col min="8" max="8" width="12.36328125" bestFit="1" customWidth="1"/>
    <col min="9" max="9" width="13.7265625" bestFit="1" customWidth="1"/>
    <col min="10" max="10" width="17.26953125" bestFit="1" customWidth="1"/>
    <col min="11" max="11" width="18.54296875" bestFit="1" customWidth="1"/>
  </cols>
  <sheetData>
    <row r="3" spans="1:11">
      <c r="B3" s="1" t="s">
        <v>46</v>
      </c>
    </row>
    <row r="4" spans="1:11">
      <c r="B4" t="s">
        <v>22</v>
      </c>
      <c r="D4" t="s">
        <v>28</v>
      </c>
      <c r="F4" t="s">
        <v>26</v>
      </c>
      <c r="H4" t="s">
        <v>18</v>
      </c>
      <c r="J4" t="s">
        <v>47</v>
      </c>
      <c r="K4" t="s">
        <v>48</v>
      </c>
    </row>
    <row r="5" spans="1:11">
      <c r="A5" s="1" t="s">
        <v>40</v>
      </c>
      <c r="B5" t="s">
        <v>45</v>
      </c>
      <c r="C5" t="s">
        <v>49</v>
      </c>
      <c r="D5" t="s">
        <v>45</v>
      </c>
      <c r="E5" t="s">
        <v>49</v>
      </c>
      <c r="F5" t="s">
        <v>45</v>
      </c>
      <c r="G5" t="s">
        <v>49</v>
      </c>
      <c r="H5" t="s">
        <v>45</v>
      </c>
      <c r="I5" t="s">
        <v>49</v>
      </c>
    </row>
    <row r="6" spans="1:11">
      <c r="A6" s="2">
        <v>0</v>
      </c>
      <c r="B6" s="3">
        <v>104</v>
      </c>
      <c r="C6" s="3">
        <v>227.84313725490196</v>
      </c>
      <c r="D6" s="3">
        <v>150</v>
      </c>
      <c r="E6" s="3">
        <v>233.95714285714286</v>
      </c>
      <c r="F6" s="3">
        <v>131</v>
      </c>
      <c r="G6" s="3">
        <v>222.20967741935485</v>
      </c>
      <c r="H6" s="3">
        <v>26</v>
      </c>
      <c r="I6" s="3">
        <v>222.73076923076923</v>
      </c>
      <c r="J6" s="3">
        <v>411</v>
      </c>
      <c r="K6" s="3">
        <v>227.90561224489795</v>
      </c>
    </row>
    <row r="7" spans="1:11">
      <c r="A7" s="2">
        <v>1</v>
      </c>
      <c r="B7" s="3">
        <v>197</v>
      </c>
      <c r="C7" s="3">
        <v>193.27368421052631</v>
      </c>
      <c r="D7" s="3">
        <v>19</v>
      </c>
      <c r="E7" s="3">
        <v>250.15789473684211</v>
      </c>
      <c r="F7" s="3">
        <v>37</v>
      </c>
      <c r="G7" s="3">
        <v>170.75675675675674</v>
      </c>
      <c r="H7" s="3">
        <v>12</v>
      </c>
      <c r="I7" s="3">
        <v>215.25</v>
      </c>
      <c r="J7" s="3">
        <v>265</v>
      </c>
      <c r="K7" s="3">
        <v>195.25581395348837</v>
      </c>
    </row>
    <row r="8" spans="1:11">
      <c r="A8" s="2">
        <v>2</v>
      </c>
      <c r="B8" s="3">
        <v>89</v>
      </c>
      <c r="C8" s="3">
        <v>152.32183908045977</v>
      </c>
      <c r="D8" s="3">
        <v>2</v>
      </c>
      <c r="E8" s="3">
        <v>123</v>
      </c>
      <c r="F8" s="3">
        <v>14</v>
      </c>
      <c r="G8" s="3">
        <v>118.64285714285714</v>
      </c>
      <c r="H8" s="3">
        <v>4</v>
      </c>
      <c r="I8" s="3">
        <v>58.5</v>
      </c>
      <c r="J8" s="3">
        <v>109</v>
      </c>
      <c r="K8" s="3">
        <v>143.85981308411215</v>
      </c>
    </row>
    <row r="9" spans="1:11">
      <c r="A9" s="2">
        <v>3</v>
      </c>
      <c r="B9" s="3">
        <v>83</v>
      </c>
      <c r="C9" s="3">
        <v>157.21951219512195</v>
      </c>
      <c r="D9" s="3">
        <v>3</v>
      </c>
      <c r="E9" s="3">
        <v>200</v>
      </c>
      <c r="F9" s="3">
        <v>18</v>
      </c>
      <c r="G9" s="3">
        <v>152.88888888888889</v>
      </c>
      <c r="H9" s="3">
        <v>3</v>
      </c>
      <c r="I9" s="3">
        <v>228.66666666666666</v>
      </c>
      <c r="J9" s="3">
        <v>107</v>
      </c>
      <c r="K9" s="3">
        <v>159.71698113207546</v>
      </c>
    </row>
    <row r="10" spans="1:11">
      <c r="A10" s="2">
        <v>4</v>
      </c>
      <c r="B10" s="3">
        <v>23</v>
      </c>
      <c r="C10" s="3">
        <v>196.47826086956522</v>
      </c>
      <c r="D10" s="3"/>
      <c r="E10" s="3"/>
      <c r="F10" s="3">
        <v>4</v>
      </c>
      <c r="G10" s="3">
        <v>146</v>
      </c>
      <c r="H10" s="3">
        <v>1</v>
      </c>
      <c r="I10" s="3">
        <v>231</v>
      </c>
      <c r="J10" s="3">
        <v>28</v>
      </c>
      <c r="K10" s="3">
        <v>192.14814814814815</v>
      </c>
    </row>
    <row r="11" spans="1:11">
      <c r="A11" s="2" t="s">
        <v>43</v>
      </c>
      <c r="B11" s="3">
        <v>496</v>
      </c>
      <c r="C11" s="3">
        <v>187.2417355371901</v>
      </c>
      <c r="D11" s="3">
        <v>174</v>
      </c>
      <c r="E11" s="3">
        <v>233.85975609756099</v>
      </c>
      <c r="F11" s="3">
        <v>204</v>
      </c>
      <c r="G11" s="3">
        <v>197.56632653061226</v>
      </c>
      <c r="H11" s="3">
        <v>46</v>
      </c>
      <c r="I11" s="3">
        <v>207.06521739130434</v>
      </c>
      <c r="J11" s="3">
        <v>920</v>
      </c>
      <c r="K11" s="3">
        <v>199.13033707865168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G11" sqref="G11"/>
    </sheetView>
  </sheetViews>
  <sheetFormatPr defaultRowHeight="14.5"/>
  <cols>
    <col min="1" max="1" width="12.36328125" bestFit="1" customWidth="1"/>
    <col min="2" max="2" width="19.6328125" bestFit="1" customWidth="1"/>
  </cols>
  <sheetData>
    <row r="3" spans="1:2">
      <c r="A3" s="1" t="s">
        <v>40</v>
      </c>
      <c r="B3" t="s">
        <v>44</v>
      </c>
    </row>
    <row r="4" spans="1:2">
      <c r="A4" s="2" t="s">
        <v>51</v>
      </c>
      <c r="B4" s="3">
        <v>93</v>
      </c>
    </row>
    <row r="5" spans="1:2">
      <c r="A5" s="2" t="s">
        <v>52</v>
      </c>
      <c r="B5" s="3">
        <v>224</v>
      </c>
    </row>
    <row r="6" spans="1:2">
      <c r="A6" s="2" t="s">
        <v>53</v>
      </c>
      <c r="B6" s="3">
        <v>382</v>
      </c>
    </row>
    <row r="7" spans="1:2">
      <c r="A7" s="2" t="s">
        <v>54</v>
      </c>
      <c r="B7" s="3">
        <v>197</v>
      </c>
    </row>
    <row r="8" spans="1:2">
      <c r="A8" s="2" t="s">
        <v>55</v>
      </c>
      <c r="B8" s="3">
        <v>24</v>
      </c>
    </row>
    <row r="9" spans="1:2">
      <c r="A9" s="2" t="s">
        <v>43</v>
      </c>
      <c r="B9" s="3">
        <v>920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F4" sqref="F4"/>
    </sheetView>
  </sheetViews>
  <sheetFormatPr defaultRowHeight="14.5"/>
  <cols>
    <col min="1" max="1" width="12.36328125" bestFit="1" customWidth="1"/>
    <col min="2" max="2" width="19.6328125" bestFit="1" customWidth="1"/>
    <col min="3" max="3" width="13.7265625" bestFit="1" customWidth="1"/>
    <col min="4" max="4" width="17.36328125" bestFit="1" customWidth="1"/>
  </cols>
  <sheetData>
    <row r="3" spans="1:4">
      <c r="B3" s="1" t="s">
        <v>56</v>
      </c>
    </row>
    <row r="4" spans="1:4">
      <c r="A4" s="1" t="s">
        <v>40</v>
      </c>
      <c r="B4" t="s">
        <v>44</v>
      </c>
      <c r="C4" t="s">
        <v>49</v>
      </c>
      <c r="D4" t="s">
        <v>57</v>
      </c>
    </row>
    <row r="5" spans="1:4">
      <c r="A5" s="2" t="s">
        <v>27</v>
      </c>
      <c r="B5" s="3">
        <v>194</v>
      </c>
      <c r="C5" s="3">
        <v>241.48128342245988</v>
      </c>
      <c r="D5" s="3">
        <v>132.09375</v>
      </c>
    </row>
    <row r="6" spans="1:4">
      <c r="A6" s="2" t="s">
        <v>16</v>
      </c>
      <c r="B6" s="3">
        <v>726</v>
      </c>
      <c r="C6" s="3">
        <v>187.86486486486487</v>
      </c>
      <c r="D6" s="3">
        <v>132.14349775784754</v>
      </c>
    </row>
    <row r="7" spans="1:4">
      <c r="A7" s="2" t="s">
        <v>43</v>
      </c>
      <c r="B7" s="3">
        <v>920</v>
      </c>
      <c r="C7" s="3">
        <v>199.13033707865168</v>
      </c>
      <c r="D7" s="3">
        <v>132.13240418118468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921"/>
  <sheetViews>
    <sheetView tabSelected="1" workbookViewId="0">
      <selection activeCell="F5" sqref="F5"/>
    </sheetView>
  </sheetViews>
  <sheetFormatPr defaultRowHeight="14.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50</v>
      </c>
    </row>
    <row r="2" spans="1:22">
      <c r="A2">
        <v>1</v>
      </c>
      <c r="B2">
        <v>63</v>
      </c>
      <c r="C2" t="s">
        <v>16</v>
      </c>
      <c r="D2" t="s">
        <v>17</v>
      </c>
      <c r="E2" t="s">
        <v>18</v>
      </c>
      <c r="F2">
        <v>145</v>
      </c>
      <c r="G2">
        <v>233</v>
      </c>
      <c r="H2" t="b">
        <v>1</v>
      </c>
      <c r="I2" t="s">
        <v>19</v>
      </c>
      <c r="J2">
        <v>150</v>
      </c>
      <c r="K2" t="b">
        <v>0</v>
      </c>
      <c r="L2">
        <v>2.2999999999999998</v>
      </c>
      <c r="M2" t="s">
        <v>20</v>
      </c>
      <c r="N2">
        <v>0</v>
      </c>
      <c r="O2" t="s">
        <v>21</v>
      </c>
      <c r="P2">
        <v>0</v>
      </c>
      <c r="Q2">
        <f>AVERAGE(B2:B921)</f>
        <v>53.510869565217391</v>
      </c>
      <c r="R2">
        <f>MEDIAN(B2:B921)</f>
        <v>54</v>
      </c>
      <c r="S2">
        <f>STDEV(B2:B921)</f>
        <v>9.4246852095768485</v>
      </c>
      <c r="T2">
        <f>COUNTIF(U2:U921,"Yes")/COUNTA(U2:U921)</f>
        <v>0.55326086956521736</v>
      </c>
      <c r="U2" t="str">
        <f>IF(P2=0,"No","Yes")</f>
        <v>No</v>
      </c>
      <c r="V2" t="str">
        <f>IF(B2&lt;=40,"&lt;=40",IF(B2&lt;=50,"41-50",IF(B2&lt;=60,"51-60",IF(B2&lt;=70,"61-70","70+"))))</f>
        <v>61-70</v>
      </c>
    </row>
    <row r="3" spans="1:22">
      <c r="A3">
        <v>2</v>
      </c>
      <c r="B3">
        <v>67</v>
      </c>
      <c r="C3" t="s">
        <v>16</v>
      </c>
      <c r="D3" t="s">
        <v>17</v>
      </c>
      <c r="E3" t="s">
        <v>22</v>
      </c>
      <c r="F3">
        <v>160</v>
      </c>
      <c r="G3">
        <v>286</v>
      </c>
      <c r="H3" t="b">
        <v>0</v>
      </c>
      <c r="I3" t="s">
        <v>19</v>
      </c>
      <c r="J3">
        <v>108</v>
      </c>
      <c r="K3" t="b">
        <v>1</v>
      </c>
      <c r="L3">
        <v>1.5</v>
      </c>
      <c r="M3" t="s">
        <v>23</v>
      </c>
      <c r="N3">
        <v>3</v>
      </c>
      <c r="O3" t="s">
        <v>24</v>
      </c>
      <c r="P3">
        <v>2</v>
      </c>
      <c r="Q3" t="s">
        <v>39</v>
      </c>
      <c r="U3" t="str">
        <f t="shared" ref="U3:U66" si="0">IF(P3=0,"No","Yes")</f>
        <v>Yes</v>
      </c>
      <c r="V3" t="str">
        <f t="shared" ref="V3:V66" si="1">IF(B3&lt;=40,"&lt;=40",IF(B3&lt;=50,"41-50",IF(B3&lt;=60,"51-60",IF(B3&lt;=70,"61-70","70+"))))</f>
        <v>61-70</v>
      </c>
    </row>
    <row r="4" spans="1:22">
      <c r="A4">
        <v>3</v>
      </c>
      <c r="B4">
        <v>67</v>
      </c>
      <c r="C4" t="s">
        <v>16</v>
      </c>
      <c r="D4" t="s">
        <v>17</v>
      </c>
      <c r="E4" t="s">
        <v>22</v>
      </c>
      <c r="F4">
        <v>120</v>
      </c>
      <c r="G4">
        <v>229</v>
      </c>
      <c r="H4" t="b">
        <v>0</v>
      </c>
      <c r="I4" t="s">
        <v>19</v>
      </c>
      <c r="J4">
        <v>129</v>
      </c>
      <c r="K4" t="b">
        <v>1</v>
      </c>
      <c r="L4">
        <v>2.6</v>
      </c>
      <c r="M4" t="s">
        <v>23</v>
      </c>
      <c r="N4">
        <v>2</v>
      </c>
      <c r="O4" t="s">
        <v>25</v>
      </c>
      <c r="P4">
        <v>1</v>
      </c>
      <c r="Q4">
        <f>COUNTIF(U2:U921,"Yes")</f>
        <v>509</v>
      </c>
      <c r="U4" t="str">
        <f t="shared" si="0"/>
        <v>Yes</v>
      </c>
      <c r="V4" t="str">
        <f t="shared" si="1"/>
        <v>61-70</v>
      </c>
    </row>
    <row r="5" spans="1:22">
      <c r="A5">
        <v>4</v>
      </c>
      <c r="B5">
        <v>37</v>
      </c>
      <c r="C5" t="s">
        <v>16</v>
      </c>
      <c r="D5" t="s">
        <v>17</v>
      </c>
      <c r="E5" t="s">
        <v>26</v>
      </c>
      <c r="F5">
        <v>130</v>
      </c>
      <c r="G5">
        <v>250</v>
      </c>
      <c r="H5" t="b">
        <v>0</v>
      </c>
      <c r="I5" t="s">
        <v>24</v>
      </c>
      <c r="J5">
        <v>187</v>
      </c>
      <c r="K5" t="b">
        <v>0</v>
      </c>
      <c r="L5">
        <v>3.5</v>
      </c>
      <c r="M5" t="s">
        <v>20</v>
      </c>
      <c r="N5">
        <v>0</v>
      </c>
      <c r="O5" t="s">
        <v>24</v>
      </c>
      <c r="P5">
        <v>0</v>
      </c>
      <c r="U5" t="str">
        <f t="shared" si="0"/>
        <v>No</v>
      </c>
      <c r="V5" t="str">
        <f t="shared" si="1"/>
        <v>&lt;=40</v>
      </c>
    </row>
    <row r="6" spans="1:22">
      <c r="A6">
        <v>5</v>
      </c>
      <c r="B6">
        <v>41</v>
      </c>
      <c r="C6" t="s">
        <v>27</v>
      </c>
      <c r="D6" t="s">
        <v>17</v>
      </c>
      <c r="E6" t="s">
        <v>28</v>
      </c>
      <c r="F6">
        <v>130</v>
      </c>
      <c r="G6">
        <v>204</v>
      </c>
      <c r="H6" t="b">
        <v>0</v>
      </c>
      <c r="I6" t="s">
        <v>19</v>
      </c>
      <c r="J6">
        <v>172</v>
      </c>
      <c r="K6" t="b">
        <v>0</v>
      </c>
      <c r="L6">
        <v>1.4</v>
      </c>
      <c r="M6" t="s">
        <v>29</v>
      </c>
      <c r="N6">
        <v>0</v>
      </c>
      <c r="O6" t="s">
        <v>24</v>
      </c>
      <c r="P6">
        <v>0</v>
      </c>
      <c r="U6" t="str">
        <f t="shared" si="0"/>
        <v>No</v>
      </c>
      <c r="V6" t="str">
        <f t="shared" si="1"/>
        <v>41-50</v>
      </c>
    </row>
    <row r="7" spans="1:22">
      <c r="A7">
        <v>6</v>
      </c>
      <c r="B7">
        <v>56</v>
      </c>
      <c r="C7" t="s">
        <v>16</v>
      </c>
      <c r="D7" t="s">
        <v>17</v>
      </c>
      <c r="E7" t="s">
        <v>28</v>
      </c>
      <c r="F7">
        <v>120</v>
      </c>
      <c r="G7">
        <v>236</v>
      </c>
      <c r="H7" t="b">
        <v>0</v>
      </c>
      <c r="I7" t="s">
        <v>24</v>
      </c>
      <c r="J7">
        <v>178</v>
      </c>
      <c r="K7" t="b">
        <v>0</v>
      </c>
      <c r="L7">
        <v>0.8</v>
      </c>
      <c r="M7" t="s">
        <v>29</v>
      </c>
      <c r="N7">
        <v>0</v>
      </c>
      <c r="O7" t="s">
        <v>24</v>
      </c>
      <c r="P7">
        <v>0</v>
      </c>
      <c r="U7" t="str">
        <f t="shared" si="0"/>
        <v>No</v>
      </c>
      <c r="V7" t="str">
        <f t="shared" si="1"/>
        <v>51-60</v>
      </c>
    </row>
    <row r="8" spans="1:22">
      <c r="A8">
        <v>7</v>
      </c>
      <c r="B8">
        <v>62</v>
      </c>
      <c r="C8" t="s">
        <v>27</v>
      </c>
      <c r="D8" t="s">
        <v>17</v>
      </c>
      <c r="E8" t="s">
        <v>22</v>
      </c>
      <c r="F8">
        <v>140</v>
      </c>
      <c r="G8">
        <v>268</v>
      </c>
      <c r="H8" t="b">
        <v>0</v>
      </c>
      <c r="I8" t="s">
        <v>19</v>
      </c>
      <c r="J8">
        <v>160</v>
      </c>
      <c r="K8" t="b">
        <v>0</v>
      </c>
      <c r="L8">
        <v>3.6</v>
      </c>
      <c r="M8" t="s">
        <v>20</v>
      </c>
      <c r="N8">
        <v>2</v>
      </c>
      <c r="O8" t="s">
        <v>24</v>
      </c>
      <c r="P8">
        <v>3</v>
      </c>
      <c r="U8" t="str">
        <f t="shared" si="0"/>
        <v>Yes</v>
      </c>
      <c r="V8" t="str">
        <f t="shared" si="1"/>
        <v>61-70</v>
      </c>
    </row>
    <row r="9" spans="1:22">
      <c r="A9">
        <v>8</v>
      </c>
      <c r="B9">
        <v>57</v>
      </c>
      <c r="C9" t="s">
        <v>27</v>
      </c>
      <c r="D9" t="s">
        <v>17</v>
      </c>
      <c r="E9" t="s">
        <v>22</v>
      </c>
      <c r="F9">
        <v>120</v>
      </c>
      <c r="G9">
        <v>354</v>
      </c>
      <c r="H9" t="b">
        <v>0</v>
      </c>
      <c r="I9" t="s">
        <v>24</v>
      </c>
      <c r="J9">
        <v>163</v>
      </c>
      <c r="K9" t="b">
        <v>1</v>
      </c>
      <c r="L9">
        <v>0.6</v>
      </c>
      <c r="M9" t="s">
        <v>29</v>
      </c>
      <c r="N9">
        <v>0</v>
      </c>
      <c r="O9" t="s">
        <v>24</v>
      </c>
      <c r="P9">
        <v>0</v>
      </c>
      <c r="U9" t="str">
        <f t="shared" si="0"/>
        <v>No</v>
      </c>
      <c r="V9" t="str">
        <f t="shared" si="1"/>
        <v>51-60</v>
      </c>
    </row>
    <row r="10" spans="1:22">
      <c r="A10">
        <v>9</v>
      </c>
      <c r="B10">
        <v>63</v>
      </c>
      <c r="C10" t="s">
        <v>16</v>
      </c>
      <c r="D10" t="s">
        <v>17</v>
      </c>
      <c r="E10" t="s">
        <v>22</v>
      </c>
      <c r="F10">
        <v>130</v>
      </c>
      <c r="G10">
        <v>254</v>
      </c>
      <c r="H10" t="b">
        <v>0</v>
      </c>
      <c r="I10" t="s">
        <v>19</v>
      </c>
      <c r="J10">
        <v>147</v>
      </c>
      <c r="K10" t="b">
        <v>0</v>
      </c>
      <c r="L10">
        <v>1.4</v>
      </c>
      <c r="M10" t="s">
        <v>23</v>
      </c>
      <c r="N10">
        <v>1</v>
      </c>
      <c r="O10" t="s">
        <v>25</v>
      </c>
      <c r="P10">
        <v>2</v>
      </c>
      <c r="U10" t="str">
        <f t="shared" si="0"/>
        <v>Yes</v>
      </c>
      <c r="V10" t="str">
        <f t="shared" si="1"/>
        <v>61-70</v>
      </c>
    </row>
    <row r="11" spans="1:22">
      <c r="A11">
        <v>10</v>
      </c>
      <c r="B11">
        <v>53</v>
      </c>
      <c r="C11" t="s">
        <v>16</v>
      </c>
      <c r="D11" t="s">
        <v>17</v>
      </c>
      <c r="E11" t="s">
        <v>22</v>
      </c>
      <c r="F11">
        <v>140</v>
      </c>
      <c r="G11">
        <v>203</v>
      </c>
      <c r="H11" t="b">
        <v>1</v>
      </c>
      <c r="I11" t="s">
        <v>19</v>
      </c>
      <c r="J11">
        <v>155</v>
      </c>
      <c r="K11" t="b">
        <v>1</v>
      </c>
      <c r="L11">
        <v>3.1</v>
      </c>
      <c r="M11" t="s">
        <v>20</v>
      </c>
      <c r="N11">
        <v>0</v>
      </c>
      <c r="O11" t="s">
        <v>25</v>
      </c>
      <c r="P11">
        <v>1</v>
      </c>
      <c r="U11" t="str">
        <f t="shared" si="0"/>
        <v>Yes</v>
      </c>
      <c r="V11" t="str">
        <f t="shared" si="1"/>
        <v>51-60</v>
      </c>
    </row>
    <row r="12" spans="1:22">
      <c r="A12">
        <v>11</v>
      </c>
      <c r="B12">
        <v>57</v>
      </c>
      <c r="C12" t="s">
        <v>16</v>
      </c>
      <c r="D12" t="s">
        <v>17</v>
      </c>
      <c r="E12" t="s">
        <v>22</v>
      </c>
      <c r="F12">
        <v>140</v>
      </c>
      <c r="G12">
        <v>192</v>
      </c>
      <c r="H12" t="b">
        <v>0</v>
      </c>
      <c r="I12" t="s">
        <v>24</v>
      </c>
      <c r="J12">
        <v>148</v>
      </c>
      <c r="K12" t="b">
        <v>0</v>
      </c>
      <c r="L12">
        <v>0.4</v>
      </c>
      <c r="M12" t="s">
        <v>23</v>
      </c>
      <c r="N12">
        <v>0</v>
      </c>
      <c r="O12" t="s">
        <v>21</v>
      </c>
      <c r="P12">
        <v>0</v>
      </c>
      <c r="U12" t="str">
        <f t="shared" si="0"/>
        <v>No</v>
      </c>
      <c r="V12" t="str">
        <f t="shared" si="1"/>
        <v>51-60</v>
      </c>
    </row>
    <row r="13" spans="1:22">
      <c r="A13">
        <v>12</v>
      </c>
      <c r="B13">
        <v>56</v>
      </c>
      <c r="C13" t="s">
        <v>27</v>
      </c>
      <c r="D13" t="s">
        <v>17</v>
      </c>
      <c r="E13" t="s">
        <v>28</v>
      </c>
      <c r="F13">
        <v>140</v>
      </c>
      <c r="G13">
        <v>294</v>
      </c>
      <c r="H13" t="b">
        <v>0</v>
      </c>
      <c r="I13" t="s">
        <v>19</v>
      </c>
      <c r="J13">
        <v>153</v>
      </c>
      <c r="K13" t="b">
        <v>0</v>
      </c>
      <c r="L13">
        <v>1.3</v>
      </c>
      <c r="M13" t="s">
        <v>23</v>
      </c>
      <c r="N13">
        <v>0</v>
      </c>
      <c r="O13" t="s">
        <v>24</v>
      </c>
      <c r="P13">
        <v>0</v>
      </c>
      <c r="U13" t="str">
        <f t="shared" si="0"/>
        <v>No</v>
      </c>
      <c r="V13" t="str">
        <f t="shared" si="1"/>
        <v>51-60</v>
      </c>
    </row>
    <row r="14" spans="1:22">
      <c r="A14">
        <v>13</v>
      </c>
      <c r="B14">
        <v>56</v>
      </c>
      <c r="C14" t="s">
        <v>16</v>
      </c>
      <c r="D14" t="s">
        <v>17</v>
      </c>
      <c r="E14" t="s">
        <v>26</v>
      </c>
      <c r="F14">
        <v>130</v>
      </c>
      <c r="G14">
        <v>256</v>
      </c>
      <c r="H14" t="b">
        <v>1</v>
      </c>
      <c r="I14" t="s">
        <v>19</v>
      </c>
      <c r="J14">
        <v>142</v>
      </c>
      <c r="K14" t="b">
        <v>1</v>
      </c>
      <c r="L14">
        <v>0.6</v>
      </c>
      <c r="M14" t="s">
        <v>23</v>
      </c>
      <c r="N14">
        <v>1</v>
      </c>
      <c r="O14" t="s">
        <v>21</v>
      </c>
      <c r="P14">
        <v>2</v>
      </c>
      <c r="U14" t="str">
        <f t="shared" si="0"/>
        <v>Yes</v>
      </c>
      <c r="V14" t="str">
        <f t="shared" si="1"/>
        <v>51-60</v>
      </c>
    </row>
    <row r="15" spans="1:22">
      <c r="A15">
        <v>14</v>
      </c>
      <c r="B15">
        <v>44</v>
      </c>
      <c r="C15" t="s">
        <v>16</v>
      </c>
      <c r="D15" t="s">
        <v>17</v>
      </c>
      <c r="E15" t="s">
        <v>28</v>
      </c>
      <c r="F15">
        <v>120</v>
      </c>
      <c r="G15">
        <v>263</v>
      </c>
      <c r="H15" t="b">
        <v>0</v>
      </c>
      <c r="I15" t="s">
        <v>24</v>
      </c>
      <c r="J15">
        <v>173</v>
      </c>
      <c r="K15" t="b">
        <v>0</v>
      </c>
      <c r="L15">
        <v>0</v>
      </c>
      <c r="M15" t="s">
        <v>29</v>
      </c>
      <c r="N15">
        <v>0</v>
      </c>
      <c r="O15" t="s">
        <v>25</v>
      </c>
      <c r="P15">
        <v>0</v>
      </c>
      <c r="U15" t="str">
        <f t="shared" si="0"/>
        <v>No</v>
      </c>
      <c r="V15" t="str">
        <f t="shared" si="1"/>
        <v>41-50</v>
      </c>
    </row>
    <row r="16" spans="1:22">
      <c r="A16">
        <v>15</v>
      </c>
      <c r="B16">
        <v>52</v>
      </c>
      <c r="C16" t="s">
        <v>16</v>
      </c>
      <c r="D16" t="s">
        <v>17</v>
      </c>
      <c r="E16" t="s">
        <v>26</v>
      </c>
      <c r="F16">
        <v>172</v>
      </c>
      <c r="G16">
        <v>199</v>
      </c>
      <c r="H16" t="b">
        <v>1</v>
      </c>
      <c r="I16" t="s">
        <v>24</v>
      </c>
      <c r="J16">
        <v>162</v>
      </c>
      <c r="K16" t="b">
        <v>0</v>
      </c>
      <c r="L16">
        <v>0.5</v>
      </c>
      <c r="M16" t="s">
        <v>29</v>
      </c>
      <c r="N16">
        <v>0</v>
      </c>
      <c r="O16" t="s">
        <v>25</v>
      </c>
      <c r="P16">
        <v>0</v>
      </c>
      <c r="U16" t="str">
        <f t="shared" si="0"/>
        <v>No</v>
      </c>
      <c r="V16" t="str">
        <f t="shared" si="1"/>
        <v>51-60</v>
      </c>
    </row>
    <row r="17" spans="1:22">
      <c r="A17">
        <v>16</v>
      </c>
      <c r="B17">
        <v>57</v>
      </c>
      <c r="C17" t="s">
        <v>16</v>
      </c>
      <c r="D17" t="s">
        <v>17</v>
      </c>
      <c r="E17" t="s">
        <v>26</v>
      </c>
      <c r="F17">
        <v>150</v>
      </c>
      <c r="G17">
        <v>168</v>
      </c>
      <c r="H17" t="b">
        <v>0</v>
      </c>
      <c r="I17" t="s">
        <v>24</v>
      </c>
      <c r="J17">
        <v>174</v>
      </c>
      <c r="K17" t="b">
        <v>0</v>
      </c>
      <c r="L17">
        <v>1.6</v>
      </c>
      <c r="M17" t="s">
        <v>29</v>
      </c>
      <c r="N17">
        <v>0</v>
      </c>
      <c r="O17" t="s">
        <v>24</v>
      </c>
      <c r="P17">
        <v>0</v>
      </c>
      <c r="U17" t="str">
        <f t="shared" si="0"/>
        <v>No</v>
      </c>
      <c r="V17" t="str">
        <f t="shared" si="1"/>
        <v>51-60</v>
      </c>
    </row>
    <row r="18" spans="1:22">
      <c r="A18">
        <v>17</v>
      </c>
      <c r="B18">
        <v>48</v>
      </c>
      <c r="C18" t="s">
        <v>16</v>
      </c>
      <c r="D18" t="s">
        <v>17</v>
      </c>
      <c r="E18" t="s">
        <v>28</v>
      </c>
      <c r="F18">
        <v>110</v>
      </c>
      <c r="G18">
        <v>229</v>
      </c>
      <c r="H18" t="b">
        <v>0</v>
      </c>
      <c r="I18" t="s">
        <v>24</v>
      </c>
      <c r="J18">
        <v>168</v>
      </c>
      <c r="K18" t="b">
        <v>0</v>
      </c>
      <c r="L18">
        <v>1</v>
      </c>
      <c r="M18" t="s">
        <v>20</v>
      </c>
      <c r="N18">
        <v>0</v>
      </c>
      <c r="O18" t="s">
        <v>25</v>
      </c>
      <c r="P18">
        <v>1</v>
      </c>
      <c r="U18" t="str">
        <f t="shared" si="0"/>
        <v>Yes</v>
      </c>
      <c r="V18" t="str">
        <f t="shared" si="1"/>
        <v>41-50</v>
      </c>
    </row>
    <row r="19" spans="1:22">
      <c r="A19">
        <v>18</v>
      </c>
      <c r="B19">
        <v>54</v>
      </c>
      <c r="C19" t="s">
        <v>16</v>
      </c>
      <c r="D19" t="s">
        <v>17</v>
      </c>
      <c r="E19" t="s">
        <v>22</v>
      </c>
      <c r="F19">
        <v>140</v>
      </c>
      <c r="G19">
        <v>239</v>
      </c>
      <c r="H19" t="b">
        <v>0</v>
      </c>
      <c r="I19" t="s">
        <v>24</v>
      </c>
      <c r="J19">
        <v>160</v>
      </c>
      <c r="K19" t="b">
        <v>0</v>
      </c>
      <c r="L19">
        <v>1.2</v>
      </c>
      <c r="M19" t="s">
        <v>29</v>
      </c>
      <c r="N19">
        <v>0</v>
      </c>
      <c r="O19" t="s">
        <v>24</v>
      </c>
      <c r="P19">
        <v>0</v>
      </c>
      <c r="U19" t="str">
        <f t="shared" si="0"/>
        <v>No</v>
      </c>
      <c r="V19" t="str">
        <f t="shared" si="1"/>
        <v>51-60</v>
      </c>
    </row>
    <row r="20" spans="1:22">
      <c r="A20">
        <v>19</v>
      </c>
      <c r="B20">
        <v>48</v>
      </c>
      <c r="C20" t="s">
        <v>27</v>
      </c>
      <c r="D20" t="s">
        <v>17</v>
      </c>
      <c r="E20" t="s">
        <v>26</v>
      </c>
      <c r="F20">
        <v>130</v>
      </c>
      <c r="G20">
        <v>275</v>
      </c>
      <c r="H20" t="b">
        <v>0</v>
      </c>
      <c r="I20" t="s">
        <v>24</v>
      </c>
      <c r="J20">
        <v>139</v>
      </c>
      <c r="K20" t="b">
        <v>0</v>
      </c>
      <c r="L20">
        <v>0.2</v>
      </c>
      <c r="M20" t="s">
        <v>29</v>
      </c>
      <c r="N20">
        <v>0</v>
      </c>
      <c r="O20" t="s">
        <v>24</v>
      </c>
      <c r="P20">
        <v>0</v>
      </c>
      <c r="U20" t="str">
        <f t="shared" si="0"/>
        <v>No</v>
      </c>
      <c r="V20" t="str">
        <f t="shared" si="1"/>
        <v>41-50</v>
      </c>
    </row>
    <row r="21" spans="1:22">
      <c r="A21">
        <v>20</v>
      </c>
      <c r="B21">
        <v>49</v>
      </c>
      <c r="C21" t="s">
        <v>16</v>
      </c>
      <c r="D21" t="s">
        <v>17</v>
      </c>
      <c r="E21" t="s">
        <v>28</v>
      </c>
      <c r="F21">
        <v>130</v>
      </c>
      <c r="G21">
        <v>266</v>
      </c>
      <c r="H21" t="b">
        <v>0</v>
      </c>
      <c r="I21" t="s">
        <v>24</v>
      </c>
      <c r="J21">
        <v>171</v>
      </c>
      <c r="K21" t="b">
        <v>0</v>
      </c>
      <c r="L21">
        <v>0.6</v>
      </c>
      <c r="M21" t="s">
        <v>29</v>
      </c>
      <c r="N21">
        <v>0</v>
      </c>
      <c r="O21" t="s">
        <v>24</v>
      </c>
      <c r="P21">
        <v>0</v>
      </c>
      <c r="U21" t="str">
        <f t="shared" si="0"/>
        <v>No</v>
      </c>
      <c r="V21" t="str">
        <f t="shared" si="1"/>
        <v>41-50</v>
      </c>
    </row>
    <row r="22" spans="1:22">
      <c r="A22">
        <v>21</v>
      </c>
      <c r="B22">
        <v>64</v>
      </c>
      <c r="C22" t="s">
        <v>16</v>
      </c>
      <c r="D22" t="s">
        <v>17</v>
      </c>
      <c r="E22" t="s">
        <v>18</v>
      </c>
      <c r="F22">
        <v>110</v>
      </c>
      <c r="G22">
        <v>211</v>
      </c>
      <c r="H22" t="b">
        <v>0</v>
      </c>
      <c r="I22" t="s">
        <v>19</v>
      </c>
      <c r="J22">
        <v>144</v>
      </c>
      <c r="K22" t="b">
        <v>1</v>
      </c>
      <c r="L22">
        <v>1.8</v>
      </c>
      <c r="M22" t="s">
        <v>23</v>
      </c>
      <c r="N22">
        <v>0</v>
      </c>
      <c r="O22" t="s">
        <v>24</v>
      </c>
      <c r="P22">
        <v>0</v>
      </c>
      <c r="U22" t="str">
        <f t="shared" si="0"/>
        <v>No</v>
      </c>
      <c r="V22" t="str">
        <f t="shared" si="1"/>
        <v>61-70</v>
      </c>
    </row>
    <row r="23" spans="1:22">
      <c r="A23">
        <v>22</v>
      </c>
      <c r="B23">
        <v>58</v>
      </c>
      <c r="C23" t="s">
        <v>27</v>
      </c>
      <c r="D23" t="s">
        <v>17</v>
      </c>
      <c r="E23" t="s">
        <v>18</v>
      </c>
      <c r="F23">
        <v>150</v>
      </c>
      <c r="G23">
        <v>283</v>
      </c>
      <c r="H23" t="b">
        <v>1</v>
      </c>
      <c r="I23" t="s">
        <v>19</v>
      </c>
      <c r="J23">
        <v>162</v>
      </c>
      <c r="K23" t="b">
        <v>0</v>
      </c>
      <c r="L23">
        <v>1</v>
      </c>
      <c r="M23" t="s">
        <v>29</v>
      </c>
      <c r="N23">
        <v>0</v>
      </c>
      <c r="O23" t="s">
        <v>24</v>
      </c>
      <c r="P23">
        <v>0</v>
      </c>
      <c r="U23" t="str">
        <f t="shared" si="0"/>
        <v>No</v>
      </c>
      <c r="V23" t="str">
        <f t="shared" si="1"/>
        <v>51-60</v>
      </c>
    </row>
    <row r="24" spans="1:22">
      <c r="A24">
        <v>23</v>
      </c>
      <c r="B24">
        <v>58</v>
      </c>
      <c r="C24" t="s">
        <v>16</v>
      </c>
      <c r="D24" t="s">
        <v>17</v>
      </c>
      <c r="E24" t="s">
        <v>28</v>
      </c>
      <c r="F24">
        <v>120</v>
      </c>
      <c r="G24">
        <v>284</v>
      </c>
      <c r="H24" t="b">
        <v>0</v>
      </c>
      <c r="I24" t="s">
        <v>19</v>
      </c>
      <c r="J24">
        <v>160</v>
      </c>
      <c r="K24" t="b">
        <v>0</v>
      </c>
      <c r="L24">
        <v>1.8</v>
      </c>
      <c r="M24" t="s">
        <v>23</v>
      </c>
      <c r="N24">
        <v>0</v>
      </c>
      <c r="O24" t="s">
        <v>24</v>
      </c>
      <c r="P24">
        <v>1</v>
      </c>
      <c r="U24" t="str">
        <f t="shared" si="0"/>
        <v>Yes</v>
      </c>
      <c r="V24" t="str">
        <f t="shared" si="1"/>
        <v>51-60</v>
      </c>
    </row>
    <row r="25" spans="1:22">
      <c r="A25">
        <v>24</v>
      </c>
      <c r="B25">
        <v>58</v>
      </c>
      <c r="C25" t="s">
        <v>16</v>
      </c>
      <c r="D25" t="s">
        <v>17</v>
      </c>
      <c r="E25" t="s">
        <v>26</v>
      </c>
      <c r="F25">
        <v>132</v>
      </c>
      <c r="G25">
        <v>224</v>
      </c>
      <c r="H25" t="b">
        <v>0</v>
      </c>
      <c r="I25" t="s">
        <v>19</v>
      </c>
      <c r="J25">
        <v>173</v>
      </c>
      <c r="K25" t="b">
        <v>0</v>
      </c>
      <c r="L25">
        <v>3.2</v>
      </c>
      <c r="M25" t="s">
        <v>29</v>
      </c>
      <c r="N25">
        <v>2</v>
      </c>
      <c r="O25" t="s">
        <v>25</v>
      </c>
      <c r="P25">
        <v>3</v>
      </c>
      <c r="U25" t="str">
        <f t="shared" si="0"/>
        <v>Yes</v>
      </c>
      <c r="V25" t="str">
        <f t="shared" si="1"/>
        <v>51-60</v>
      </c>
    </row>
    <row r="26" spans="1:22">
      <c r="A26">
        <v>25</v>
      </c>
      <c r="B26">
        <v>60</v>
      </c>
      <c r="C26" t="s">
        <v>16</v>
      </c>
      <c r="D26" t="s">
        <v>17</v>
      </c>
      <c r="E26" t="s">
        <v>22</v>
      </c>
      <c r="F26">
        <v>130</v>
      </c>
      <c r="G26">
        <v>206</v>
      </c>
      <c r="H26" t="b">
        <v>0</v>
      </c>
      <c r="I26" t="s">
        <v>19</v>
      </c>
      <c r="J26">
        <v>132</v>
      </c>
      <c r="K26" t="b">
        <v>1</v>
      </c>
      <c r="L26">
        <v>2.4</v>
      </c>
      <c r="M26" t="s">
        <v>23</v>
      </c>
      <c r="N26">
        <v>2</v>
      </c>
      <c r="O26" t="s">
        <v>25</v>
      </c>
      <c r="P26">
        <v>4</v>
      </c>
      <c r="U26" t="str">
        <f t="shared" si="0"/>
        <v>Yes</v>
      </c>
      <c r="V26" t="str">
        <f t="shared" si="1"/>
        <v>51-60</v>
      </c>
    </row>
    <row r="27" spans="1:22">
      <c r="A27">
        <v>26</v>
      </c>
      <c r="B27">
        <v>50</v>
      </c>
      <c r="C27" t="s">
        <v>27</v>
      </c>
      <c r="D27" t="s">
        <v>17</v>
      </c>
      <c r="E27" t="s">
        <v>26</v>
      </c>
      <c r="F27">
        <v>120</v>
      </c>
      <c r="G27">
        <v>219</v>
      </c>
      <c r="H27" t="b">
        <v>0</v>
      </c>
      <c r="I27" t="s">
        <v>24</v>
      </c>
      <c r="J27">
        <v>158</v>
      </c>
      <c r="K27" t="b">
        <v>0</v>
      </c>
      <c r="L27">
        <v>1.6</v>
      </c>
      <c r="M27" t="s">
        <v>23</v>
      </c>
      <c r="N27">
        <v>0</v>
      </c>
      <c r="O27" t="s">
        <v>24</v>
      </c>
      <c r="P27">
        <v>0</v>
      </c>
      <c r="U27" t="str">
        <f t="shared" si="0"/>
        <v>No</v>
      </c>
      <c r="V27" t="str">
        <f t="shared" si="1"/>
        <v>41-50</v>
      </c>
    </row>
    <row r="28" spans="1:22">
      <c r="A28">
        <v>27</v>
      </c>
      <c r="B28">
        <v>58</v>
      </c>
      <c r="C28" t="s">
        <v>27</v>
      </c>
      <c r="D28" t="s">
        <v>17</v>
      </c>
      <c r="E28" t="s">
        <v>26</v>
      </c>
      <c r="F28">
        <v>120</v>
      </c>
      <c r="G28">
        <v>340</v>
      </c>
      <c r="H28" t="b">
        <v>0</v>
      </c>
      <c r="I28" t="s">
        <v>24</v>
      </c>
      <c r="J28">
        <v>172</v>
      </c>
      <c r="K28" t="b">
        <v>0</v>
      </c>
      <c r="L28">
        <v>0</v>
      </c>
      <c r="M28" t="s">
        <v>29</v>
      </c>
      <c r="N28">
        <v>0</v>
      </c>
      <c r="O28" t="s">
        <v>24</v>
      </c>
      <c r="P28">
        <v>0</v>
      </c>
      <c r="U28" t="str">
        <f t="shared" si="0"/>
        <v>No</v>
      </c>
      <c r="V28" t="str">
        <f t="shared" si="1"/>
        <v>51-60</v>
      </c>
    </row>
    <row r="29" spans="1:22">
      <c r="A29">
        <v>28</v>
      </c>
      <c r="B29">
        <v>66</v>
      </c>
      <c r="C29" t="s">
        <v>27</v>
      </c>
      <c r="D29" t="s">
        <v>17</v>
      </c>
      <c r="E29" t="s">
        <v>18</v>
      </c>
      <c r="F29">
        <v>150</v>
      </c>
      <c r="G29">
        <v>226</v>
      </c>
      <c r="H29" t="b">
        <v>0</v>
      </c>
      <c r="I29" t="s">
        <v>24</v>
      </c>
      <c r="J29">
        <v>114</v>
      </c>
      <c r="K29" t="b">
        <v>0</v>
      </c>
      <c r="L29">
        <v>2.6</v>
      </c>
      <c r="M29" t="s">
        <v>20</v>
      </c>
      <c r="N29">
        <v>0</v>
      </c>
      <c r="O29" t="s">
        <v>24</v>
      </c>
      <c r="P29">
        <v>0</v>
      </c>
      <c r="U29" t="str">
        <f t="shared" si="0"/>
        <v>No</v>
      </c>
      <c r="V29" t="str">
        <f t="shared" si="1"/>
        <v>61-70</v>
      </c>
    </row>
    <row r="30" spans="1:22">
      <c r="A30">
        <v>29</v>
      </c>
      <c r="B30">
        <v>43</v>
      </c>
      <c r="C30" t="s">
        <v>16</v>
      </c>
      <c r="D30" t="s">
        <v>17</v>
      </c>
      <c r="E30" t="s">
        <v>22</v>
      </c>
      <c r="F30">
        <v>150</v>
      </c>
      <c r="G30">
        <v>247</v>
      </c>
      <c r="H30" t="b">
        <v>0</v>
      </c>
      <c r="I30" t="s">
        <v>24</v>
      </c>
      <c r="J30">
        <v>171</v>
      </c>
      <c r="K30" t="b">
        <v>0</v>
      </c>
      <c r="L30">
        <v>1.5</v>
      </c>
      <c r="M30" t="s">
        <v>29</v>
      </c>
      <c r="N30">
        <v>0</v>
      </c>
      <c r="O30" t="s">
        <v>24</v>
      </c>
      <c r="P30">
        <v>0</v>
      </c>
      <c r="U30" t="str">
        <f t="shared" si="0"/>
        <v>No</v>
      </c>
      <c r="V30" t="str">
        <f t="shared" si="1"/>
        <v>41-50</v>
      </c>
    </row>
    <row r="31" spans="1:22">
      <c r="A31">
        <v>30</v>
      </c>
      <c r="B31">
        <v>40</v>
      </c>
      <c r="C31" t="s">
        <v>16</v>
      </c>
      <c r="D31" t="s">
        <v>17</v>
      </c>
      <c r="E31" t="s">
        <v>22</v>
      </c>
      <c r="F31">
        <v>110</v>
      </c>
      <c r="G31">
        <v>167</v>
      </c>
      <c r="H31" t="b">
        <v>0</v>
      </c>
      <c r="I31" t="s">
        <v>19</v>
      </c>
      <c r="J31">
        <v>114</v>
      </c>
      <c r="K31" t="b">
        <v>1</v>
      </c>
      <c r="L31">
        <v>2</v>
      </c>
      <c r="M31" t="s">
        <v>23</v>
      </c>
      <c r="N31">
        <v>0</v>
      </c>
      <c r="O31" t="s">
        <v>25</v>
      </c>
      <c r="P31">
        <v>3</v>
      </c>
      <c r="U31" t="str">
        <f t="shared" si="0"/>
        <v>Yes</v>
      </c>
      <c r="V31" t="str">
        <f t="shared" si="1"/>
        <v>&lt;=40</v>
      </c>
    </row>
    <row r="32" spans="1:22">
      <c r="A32">
        <v>31</v>
      </c>
      <c r="B32">
        <v>69</v>
      </c>
      <c r="C32" t="s">
        <v>27</v>
      </c>
      <c r="D32" t="s">
        <v>17</v>
      </c>
      <c r="E32" t="s">
        <v>18</v>
      </c>
      <c r="F32">
        <v>140</v>
      </c>
      <c r="G32">
        <v>239</v>
      </c>
      <c r="H32" t="b">
        <v>0</v>
      </c>
      <c r="I32" t="s">
        <v>24</v>
      </c>
      <c r="J32">
        <v>151</v>
      </c>
      <c r="K32" t="b">
        <v>0</v>
      </c>
      <c r="L32">
        <v>1.8</v>
      </c>
      <c r="M32" t="s">
        <v>29</v>
      </c>
      <c r="N32">
        <v>2</v>
      </c>
      <c r="O32" t="s">
        <v>24</v>
      </c>
      <c r="P32">
        <v>0</v>
      </c>
      <c r="U32" t="str">
        <f t="shared" si="0"/>
        <v>No</v>
      </c>
      <c r="V32" t="str">
        <f t="shared" si="1"/>
        <v>61-70</v>
      </c>
    </row>
    <row r="33" spans="1:22">
      <c r="A33">
        <v>32</v>
      </c>
      <c r="B33">
        <v>60</v>
      </c>
      <c r="C33" t="s">
        <v>16</v>
      </c>
      <c r="D33" t="s">
        <v>17</v>
      </c>
      <c r="E33" t="s">
        <v>22</v>
      </c>
      <c r="F33">
        <v>117</v>
      </c>
      <c r="G33">
        <v>230</v>
      </c>
      <c r="H33" t="b">
        <v>1</v>
      </c>
      <c r="I33" t="s">
        <v>24</v>
      </c>
      <c r="J33">
        <v>160</v>
      </c>
      <c r="K33" t="b">
        <v>1</v>
      </c>
      <c r="L33">
        <v>1.4</v>
      </c>
      <c r="M33" t="s">
        <v>29</v>
      </c>
      <c r="N33">
        <v>2</v>
      </c>
      <c r="O33" t="s">
        <v>25</v>
      </c>
      <c r="P33">
        <v>2</v>
      </c>
      <c r="U33" t="str">
        <f t="shared" si="0"/>
        <v>Yes</v>
      </c>
      <c r="V33" t="str">
        <f t="shared" si="1"/>
        <v>51-60</v>
      </c>
    </row>
    <row r="34" spans="1:22">
      <c r="A34">
        <v>33</v>
      </c>
      <c r="B34">
        <v>64</v>
      </c>
      <c r="C34" t="s">
        <v>16</v>
      </c>
      <c r="D34" t="s">
        <v>17</v>
      </c>
      <c r="E34" t="s">
        <v>26</v>
      </c>
      <c r="F34">
        <v>140</v>
      </c>
      <c r="G34">
        <v>335</v>
      </c>
      <c r="H34" t="b">
        <v>0</v>
      </c>
      <c r="I34" t="s">
        <v>24</v>
      </c>
      <c r="J34">
        <v>158</v>
      </c>
      <c r="K34" t="b">
        <v>0</v>
      </c>
      <c r="L34">
        <v>0</v>
      </c>
      <c r="M34" t="s">
        <v>29</v>
      </c>
      <c r="N34">
        <v>0</v>
      </c>
      <c r="O34" t="s">
        <v>24</v>
      </c>
      <c r="P34">
        <v>1</v>
      </c>
      <c r="U34" t="str">
        <f t="shared" si="0"/>
        <v>Yes</v>
      </c>
      <c r="V34" t="str">
        <f t="shared" si="1"/>
        <v>61-70</v>
      </c>
    </row>
    <row r="35" spans="1:22">
      <c r="A35">
        <v>34</v>
      </c>
      <c r="B35">
        <v>59</v>
      </c>
      <c r="C35" t="s">
        <v>16</v>
      </c>
      <c r="D35" t="s">
        <v>17</v>
      </c>
      <c r="E35" t="s">
        <v>22</v>
      </c>
      <c r="F35">
        <v>135</v>
      </c>
      <c r="G35">
        <v>234</v>
      </c>
      <c r="H35" t="b">
        <v>0</v>
      </c>
      <c r="I35" t="s">
        <v>24</v>
      </c>
      <c r="J35">
        <v>161</v>
      </c>
      <c r="K35" t="b">
        <v>0</v>
      </c>
      <c r="L35">
        <v>0.5</v>
      </c>
      <c r="M35" t="s">
        <v>23</v>
      </c>
      <c r="N35">
        <v>0</v>
      </c>
      <c r="O35" t="s">
        <v>25</v>
      </c>
      <c r="P35">
        <v>0</v>
      </c>
      <c r="U35" t="str">
        <f t="shared" si="0"/>
        <v>No</v>
      </c>
      <c r="V35" t="str">
        <f t="shared" si="1"/>
        <v>51-60</v>
      </c>
    </row>
    <row r="36" spans="1:22">
      <c r="A36">
        <v>35</v>
      </c>
      <c r="B36">
        <v>44</v>
      </c>
      <c r="C36" t="s">
        <v>16</v>
      </c>
      <c r="D36" t="s">
        <v>17</v>
      </c>
      <c r="E36" t="s">
        <v>26</v>
      </c>
      <c r="F36">
        <v>130</v>
      </c>
      <c r="G36">
        <v>233</v>
      </c>
      <c r="H36" t="b">
        <v>0</v>
      </c>
      <c r="I36" t="s">
        <v>24</v>
      </c>
      <c r="J36">
        <v>179</v>
      </c>
      <c r="K36" t="b">
        <v>1</v>
      </c>
      <c r="L36">
        <v>0.4</v>
      </c>
      <c r="M36" t="s">
        <v>29</v>
      </c>
      <c r="N36">
        <v>0</v>
      </c>
      <c r="O36" t="s">
        <v>24</v>
      </c>
      <c r="P36">
        <v>0</v>
      </c>
      <c r="U36" t="str">
        <f t="shared" si="0"/>
        <v>No</v>
      </c>
      <c r="V36" t="str">
        <f t="shared" si="1"/>
        <v>41-50</v>
      </c>
    </row>
    <row r="37" spans="1:22">
      <c r="A37">
        <v>36</v>
      </c>
      <c r="B37">
        <v>42</v>
      </c>
      <c r="C37" t="s">
        <v>16</v>
      </c>
      <c r="D37" t="s">
        <v>17</v>
      </c>
      <c r="E37" t="s">
        <v>22</v>
      </c>
      <c r="F37">
        <v>140</v>
      </c>
      <c r="G37">
        <v>226</v>
      </c>
      <c r="H37" t="b">
        <v>0</v>
      </c>
      <c r="I37" t="s">
        <v>24</v>
      </c>
      <c r="J37">
        <v>178</v>
      </c>
      <c r="K37" t="b">
        <v>0</v>
      </c>
      <c r="L37">
        <v>0</v>
      </c>
      <c r="M37" t="s">
        <v>29</v>
      </c>
      <c r="N37">
        <v>0</v>
      </c>
      <c r="O37" t="s">
        <v>24</v>
      </c>
      <c r="P37">
        <v>0</v>
      </c>
      <c r="U37" t="str">
        <f t="shared" si="0"/>
        <v>No</v>
      </c>
      <c r="V37" t="str">
        <f t="shared" si="1"/>
        <v>41-50</v>
      </c>
    </row>
    <row r="38" spans="1:22">
      <c r="A38">
        <v>37</v>
      </c>
      <c r="B38">
        <v>43</v>
      </c>
      <c r="C38" t="s">
        <v>16</v>
      </c>
      <c r="D38" t="s">
        <v>17</v>
      </c>
      <c r="E38" t="s">
        <v>22</v>
      </c>
      <c r="F38">
        <v>120</v>
      </c>
      <c r="G38">
        <v>177</v>
      </c>
      <c r="H38" t="b">
        <v>0</v>
      </c>
      <c r="I38" t="s">
        <v>19</v>
      </c>
      <c r="J38">
        <v>120</v>
      </c>
      <c r="K38" t="b">
        <v>1</v>
      </c>
      <c r="L38">
        <v>2.5</v>
      </c>
      <c r="M38" t="s">
        <v>23</v>
      </c>
      <c r="N38">
        <v>0</v>
      </c>
      <c r="O38" t="s">
        <v>25</v>
      </c>
      <c r="P38">
        <v>3</v>
      </c>
      <c r="U38" t="str">
        <f t="shared" si="0"/>
        <v>Yes</v>
      </c>
      <c r="V38" t="str">
        <f t="shared" si="1"/>
        <v>41-50</v>
      </c>
    </row>
    <row r="39" spans="1:22">
      <c r="A39">
        <v>38</v>
      </c>
      <c r="B39">
        <v>57</v>
      </c>
      <c r="C39" t="s">
        <v>16</v>
      </c>
      <c r="D39" t="s">
        <v>17</v>
      </c>
      <c r="E39" t="s">
        <v>22</v>
      </c>
      <c r="F39">
        <v>150</v>
      </c>
      <c r="G39">
        <v>276</v>
      </c>
      <c r="H39" t="b">
        <v>0</v>
      </c>
      <c r="I39" t="s">
        <v>19</v>
      </c>
      <c r="J39">
        <v>112</v>
      </c>
      <c r="K39" t="b">
        <v>1</v>
      </c>
      <c r="L39">
        <v>0.6</v>
      </c>
      <c r="M39" t="s">
        <v>23</v>
      </c>
      <c r="N39">
        <v>1</v>
      </c>
      <c r="O39" t="s">
        <v>21</v>
      </c>
      <c r="P39">
        <v>1</v>
      </c>
      <c r="U39" t="str">
        <f t="shared" si="0"/>
        <v>Yes</v>
      </c>
      <c r="V39" t="str">
        <f t="shared" si="1"/>
        <v>51-60</v>
      </c>
    </row>
    <row r="40" spans="1:22">
      <c r="A40">
        <v>39</v>
      </c>
      <c r="B40">
        <v>55</v>
      </c>
      <c r="C40" t="s">
        <v>16</v>
      </c>
      <c r="D40" t="s">
        <v>17</v>
      </c>
      <c r="E40" t="s">
        <v>22</v>
      </c>
      <c r="F40">
        <v>132</v>
      </c>
      <c r="G40">
        <v>353</v>
      </c>
      <c r="H40" t="b">
        <v>0</v>
      </c>
      <c r="I40" t="s">
        <v>24</v>
      </c>
      <c r="J40">
        <v>132</v>
      </c>
      <c r="K40" t="b">
        <v>1</v>
      </c>
      <c r="L40">
        <v>1.2</v>
      </c>
      <c r="M40" t="s">
        <v>23</v>
      </c>
      <c r="N40">
        <v>1</v>
      </c>
      <c r="O40" t="s">
        <v>25</v>
      </c>
      <c r="P40">
        <v>3</v>
      </c>
      <c r="U40" t="str">
        <f t="shared" si="0"/>
        <v>Yes</v>
      </c>
      <c r="V40" t="str">
        <f t="shared" si="1"/>
        <v>51-60</v>
      </c>
    </row>
    <row r="41" spans="1:22">
      <c r="A41">
        <v>40</v>
      </c>
      <c r="B41">
        <v>61</v>
      </c>
      <c r="C41" t="s">
        <v>16</v>
      </c>
      <c r="D41" t="s">
        <v>17</v>
      </c>
      <c r="E41" t="s">
        <v>26</v>
      </c>
      <c r="F41">
        <v>150</v>
      </c>
      <c r="G41">
        <v>243</v>
      </c>
      <c r="H41" t="b">
        <v>1</v>
      </c>
      <c r="I41" t="s">
        <v>24</v>
      </c>
      <c r="J41">
        <v>137</v>
      </c>
      <c r="K41" t="b">
        <v>1</v>
      </c>
      <c r="L41">
        <v>1</v>
      </c>
      <c r="M41" t="s">
        <v>23</v>
      </c>
      <c r="N41">
        <v>0</v>
      </c>
      <c r="O41" t="s">
        <v>24</v>
      </c>
      <c r="P41">
        <v>0</v>
      </c>
      <c r="U41" t="str">
        <f t="shared" si="0"/>
        <v>No</v>
      </c>
      <c r="V41" t="str">
        <f t="shared" si="1"/>
        <v>61-70</v>
      </c>
    </row>
    <row r="42" spans="1:22">
      <c r="A42">
        <v>41</v>
      </c>
      <c r="B42">
        <v>65</v>
      </c>
      <c r="C42" t="s">
        <v>27</v>
      </c>
      <c r="D42" t="s">
        <v>17</v>
      </c>
      <c r="E42" t="s">
        <v>22</v>
      </c>
      <c r="F42">
        <v>150</v>
      </c>
      <c r="G42">
        <v>225</v>
      </c>
      <c r="H42" t="b">
        <v>0</v>
      </c>
      <c r="I42" t="s">
        <v>19</v>
      </c>
      <c r="J42">
        <v>114</v>
      </c>
      <c r="K42" t="b">
        <v>0</v>
      </c>
      <c r="L42">
        <v>1</v>
      </c>
      <c r="M42" t="s">
        <v>23</v>
      </c>
      <c r="N42">
        <v>3</v>
      </c>
      <c r="O42" t="s">
        <v>25</v>
      </c>
      <c r="P42">
        <v>4</v>
      </c>
      <c r="U42" t="str">
        <f t="shared" si="0"/>
        <v>Yes</v>
      </c>
      <c r="V42" t="str">
        <f t="shared" si="1"/>
        <v>61-70</v>
      </c>
    </row>
    <row r="43" spans="1:22">
      <c r="A43">
        <v>42</v>
      </c>
      <c r="B43">
        <v>40</v>
      </c>
      <c r="C43" t="s">
        <v>16</v>
      </c>
      <c r="D43" t="s">
        <v>17</v>
      </c>
      <c r="E43" t="s">
        <v>18</v>
      </c>
      <c r="F43">
        <v>140</v>
      </c>
      <c r="G43">
        <v>199</v>
      </c>
      <c r="H43" t="b">
        <v>0</v>
      </c>
      <c r="I43" t="s">
        <v>24</v>
      </c>
      <c r="J43">
        <v>178</v>
      </c>
      <c r="K43" t="b">
        <v>1</v>
      </c>
      <c r="L43">
        <v>1.4</v>
      </c>
      <c r="M43" t="s">
        <v>29</v>
      </c>
      <c r="N43">
        <v>0</v>
      </c>
      <c r="O43" t="s">
        <v>25</v>
      </c>
      <c r="P43">
        <v>0</v>
      </c>
      <c r="U43" t="str">
        <f t="shared" si="0"/>
        <v>No</v>
      </c>
      <c r="V43" t="str">
        <f t="shared" si="1"/>
        <v>&lt;=40</v>
      </c>
    </row>
    <row r="44" spans="1:22">
      <c r="A44">
        <v>43</v>
      </c>
      <c r="B44">
        <v>71</v>
      </c>
      <c r="C44" t="s">
        <v>27</v>
      </c>
      <c r="D44" t="s">
        <v>17</v>
      </c>
      <c r="E44" t="s">
        <v>28</v>
      </c>
      <c r="F44">
        <v>160</v>
      </c>
      <c r="G44">
        <v>302</v>
      </c>
      <c r="H44" t="b">
        <v>0</v>
      </c>
      <c r="I44" t="s">
        <v>24</v>
      </c>
      <c r="J44">
        <v>162</v>
      </c>
      <c r="K44" t="b">
        <v>0</v>
      </c>
      <c r="L44">
        <v>0.4</v>
      </c>
      <c r="M44" t="s">
        <v>29</v>
      </c>
      <c r="N44">
        <v>2</v>
      </c>
      <c r="O44" t="s">
        <v>24</v>
      </c>
      <c r="P44">
        <v>0</v>
      </c>
      <c r="U44" t="str">
        <f t="shared" si="0"/>
        <v>No</v>
      </c>
      <c r="V44" t="str">
        <f t="shared" si="1"/>
        <v>70+</v>
      </c>
    </row>
    <row r="45" spans="1:22">
      <c r="A45">
        <v>44</v>
      </c>
      <c r="B45">
        <v>59</v>
      </c>
      <c r="C45" t="s">
        <v>16</v>
      </c>
      <c r="D45" t="s">
        <v>17</v>
      </c>
      <c r="E45" t="s">
        <v>26</v>
      </c>
      <c r="F45">
        <v>150</v>
      </c>
      <c r="G45">
        <v>212</v>
      </c>
      <c r="H45" t="b">
        <v>1</v>
      </c>
      <c r="I45" t="s">
        <v>24</v>
      </c>
      <c r="J45">
        <v>157</v>
      </c>
      <c r="K45" t="b">
        <v>0</v>
      </c>
      <c r="L45">
        <v>1.6</v>
      </c>
      <c r="M45" t="s">
        <v>29</v>
      </c>
      <c r="N45">
        <v>0</v>
      </c>
      <c r="O45" t="s">
        <v>24</v>
      </c>
      <c r="P45">
        <v>0</v>
      </c>
      <c r="U45" t="str">
        <f t="shared" si="0"/>
        <v>No</v>
      </c>
      <c r="V45" t="str">
        <f t="shared" si="1"/>
        <v>51-60</v>
      </c>
    </row>
    <row r="46" spans="1:22">
      <c r="A46">
        <v>45</v>
      </c>
      <c r="B46">
        <v>61</v>
      </c>
      <c r="C46" t="s">
        <v>27</v>
      </c>
      <c r="D46" t="s">
        <v>17</v>
      </c>
      <c r="E46" t="s">
        <v>22</v>
      </c>
      <c r="F46">
        <v>130</v>
      </c>
      <c r="G46">
        <v>330</v>
      </c>
      <c r="H46" t="b">
        <v>0</v>
      </c>
      <c r="I46" t="s">
        <v>19</v>
      </c>
      <c r="J46">
        <v>169</v>
      </c>
      <c r="K46" t="b">
        <v>0</v>
      </c>
      <c r="L46">
        <v>0</v>
      </c>
      <c r="M46" t="s">
        <v>29</v>
      </c>
      <c r="N46">
        <v>0</v>
      </c>
      <c r="O46" t="s">
        <v>24</v>
      </c>
      <c r="P46">
        <v>1</v>
      </c>
      <c r="U46" t="str">
        <f t="shared" si="0"/>
        <v>Yes</v>
      </c>
      <c r="V46" t="str">
        <f t="shared" si="1"/>
        <v>61-70</v>
      </c>
    </row>
    <row r="47" spans="1:22">
      <c r="A47">
        <v>46</v>
      </c>
      <c r="B47">
        <v>58</v>
      </c>
      <c r="C47" t="s">
        <v>16</v>
      </c>
      <c r="D47" t="s">
        <v>17</v>
      </c>
      <c r="E47" t="s">
        <v>26</v>
      </c>
      <c r="F47">
        <v>112</v>
      </c>
      <c r="G47">
        <v>230</v>
      </c>
      <c r="H47" t="b">
        <v>0</v>
      </c>
      <c r="I47" t="s">
        <v>19</v>
      </c>
      <c r="J47">
        <v>165</v>
      </c>
      <c r="K47" t="b">
        <v>0</v>
      </c>
      <c r="L47">
        <v>2.5</v>
      </c>
      <c r="M47" t="s">
        <v>23</v>
      </c>
      <c r="N47">
        <v>1</v>
      </c>
      <c r="O47" t="s">
        <v>25</v>
      </c>
      <c r="P47">
        <v>4</v>
      </c>
      <c r="U47" t="str">
        <f t="shared" si="0"/>
        <v>Yes</v>
      </c>
      <c r="V47" t="str">
        <f t="shared" si="1"/>
        <v>51-60</v>
      </c>
    </row>
    <row r="48" spans="1:22">
      <c r="A48">
        <v>47</v>
      </c>
      <c r="B48">
        <v>51</v>
      </c>
      <c r="C48" t="s">
        <v>16</v>
      </c>
      <c r="D48" t="s">
        <v>17</v>
      </c>
      <c r="E48" t="s">
        <v>26</v>
      </c>
      <c r="F48">
        <v>110</v>
      </c>
      <c r="G48">
        <v>175</v>
      </c>
      <c r="H48" t="b">
        <v>0</v>
      </c>
      <c r="I48" t="s">
        <v>24</v>
      </c>
      <c r="J48">
        <v>123</v>
      </c>
      <c r="K48" t="b">
        <v>0</v>
      </c>
      <c r="L48">
        <v>0.6</v>
      </c>
      <c r="M48" t="s">
        <v>29</v>
      </c>
      <c r="N48">
        <v>0</v>
      </c>
      <c r="O48" t="s">
        <v>24</v>
      </c>
      <c r="P48">
        <v>0</v>
      </c>
      <c r="U48" t="str">
        <f t="shared" si="0"/>
        <v>No</v>
      </c>
      <c r="V48" t="str">
        <f t="shared" si="1"/>
        <v>51-60</v>
      </c>
    </row>
    <row r="49" spans="1:22">
      <c r="A49">
        <v>48</v>
      </c>
      <c r="B49">
        <v>50</v>
      </c>
      <c r="C49" t="s">
        <v>16</v>
      </c>
      <c r="D49" t="s">
        <v>17</v>
      </c>
      <c r="E49" t="s">
        <v>22</v>
      </c>
      <c r="F49">
        <v>150</v>
      </c>
      <c r="G49">
        <v>243</v>
      </c>
      <c r="H49" t="b">
        <v>0</v>
      </c>
      <c r="I49" t="s">
        <v>19</v>
      </c>
      <c r="J49">
        <v>128</v>
      </c>
      <c r="K49" t="b">
        <v>0</v>
      </c>
      <c r="L49">
        <v>2.6</v>
      </c>
      <c r="M49" t="s">
        <v>23</v>
      </c>
      <c r="N49">
        <v>0</v>
      </c>
      <c r="O49" t="s">
        <v>25</v>
      </c>
      <c r="P49">
        <v>4</v>
      </c>
      <c r="U49" t="str">
        <f t="shared" si="0"/>
        <v>Yes</v>
      </c>
      <c r="V49" t="str">
        <f t="shared" si="1"/>
        <v>41-50</v>
      </c>
    </row>
    <row r="50" spans="1:22">
      <c r="A50">
        <v>49</v>
      </c>
      <c r="B50">
        <v>65</v>
      </c>
      <c r="C50" t="s">
        <v>27</v>
      </c>
      <c r="D50" t="s">
        <v>17</v>
      </c>
      <c r="E50" t="s">
        <v>26</v>
      </c>
      <c r="F50">
        <v>140</v>
      </c>
      <c r="G50">
        <v>417</v>
      </c>
      <c r="H50" t="b">
        <v>1</v>
      </c>
      <c r="I50" t="s">
        <v>19</v>
      </c>
      <c r="J50">
        <v>157</v>
      </c>
      <c r="K50" t="b">
        <v>0</v>
      </c>
      <c r="L50">
        <v>0.8</v>
      </c>
      <c r="M50" t="s">
        <v>29</v>
      </c>
      <c r="N50">
        <v>1</v>
      </c>
      <c r="O50" t="s">
        <v>24</v>
      </c>
      <c r="P50">
        <v>0</v>
      </c>
      <c r="U50" t="str">
        <f t="shared" si="0"/>
        <v>No</v>
      </c>
      <c r="V50" t="str">
        <f t="shared" si="1"/>
        <v>61-70</v>
      </c>
    </row>
    <row r="51" spans="1:22">
      <c r="A51">
        <v>50</v>
      </c>
      <c r="B51">
        <v>53</v>
      </c>
      <c r="C51" t="s">
        <v>16</v>
      </c>
      <c r="D51" t="s">
        <v>17</v>
      </c>
      <c r="E51" t="s">
        <v>26</v>
      </c>
      <c r="F51">
        <v>130</v>
      </c>
      <c r="G51">
        <v>197</v>
      </c>
      <c r="H51" t="b">
        <v>1</v>
      </c>
      <c r="I51" t="s">
        <v>19</v>
      </c>
      <c r="J51">
        <v>152</v>
      </c>
      <c r="K51" t="b">
        <v>0</v>
      </c>
      <c r="L51">
        <v>1.2</v>
      </c>
      <c r="M51" t="s">
        <v>20</v>
      </c>
      <c r="N51">
        <v>0</v>
      </c>
      <c r="O51" t="s">
        <v>24</v>
      </c>
      <c r="P51">
        <v>0</v>
      </c>
      <c r="U51" t="str">
        <f t="shared" si="0"/>
        <v>No</v>
      </c>
      <c r="V51" t="str">
        <f t="shared" si="1"/>
        <v>51-60</v>
      </c>
    </row>
    <row r="52" spans="1:22">
      <c r="A52">
        <v>51</v>
      </c>
      <c r="B52">
        <v>41</v>
      </c>
      <c r="C52" t="s">
        <v>27</v>
      </c>
      <c r="D52" t="s">
        <v>17</v>
      </c>
      <c r="E52" t="s">
        <v>28</v>
      </c>
      <c r="F52">
        <v>105</v>
      </c>
      <c r="G52">
        <v>198</v>
      </c>
      <c r="H52" t="b">
        <v>0</v>
      </c>
      <c r="I52" t="s">
        <v>24</v>
      </c>
      <c r="J52">
        <v>168</v>
      </c>
      <c r="K52" t="b">
        <v>0</v>
      </c>
      <c r="L52">
        <v>0</v>
      </c>
      <c r="M52" t="s">
        <v>29</v>
      </c>
      <c r="N52">
        <v>1</v>
      </c>
      <c r="O52" t="s">
        <v>24</v>
      </c>
      <c r="P52">
        <v>0</v>
      </c>
      <c r="U52" t="str">
        <f t="shared" si="0"/>
        <v>No</v>
      </c>
      <c r="V52" t="str">
        <f t="shared" si="1"/>
        <v>41-50</v>
      </c>
    </row>
    <row r="53" spans="1:22">
      <c r="A53">
        <v>52</v>
      </c>
      <c r="B53">
        <v>65</v>
      </c>
      <c r="C53" t="s">
        <v>16</v>
      </c>
      <c r="D53" t="s">
        <v>17</v>
      </c>
      <c r="E53" t="s">
        <v>22</v>
      </c>
      <c r="F53">
        <v>120</v>
      </c>
      <c r="G53">
        <v>177</v>
      </c>
      <c r="H53" t="b">
        <v>0</v>
      </c>
      <c r="I53" t="s">
        <v>24</v>
      </c>
      <c r="J53">
        <v>140</v>
      </c>
      <c r="K53" t="b">
        <v>0</v>
      </c>
      <c r="L53">
        <v>0.4</v>
      </c>
      <c r="M53" t="s">
        <v>29</v>
      </c>
      <c r="N53">
        <v>0</v>
      </c>
      <c r="O53" t="s">
        <v>25</v>
      </c>
      <c r="P53">
        <v>0</v>
      </c>
      <c r="U53" t="str">
        <f t="shared" si="0"/>
        <v>No</v>
      </c>
      <c r="V53" t="str">
        <f t="shared" si="1"/>
        <v>61-70</v>
      </c>
    </row>
    <row r="54" spans="1:22">
      <c r="A54">
        <v>53</v>
      </c>
      <c r="B54">
        <v>44</v>
      </c>
      <c r="C54" t="s">
        <v>16</v>
      </c>
      <c r="D54" t="s">
        <v>17</v>
      </c>
      <c r="E54" t="s">
        <v>22</v>
      </c>
      <c r="F54">
        <v>112</v>
      </c>
      <c r="G54">
        <v>290</v>
      </c>
      <c r="H54" t="b">
        <v>0</v>
      </c>
      <c r="I54" t="s">
        <v>19</v>
      </c>
      <c r="J54">
        <v>153</v>
      </c>
      <c r="K54" t="b">
        <v>0</v>
      </c>
      <c r="L54">
        <v>0</v>
      </c>
      <c r="M54" t="s">
        <v>29</v>
      </c>
      <c r="N54">
        <v>1</v>
      </c>
      <c r="O54" t="s">
        <v>24</v>
      </c>
      <c r="P54">
        <v>2</v>
      </c>
      <c r="U54" t="str">
        <f t="shared" si="0"/>
        <v>Yes</v>
      </c>
      <c r="V54" t="str">
        <f t="shared" si="1"/>
        <v>41-50</v>
      </c>
    </row>
    <row r="55" spans="1:22">
      <c r="A55">
        <v>54</v>
      </c>
      <c r="B55">
        <v>44</v>
      </c>
      <c r="C55" t="s">
        <v>16</v>
      </c>
      <c r="D55" t="s">
        <v>17</v>
      </c>
      <c r="E55" t="s">
        <v>28</v>
      </c>
      <c r="F55">
        <v>130</v>
      </c>
      <c r="G55">
        <v>219</v>
      </c>
      <c r="H55" t="b">
        <v>0</v>
      </c>
      <c r="I55" t="s">
        <v>19</v>
      </c>
      <c r="J55">
        <v>188</v>
      </c>
      <c r="K55" t="b">
        <v>0</v>
      </c>
      <c r="L55">
        <v>0</v>
      </c>
      <c r="M55" t="s">
        <v>29</v>
      </c>
      <c r="N55">
        <v>0</v>
      </c>
      <c r="O55" t="s">
        <v>24</v>
      </c>
      <c r="P55">
        <v>0</v>
      </c>
      <c r="U55" t="str">
        <f t="shared" si="0"/>
        <v>No</v>
      </c>
      <c r="V55" t="str">
        <f t="shared" si="1"/>
        <v>41-50</v>
      </c>
    </row>
    <row r="56" spans="1:22">
      <c r="A56">
        <v>55</v>
      </c>
      <c r="B56">
        <v>60</v>
      </c>
      <c r="C56" t="s">
        <v>16</v>
      </c>
      <c r="D56" t="s">
        <v>17</v>
      </c>
      <c r="E56" t="s">
        <v>22</v>
      </c>
      <c r="F56">
        <v>130</v>
      </c>
      <c r="G56">
        <v>253</v>
      </c>
      <c r="H56" t="b">
        <v>0</v>
      </c>
      <c r="I56" t="s">
        <v>24</v>
      </c>
      <c r="J56">
        <v>144</v>
      </c>
      <c r="K56" t="b">
        <v>1</v>
      </c>
      <c r="L56">
        <v>1.4</v>
      </c>
      <c r="M56" t="s">
        <v>29</v>
      </c>
      <c r="N56">
        <v>1</v>
      </c>
      <c r="O56" t="s">
        <v>25</v>
      </c>
      <c r="P56">
        <v>1</v>
      </c>
      <c r="U56" t="str">
        <f t="shared" si="0"/>
        <v>Yes</v>
      </c>
      <c r="V56" t="str">
        <f t="shared" si="1"/>
        <v>51-60</v>
      </c>
    </row>
    <row r="57" spans="1:22">
      <c r="A57">
        <v>56</v>
      </c>
      <c r="B57">
        <v>54</v>
      </c>
      <c r="C57" t="s">
        <v>16</v>
      </c>
      <c r="D57" t="s">
        <v>17</v>
      </c>
      <c r="E57" t="s">
        <v>22</v>
      </c>
      <c r="F57">
        <v>124</v>
      </c>
      <c r="G57">
        <v>266</v>
      </c>
      <c r="H57" t="b">
        <v>0</v>
      </c>
      <c r="I57" t="s">
        <v>19</v>
      </c>
      <c r="J57">
        <v>109</v>
      </c>
      <c r="K57" t="b">
        <v>1</v>
      </c>
      <c r="L57">
        <v>2.2000000000000002</v>
      </c>
      <c r="M57" t="s">
        <v>23</v>
      </c>
      <c r="N57">
        <v>1</v>
      </c>
      <c r="O57" t="s">
        <v>25</v>
      </c>
      <c r="P57">
        <v>1</v>
      </c>
      <c r="U57" t="str">
        <f t="shared" si="0"/>
        <v>Yes</v>
      </c>
      <c r="V57" t="str">
        <f t="shared" si="1"/>
        <v>51-60</v>
      </c>
    </row>
    <row r="58" spans="1:22">
      <c r="A58">
        <v>57</v>
      </c>
      <c r="B58">
        <v>50</v>
      </c>
      <c r="C58" t="s">
        <v>16</v>
      </c>
      <c r="D58" t="s">
        <v>17</v>
      </c>
      <c r="E58" t="s">
        <v>26</v>
      </c>
      <c r="F58">
        <v>140</v>
      </c>
      <c r="G58">
        <v>233</v>
      </c>
      <c r="H58" t="b">
        <v>0</v>
      </c>
      <c r="I58" t="s">
        <v>24</v>
      </c>
      <c r="J58">
        <v>163</v>
      </c>
      <c r="K58" t="b">
        <v>0</v>
      </c>
      <c r="L58">
        <v>0.6</v>
      </c>
      <c r="M58" t="s">
        <v>23</v>
      </c>
      <c r="N58">
        <v>1</v>
      </c>
      <c r="O58" t="s">
        <v>25</v>
      </c>
      <c r="P58">
        <v>1</v>
      </c>
      <c r="U58" t="str">
        <f t="shared" si="0"/>
        <v>Yes</v>
      </c>
      <c r="V58" t="str">
        <f t="shared" si="1"/>
        <v>41-50</v>
      </c>
    </row>
    <row r="59" spans="1:22">
      <c r="A59">
        <v>58</v>
      </c>
      <c r="B59">
        <v>41</v>
      </c>
      <c r="C59" t="s">
        <v>16</v>
      </c>
      <c r="D59" t="s">
        <v>17</v>
      </c>
      <c r="E59" t="s">
        <v>22</v>
      </c>
      <c r="F59">
        <v>110</v>
      </c>
      <c r="G59">
        <v>172</v>
      </c>
      <c r="H59" t="b">
        <v>0</v>
      </c>
      <c r="I59" t="s">
        <v>19</v>
      </c>
      <c r="J59">
        <v>158</v>
      </c>
      <c r="K59" t="b">
        <v>0</v>
      </c>
      <c r="L59">
        <v>0</v>
      </c>
      <c r="M59" t="s">
        <v>29</v>
      </c>
      <c r="N59">
        <v>0</v>
      </c>
      <c r="O59" t="s">
        <v>25</v>
      </c>
      <c r="P59">
        <v>1</v>
      </c>
      <c r="U59" t="str">
        <f t="shared" si="0"/>
        <v>Yes</v>
      </c>
      <c r="V59" t="str">
        <f t="shared" si="1"/>
        <v>41-50</v>
      </c>
    </row>
    <row r="60" spans="1:22">
      <c r="A60">
        <v>59</v>
      </c>
      <c r="B60">
        <v>54</v>
      </c>
      <c r="C60" t="s">
        <v>16</v>
      </c>
      <c r="D60" t="s">
        <v>17</v>
      </c>
      <c r="E60" t="s">
        <v>26</v>
      </c>
      <c r="F60">
        <v>125</v>
      </c>
      <c r="G60">
        <v>273</v>
      </c>
      <c r="H60" t="b">
        <v>0</v>
      </c>
      <c r="I60" t="s">
        <v>19</v>
      </c>
      <c r="J60">
        <v>152</v>
      </c>
      <c r="K60" t="b">
        <v>0</v>
      </c>
      <c r="L60">
        <v>0.5</v>
      </c>
      <c r="M60" t="s">
        <v>20</v>
      </c>
      <c r="N60">
        <v>1</v>
      </c>
      <c r="O60" t="s">
        <v>24</v>
      </c>
      <c r="P60">
        <v>0</v>
      </c>
      <c r="U60" t="str">
        <f t="shared" si="0"/>
        <v>No</v>
      </c>
      <c r="V60" t="str">
        <f t="shared" si="1"/>
        <v>51-60</v>
      </c>
    </row>
    <row r="61" spans="1:22">
      <c r="A61">
        <v>60</v>
      </c>
      <c r="B61">
        <v>51</v>
      </c>
      <c r="C61" t="s">
        <v>16</v>
      </c>
      <c r="D61" t="s">
        <v>17</v>
      </c>
      <c r="E61" t="s">
        <v>18</v>
      </c>
      <c r="F61">
        <v>125</v>
      </c>
      <c r="G61">
        <v>213</v>
      </c>
      <c r="H61" t="b">
        <v>0</v>
      </c>
      <c r="I61" t="s">
        <v>19</v>
      </c>
      <c r="J61">
        <v>125</v>
      </c>
      <c r="K61" t="b">
        <v>1</v>
      </c>
      <c r="L61">
        <v>1.4</v>
      </c>
      <c r="M61" t="s">
        <v>29</v>
      </c>
      <c r="N61">
        <v>1</v>
      </c>
      <c r="O61" t="s">
        <v>24</v>
      </c>
      <c r="P61">
        <v>0</v>
      </c>
      <c r="U61" t="str">
        <f t="shared" si="0"/>
        <v>No</v>
      </c>
      <c r="V61" t="str">
        <f t="shared" si="1"/>
        <v>51-60</v>
      </c>
    </row>
    <row r="62" spans="1:22">
      <c r="A62">
        <v>61</v>
      </c>
      <c r="B62">
        <v>51</v>
      </c>
      <c r="C62" t="s">
        <v>27</v>
      </c>
      <c r="D62" t="s">
        <v>17</v>
      </c>
      <c r="E62" t="s">
        <v>22</v>
      </c>
      <c r="F62">
        <v>130</v>
      </c>
      <c r="G62">
        <v>305</v>
      </c>
      <c r="H62" t="b">
        <v>0</v>
      </c>
      <c r="I62" t="s">
        <v>24</v>
      </c>
      <c r="J62">
        <v>142</v>
      </c>
      <c r="K62" t="b">
        <v>1</v>
      </c>
      <c r="L62">
        <v>1.2</v>
      </c>
      <c r="M62" t="s">
        <v>23</v>
      </c>
      <c r="N62">
        <v>0</v>
      </c>
      <c r="O62" t="s">
        <v>25</v>
      </c>
      <c r="P62">
        <v>2</v>
      </c>
      <c r="U62" t="str">
        <f t="shared" si="0"/>
        <v>Yes</v>
      </c>
      <c r="V62" t="str">
        <f t="shared" si="1"/>
        <v>51-60</v>
      </c>
    </row>
    <row r="63" spans="1:22">
      <c r="A63">
        <v>62</v>
      </c>
      <c r="B63">
        <v>46</v>
      </c>
      <c r="C63" t="s">
        <v>27</v>
      </c>
      <c r="D63" t="s">
        <v>17</v>
      </c>
      <c r="E63" t="s">
        <v>26</v>
      </c>
      <c r="F63">
        <v>142</v>
      </c>
      <c r="G63">
        <v>177</v>
      </c>
      <c r="H63" t="b">
        <v>0</v>
      </c>
      <c r="I63" t="s">
        <v>19</v>
      </c>
      <c r="J63">
        <v>160</v>
      </c>
      <c r="K63" t="b">
        <v>1</v>
      </c>
      <c r="L63">
        <v>1.4</v>
      </c>
      <c r="M63" t="s">
        <v>20</v>
      </c>
      <c r="N63">
        <v>0</v>
      </c>
      <c r="O63" t="s">
        <v>24</v>
      </c>
      <c r="P63">
        <v>0</v>
      </c>
      <c r="U63" t="str">
        <f t="shared" si="0"/>
        <v>No</v>
      </c>
      <c r="V63" t="str">
        <f t="shared" si="1"/>
        <v>41-50</v>
      </c>
    </row>
    <row r="64" spans="1:22">
      <c r="A64">
        <v>63</v>
      </c>
      <c r="B64">
        <v>58</v>
      </c>
      <c r="C64" t="s">
        <v>16</v>
      </c>
      <c r="D64" t="s">
        <v>17</v>
      </c>
      <c r="E64" t="s">
        <v>22</v>
      </c>
      <c r="F64">
        <v>128</v>
      </c>
      <c r="G64">
        <v>216</v>
      </c>
      <c r="H64" t="b">
        <v>0</v>
      </c>
      <c r="I64" t="s">
        <v>19</v>
      </c>
      <c r="J64">
        <v>131</v>
      </c>
      <c r="K64" t="b">
        <v>1</v>
      </c>
      <c r="L64">
        <v>2.2000000000000002</v>
      </c>
      <c r="M64" t="s">
        <v>23</v>
      </c>
      <c r="N64">
        <v>3</v>
      </c>
      <c r="O64" t="s">
        <v>25</v>
      </c>
      <c r="P64">
        <v>1</v>
      </c>
      <c r="U64" t="str">
        <f t="shared" si="0"/>
        <v>Yes</v>
      </c>
      <c r="V64" t="str">
        <f t="shared" si="1"/>
        <v>51-60</v>
      </c>
    </row>
    <row r="65" spans="1:22">
      <c r="A65">
        <v>64</v>
      </c>
      <c r="B65">
        <v>54</v>
      </c>
      <c r="C65" t="s">
        <v>27</v>
      </c>
      <c r="D65" t="s">
        <v>17</v>
      </c>
      <c r="E65" t="s">
        <v>26</v>
      </c>
      <c r="F65">
        <v>135</v>
      </c>
      <c r="G65">
        <v>304</v>
      </c>
      <c r="H65" t="b">
        <v>1</v>
      </c>
      <c r="I65" t="s">
        <v>24</v>
      </c>
      <c r="J65">
        <v>170</v>
      </c>
      <c r="K65" t="b">
        <v>0</v>
      </c>
      <c r="L65">
        <v>0</v>
      </c>
      <c r="M65" t="s">
        <v>29</v>
      </c>
      <c r="N65">
        <v>0</v>
      </c>
      <c r="O65" t="s">
        <v>24</v>
      </c>
      <c r="P65">
        <v>0</v>
      </c>
      <c r="U65" t="str">
        <f t="shared" si="0"/>
        <v>No</v>
      </c>
      <c r="V65" t="str">
        <f t="shared" si="1"/>
        <v>51-60</v>
      </c>
    </row>
    <row r="66" spans="1:22">
      <c r="A66">
        <v>65</v>
      </c>
      <c r="B66">
        <v>54</v>
      </c>
      <c r="C66" t="s">
        <v>16</v>
      </c>
      <c r="D66" t="s">
        <v>17</v>
      </c>
      <c r="E66" t="s">
        <v>22</v>
      </c>
      <c r="F66">
        <v>120</v>
      </c>
      <c r="G66">
        <v>188</v>
      </c>
      <c r="H66" t="b">
        <v>0</v>
      </c>
      <c r="I66" t="s">
        <v>24</v>
      </c>
      <c r="J66">
        <v>113</v>
      </c>
      <c r="K66" t="b">
        <v>0</v>
      </c>
      <c r="L66">
        <v>1.4</v>
      </c>
      <c r="M66" t="s">
        <v>23</v>
      </c>
      <c r="N66">
        <v>1</v>
      </c>
      <c r="O66" t="s">
        <v>25</v>
      </c>
      <c r="P66">
        <v>2</v>
      </c>
      <c r="U66" t="str">
        <f t="shared" si="0"/>
        <v>Yes</v>
      </c>
      <c r="V66" t="str">
        <f t="shared" si="1"/>
        <v>51-60</v>
      </c>
    </row>
    <row r="67" spans="1:22">
      <c r="A67">
        <v>66</v>
      </c>
      <c r="B67">
        <v>60</v>
      </c>
      <c r="C67" t="s">
        <v>16</v>
      </c>
      <c r="D67" t="s">
        <v>17</v>
      </c>
      <c r="E67" t="s">
        <v>22</v>
      </c>
      <c r="F67">
        <v>145</v>
      </c>
      <c r="G67">
        <v>282</v>
      </c>
      <c r="H67" t="b">
        <v>0</v>
      </c>
      <c r="I67" t="s">
        <v>19</v>
      </c>
      <c r="J67">
        <v>142</v>
      </c>
      <c r="K67" t="b">
        <v>1</v>
      </c>
      <c r="L67">
        <v>2.8</v>
      </c>
      <c r="M67" t="s">
        <v>23</v>
      </c>
      <c r="N67">
        <v>2</v>
      </c>
      <c r="O67" t="s">
        <v>25</v>
      </c>
      <c r="P67">
        <v>2</v>
      </c>
      <c r="U67" t="str">
        <f t="shared" ref="U67:U130" si="2">IF(P67=0,"No","Yes")</f>
        <v>Yes</v>
      </c>
      <c r="V67" t="str">
        <f t="shared" ref="V67:V130" si="3">IF(B67&lt;=40,"&lt;=40",IF(B67&lt;=50,"41-50",IF(B67&lt;=60,"51-60",IF(B67&lt;=70,"61-70","70+"))))</f>
        <v>51-60</v>
      </c>
    </row>
    <row r="68" spans="1:22">
      <c r="A68">
        <v>67</v>
      </c>
      <c r="B68">
        <v>60</v>
      </c>
      <c r="C68" t="s">
        <v>16</v>
      </c>
      <c r="D68" t="s">
        <v>17</v>
      </c>
      <c r="E68" t="s">
        <v>26</v>
      </c>
      <c r="F68">
        <v>140</v>
      </c>
      <c r="G68">
        <v>185</v>
      </c>
      <c r="H68" t="b">
        <v>0</v>
      </c>
      <c r="I68" t="s">
        <v>19</v>
      </c>
      <c r="J68">
        <v>155</v>
      </c>
      <c r="K68" t="b">
        <v>0</v>
      </c>
      <c r="L68">
        <v>3</v>
      </c>
      <c r="M68" t="s">
        <v>23</v>
      </c>
      <c r="N68">
        <v>0</v>
      </c>
      <c r="O68" t="s">
        <v>24</v>
      </c>
      <c r="P68">
        <v>1</v>
      </c>
      <c r="U68" t="str">
        <f t="shared" si="2"/>
        <v>Yes</v>
      </c>
      <c r="V68" t="str">
        <f t="shared" si="3"/>
        <v>51-60</v>
      </c>
    </row>
    <row r="69" spans="1:22">
      <c r="A69">
        <v>68</v>
      </c>
      <c r="B69">
        <v>54</v>
      </c>
      <c r="C69" t="s">
        <v>16</v>
      </c>
      <c r="D69" t="s">
        <v>17</v>
      </c>
      <c r="E69" t="s">
        <v>26</v>
      </c>
      <c r="F69">
        <v>150</v>
      </c>
      <c r="G69">
        <v>232</v>
      </c>
      <c r="H69" t="b">
        <v>0</v>
      </c>
      <c r="I69" t="s">
        <v>19</v>
      </c>
      <c r="J69">
        <v>165</v>
      </c>
      <c r="K69" t="b">
        <v>0</v>
      </c>
      <c r="L69">
        <v>1.6</v>
      </c>
      <c r="M69" t="s">
        <v>29</v>
      </c>
      <c r="N69">
        <v>0</v>
      </c>
      <c r="O69" t="s">
        <v>25</v>
      </c>
      <c r="P69">
        <v>0</v>
      </c>
      <c r="U69" t="str">
        <f t="shared" si="2"/>
        <v>No</v>
      </c>
      <c r="V69" t="str">
        <f t="shared" si="3"/>
        <v>51-60</v>
      </c>
    </row>
    <row r="70" spans="1:22">
      <c r="A70">
        <v>69</v>
      </c>
      <c r="B70">
        <v>59</v>
      </c>
      <c r="C70" t="s">
        <v>16</v>
      </c>
      <c r="D70" t="s">
        <v>17</v>
      </c>
      <c r="E70" t="s">
        <v>22</v>
      </c>
      <c r="F70">
        <v>170</v>
      </c>
      <c r="G70">
        <v>326</v>
      </c>
      <c r="H70" t="b">
        <v>0</v>
      </c>
      <c r="I70" t="s">
        <v>19</v>
      </c>
      <c r="J70">
        <v>140</v>
      </c>
      <c r="K70" t="b">
        <v>1</v>
      </c>
      <c r="L70">
        <v>3.4</v>
      </c>
      <c r="M70" t="s">
        <v>20</v>
      </c>
      <c r="N70">
        <v>0</v>
      </c>
      <c r="O70" t="s">
        <v>25</v>
      </c>
      <c r="P70">
        <v>2</v>
      </c>
      <c r="U70" t="str">
        <f t="shared" si="2"/>
        <v>Yes</v>
      </c>
      <c r="V70" t="str">
        <f t="shared" si="3"/>
        <v>51-60</v>
      </c>
    </row>
    <row r="71" spans="1:22">
      <c r="A71">
        <v>70</v>
      </c>
      <c r="B71">
        <v>46</v>
      </c>
      <c r="C71" t="s">
        <v>16</v>
      </c>
      <c r="D71" t="s">
        <v>17</v>
      </c>
      <c r="E71" t="s">
        <v>26</v>
      </c>
      <c r="F71">
        <v>150</v>
      </c>
      <c r="G71">
        <v>231</v>
      </c>
      <c r="H71" t="b">
        <v>0</v>
      </c>
      <c r="I71" t="s">
        <v>24</v>
      </c>
      <c r="J71">
        <v>147</v>
      </c>
      <c r="K71" t="b">
        <v>0</v>
      </c>
      <c r="L71">
        <v>3.6</v>
      </c>
      <c r="M71" t="s">
        <v>23</v>
      </c>
      <c r="N71">
        <v>0</v>
      </c>
      <c r="O71" t="s">
        <v>24</v>
      </c>
      <c r="P71">
        <v>1</v>
      </c>
      <c r="U71" t="str">
        <f t="shared" si="2"/>
        <v>Yes</v>
      </c>
      <c r="V71" t="str">
        <f t="shared" si="3"/>
        <v>41-50</v>
      </c>
    </row>
    <row r="72" spans="1:22">
      <c r="A72">
        <v>71</v>
      </c>
      <c r="B72">
        <v>65</v>
      </c>
      <c r="C72" t="s">
        <v>27</v>
      </c>
      <c r="D72" t="s">
        <v>17</v>
      </c>
      <c r="E72" t="s">
        <v>26</v>
      </c>
      <c r="F72">
        <v>155</v>
      </c>
      <c r="G72">
        <v>269</v>
      </c>
      <c r="H72" t="b">
        <v>0</v>
      </c>
      <c r="I72" t="s">
        <v>24</v>
      </c>
      <c r="J72">
        <v>148</v>
      </c>
      <c r="K72" t="b">
        <v>0</v>
      </c>
      <c r="L72">
        <v>0.8</v>
      </c>
      <c r="M72" t="s">
        <v>29</v>
      </c>
      <c r="N72">
        <v>0</v>
      </c>
      <c r="O72" t="s">
        <v>24</v>
      </c>
      <c r="P72">
        <v>0</v>
      </c>
      <c r="U72" t="str">
        <f t="shared" si="2"/>
        <v>No</v>
      </c>
      <c r="V72" t="str">
        <f t="shared" si="3"/>
        <v>61-70</v>
      </c>
    </row>
    <row r="73" spans="1:22">
      <c r="A73">
        <v>72</v>
      </c>
      <c r="B73">
        <v>67</v>
      </c>
      <c r="C73" t="s">
        <v>16</v>
      </c>
      <c r="D73" t="s">
        <v>17</v>
      </c>
      <c r="E73" t="s">
        <v>22</v>
      </c>
      <c r="F73">
        <v>125</v>
      </c>
      <c r="G73">
        <v>254</v>
      </c>
      <c r="H73" t="b">
        <v>1</v>
      </c>
      <c r="I73" t="s">
        <v>24</v>
      </c>
      <c r="J73">
        <v>163</v>
      </c>
      <c r="K73" t="b">
        <v>0</v>
      </c>
      <c r="L73">
        <v>0.2</v>
      </c>
      <c r="M73" t="s">
        <v>23</v>
      </c>
      <c r="N73">
        <v>2</v>
      </c>
      <c r="O73" t="s">
        <v>25</v>
      </c>
      <c r="P73">
        <v>3</v>
      </c>
      <c r="U73" t="str">
        <f t="shared" si="2"/>
        <v>Yes</v>
      </c>
      <c r="V73" t="str">
        <f t="shared" si="3"/>
        <v>61-70</v>
      </c>
    </row>
    <row r="74" spans="1:22">
      <c r="A74">
        <v>73</v>
      </c>
      <c r="B74">
        <v>62</v>
      </c>
      <c r="C74" t="s">
        <v>16</v>
      </c>
      <c r="D74" t="s">
        <v>17</v>
      </c>
      <c r="E74" t="s">
        <v>22</v>
      </c>
      <c r="F74">
        <v>120</v>
      </c>
      <c r="G74">
        <v>267</v>
      </c>
      <c r="H74" t="b">
        <v>0</v>
      </c>
      <c r="I74" t="s">
        <v>24</v>
      </c>
      <c r="J74">
        <v>99</v>
      </c>
      <c r="K74" t="b">
        <v>1</v>
      </c>
      <c r="L74">
        <v>1.8</v>
      </c>
      <c r="M74" t="s">
        <v>23</v>
      </c>
      <c r="N74">
        <v>2</v>
      </c>
      <c r="O74" t="s">
        <v>25</v>
      </c>
      <c r="P74">
        <v>1</v>
      </c>
      <c r="U74" t="str">
        <f t="shared" si="2"/>
        <v>Yes</v>
      </c>
      <c r="V74" t="str">
        <f t="shared" si="3"/>
        <v>61-70</v>
      </c>
    </row>
    <row r="75" spans="1:22">
      <c r="A75">
        <v>74</v>
      </c>
      <c r="B75">
        <v>65</v>
      </c>
      <c r="C75" t="s">
        <v>16</v>
      </c>
      <c r="D75" t="s">
        <v>17</v>
      </c>
      <c r="E75" t="s">
        <v>22</v>
      </c>
      <c r="F75">
        <v>110</v>
      </c>
      <c r="G75">
        <v>248</v>
      </c>
      <c r="H75" t="b">
        <v>0</v>
      </c>
      <c r="I75" t="s">
        <v>19</v>
      </c>
      <c r="J75">
        <v>158</v>
      </c>
      <c r="K75" t="b">
        <v>0</v>
      </c>
      <c r="L75">
        <v>0.6</v>
      </c>
      <c r="M75" t="s">
        <v>29</v>
      </c>
      <c r="N75">
        <v>2</v>
      </c>
      <c r="O75" t="s">
        <v>21</v>
      </c>
      <c r="P75">
        <v>1</v>
      </c>
      <c r="U75" t="str">
        <f t="shared" si="2"/>
        <v>Yes</v>
      </c>
      <c r="V75" t="str">
        <f t="shared" si="3"/>
        <v>61-70</v>
      </c>
    </row>
    <row r="76" spans="1:22">
      <c r="A76">
        <v>75</v>
      </c>
      <c r="B76">
        <v>44</v>
      </c>
      <c r="C76" t="s">
        <v>16</v>
      </c>
      <c r="D76" t="s">
        <v>17</v>
      </c>
      <c r="E76" t="s">
        <v>22</v>
      </c>
      <c r="F76">
        <v>110</v>
      </c>
      <c r="G76">
        <v>197</v>
      </c>
      <c r="H76" t="b">
        <v>0</v>
      </c>
      <c r="I76" t="s">
        <v>19</v>
      </c>
      <c r="J76">
        <v>177</v>
      </c>
      <c r="K76" t="b">
        <v>0</v>
      </c>
      <c r="L76">
        <v>0</v>
      </c>
      <c r="M76" t="s">
        <v>29</v>
      </c>
      <c r="N76">
        <v>1</v>
      </c>
      <c r="O76" t="s">
        <v>24</v>
      </c>
      <c r="P76">
        <v>1</v>
      </c>
      <c r="U76" t="str">
        <f t="shared" si="2"/>
        <v>Yes</v>
      </c>
      <c r="V76" t="str">
        <f t="shared" si="3"/>
        <v>41-50</v>
      </c>
    </row>
    <row r="77" spans="1:22">
      <c r="A77">
        <v>76</v>
      </c>
      <c r="B77">
        <v>65</v>
      </c>
      <c r="C77" t="s">
        <v>27</v>
      </c>
      <c r="D77" t="s">
        <v>17</v>
      </c>
      <c r="E77" t="s">
        <v>26</v>
      </c>
      <c r="F77">
        <v>160</v>
      </c>
      <c r="G77">
        <v>360</v>
      </c>
      <c r="H77" t="b">
        <v>0</v>
      </c>
      <c r="I77" t="s">
        <v>19</v>
      </c>
      <c r="J77">
        <v>151</v>
      </c>
      <c r="K77" t="b">
        <v>0</v>
      </c>
      <c r="L77">
        <v>0.8</v>
      </c>
      <c r="M77" t="s">
        <v>29</v>
      </c>
      <c r="N77">
        <v>0</v>
      </c>
      <c r="O77" t="s">
        <v>24</v>
      </c>
      <c r="P77">
        <v>0</v>
      </c>
      <c r="U77" t="str">
        <f t="shared" si="2"/>
        <v>No</v>
      </c>
      <c r="V77" t="str">
        <f t="shared" si="3"/>
        <v>61-70</v>
      </c>
    </row>
    <row r="78" spans="1:22">
      <c r="A78">
        <v>77</v>
      </c>
      <c r="B78">
        <v>60</v>
      </c>
      <c r="C78" t="s">
        <v>16</v>
      </c>
      <c r="D78" t="s">
        <v>17</v>
      </c>
      <c r="E78" t="s">
        <v>22</v>
      </c>
      <c r="F78">
        <v>125</v>
      </c>
      <c r="G78">
        <v>258</v>
      </c>
      <c r="H78" t="b">
        <v>0</v>
      </c>
      <c r="I78" t="s">
        <v>19</v>
      </c>
      <c r="J78">
        <v>141</v>
      </c>
      <c r="K78" t="b">
        <v>1</v>
      </c>
      <c r="L78">
        <v>2.8</v>
      </c>
      <c r="M78" t="s">
        <v>23</v>
      </c>
      <c r="N78">
        <v>1</v>
      </c>
      <c r="O78" t="s">
        <v>25</v>
      </c>
      <c r="P78">
        <v>1</v>
      </c>
      <c r="U78" t="str">
        <f t="shared" si="2"/>
        <v>Yes</v>
      </c>
      <c r="V78" t="str">
        <f t="shared" si="3"/>
        <v>51-60</v>
      </c>
    </row>
    <row r="79" spans="1:22">
      <c r="A79">
        <v>78</v>
      </c>
      <c r="B79">
        <v>51</v>
      </c>
      <c r="C79" t="s">
        <v>27</v>
      </c>
      <c r="D79" t="s">
        <v>17</v>
      </c>
      <c r="E79" t="s">
        <v>26</v>
      </c>
      <c r="F79">
        <v>140</v>
      </c>
      <c r="G79">
        <v>308</v>
      </c>
      <c r="H79" t="b">
        <v>0</v>
      </c>
      <c r="I79" t="s">
        <v>19</v>
      </c>
      <c r="J79">
        <v>142</v>
      </c>
      <c r="K79" t="b">
        <v>0</v>
      </c>
      <c r="L79">
        <v>1.5</v>
      </c>
      <c r="M79" t="s">
        <v>29</v>
      </c>
      <c r="N79">
        <v>1</v>
      </c>
      <c r="O79" t="s">
        <v>24</v>
      </c>
      <c r="P79">
        <v>0</v>
      </c>
      <c r="U79" t="str">
        <f t="shared" si="2"/>
        <v>No</v>
      </c>
      <c r="V79" t="str">
        <f t="shared" si="3"/>
        <v>51-60</v>
      </c>
    </row>
    <row r="80" spans="1:22">
      <c r="A80">
        <v>79</v>
      </c>
      <c r="B80">
        <v>48</v>
      </c>
      <c r="C80" t="s">
        <v>16</v>
      </c>
      <c r="D80" t="s">
        <v>17</v>
      </c>
      <c r="E80" t="s">
        <v>28</v>
      </c>
      <c r="F80">
        <v>130</v>
      </c>
      <c r="G80">
        <v>245</v>
      </c>
      <c r="H80" t="b">
        <v>0</v>
      </c>
      <c r="I80" t="s">
        <v>19</v>
      </c>
      <c r="J80">
        <v>180</v>
      </c>
      <c r="K80" t="b">
        <v>0</v>
      </c>
      <c r="L80">
        <v>0.2</v>
      </c>
      <c r="M80" t="s">
        <v>23</v>
      </c>
      <c r="N80">
        <v>0</v>
      </c>
      <c r="O80" t="s">
        <v>24</v>
      </c>
      <c r="P80">
        <v>0</v>
      </c>
      <c r="U80" t="str">
        <f t="shared" si="2"/>
        <v>No</v>
      </c>
      <c r="V80" t="str">
        <f t="shared" si="3"/>
        <v>41-50</v>
      </c>
    </row>
    <row r="81" spans="1:22">
      <c r="A81">
        <v>80</v>
      </c>
      <c r="B81">
        <v>58</v>
      </c>
      <c r="C81" t="s">
        <v>16</v>
      </c>
      <c r="D81" t="s">
        <v>17</v>
      </c>
      <c r="E81" t="s">
        <v>22</v>
      </c>
      <c r="F81">
        <v>150</v>
      </c>
      <c r="G81">
        <v>270</v>
      </c>
      <c r="H81" t="b">
        <v>0</v>
      </c>
      <c r="I81" t="s">
        <v>19</v>
      </c>
      <c r="J81">
        <v>111</v>
      </c>
      <c r="K81" t="b">
        <v>1</v>
      </c>
      <c r="L81">
        <v>0.8</v>
      </c>
      <c r="M81" t="s">
        <v>29</v>
      </c>
      <c r="N81">
        <v>0</v>
      </c>
      <c r="O81" t="s">
        <v>25</v>
      </c>
      <c r="P81">
        <v>3</v>
      </c>
      <c r="U81" t="str">
        <f t="shared" si="2"/>
        <v>Yes</v>
      </c>
      <c r="V81" t="str">
        <f t="shared" si="3"/>
        <v>51-60</v>
      </c>
    </row>
    <row r="82" spans="1:22">
      <c r="A82">
        <v>81</v>
      </c>
      <c r="B82">
        <v>45</v>
      </c>
      <c r="C82" t="s">
        <v>16</v>
      </c>
      <c r="D82" t="s">
        <v>17</v>
      </c>
      <c r="E82" t="s">
        <v>22</v>
      </c>
      <c r="F82">
        <v>104</v>
      </c>
      <c r="G82">
        <v>208</v>
      </c>
      <c r="H82" t="b">
        <v>0</v>
      </c>
      <c r="I82" t="s">
        <v>19</v>
      </c>
      <c r="J82">
        <v>148</v>
      </c>
      <c r="K82" t="b">
        <v>1</v>
      </c>
      <c r="L82">
        <v>3</v>
      </c>
      <c r="M82" t="s">
        <v>23</v>
      </c>
      <c r="N82">
        <v>0</v>
      </c>
      <c r="O82" t="s">
        <v>24</v>
      </c>
      <c r="P82">
        <v>0</v>
      </c>
      <c r="U82" t="str">
        <f t="shared" si="2"/>
        <v>No</v>
      </c>
      <c r="V82" t="str">
        <f t="shared" si="3"/>
        <v>41-50</v>
      </c>
    </row>
    <row r="83" spans="1:22">
      <c r="A83">
        <v>82</v>
      </c>
      <c r="B83">
        <v>53</v>
      </c>
      <c r="C83" t="s">
        <v>27</v>
      </c>
      <c r="D83" t="s">
        <v>17</v>
      </c>
      <c r="E83" t="s">
        <v>22</v>
      </c>
      <c r="F83">
        <v>130</v>
      </c>
      <c r="G83">
        <v>264</v>
      </c>
      <c r="H83" t="b">
        <v>0</v>
      </c>
      <c r="I83" t="s">
        <v>19</v>
      </c>
      <c r="J83">
        <v>143</v>
      </c>
      <c r="K83" t="b">
        <v>0</v>
      </c>
      <c r="L83">
        <v>0.4</v>
      </c>
      <c r="M83" t="s">
        <v>23</v>
      </c>
      <c r="N83">
        <v>0</v>
      </c>
      <c r="O83" t="s">
        <v>24</v>
      </c>
      <c r="P83">
        <v>0</v>
      </c>
      <c r="U83" t="str">
        <f t="shared" si="2"/>
        <v>No</v>
      </c>
      <c r="V83" t="str">
        <f t="shared" si="3"/>
        <v>51-60</v>
      </c>
    </row>
    <row r="84" spans="1:22">
      <c r="A84">
        <v>83</v>
      </c>
      <c r="B84">
        <v>39</v>
      </c>
      <c r="C84" t="s">
        <v>16</v>
      </c>
      <c r="D84" t="s">
        <v>17</v>
      </c>
      <c r="E84" t="s">
        <v>26</v>
      </c>
      <c r="F84">
        <v>140</v>
      </c>
      <c r="G84">
        <v>321</v>
      </c>
      <c r="H84" t="b">
        <v>0</v>
      </c>
      <c r="I84" t="s">
        <v>19</v>
      </c>
      <c r="J84">
        <v>182</v>
      </c>
      <c r="K84" t="b">
        <v>0</v>
      </c>
      <c r="L84">
        <v>0</v>
      </c>
      <c r="M84" t="s">
        <v>29</v>
      </c>
      <c r="N84">
        <v>0</v>
      </c>
      <c r="O84" t="s">
        <v>24</v>
      </c>
      <c r="P84">
        <v>0</v>
      </c>
      <c r="U84" t="str">
        <f t="shared" si="2"/>
        <v>No</v>
      </c>
      <c r="V84" t="str">
        <f t="shared" si="3"/>
        <v>&lt;=40</v>
      </c>
    </row>
    <row r="85" spans="1:22">
      <c r="A85">
        <v>84</v>
      </c>
      <c r="B85">
        <v>68</v>
      </c>
      <c r="C85" t="s">
        <v>16</v>
      </c>
      <c r="D85" t="s">
        <v>17</v>
      </c>
      <c r="E85" t="s">
        <v>26</v>
      </c>
      <c r="F85">
        <v>180</v>
      </c>
      <c r="G85">
        <v>274</v>
      </c>
      <c r="H85" t="b">
        <v>1</v>
      </c>
      <c r="I85" t="s">
        <v>19</v>
      </c>
      <c r="J85">
        <v>150</v>
      </c>
      <c r="K85" t="b">
        <v>1</v>
      </c>
      <c r="L85">
        <v>1.6</v>
      </c>
      <c r="M85" t="s">
        <v>23</v>
      </c>
      <c r="N85">
        <v>0</v>
      </c>
      <c r="O85" t="s">
        <v>25</v>
      </c>
      <c r="P85">
        <v>3</v>
      </c>
      <c r="U85" t="str">
        <f t="shared" si="2"/>
        <v>Yes</v>
      </c>
      <c r="V85" t="str">
        <f t="shared" si="3"/>
        <v>61-70</v>
      </c>
    </row>
    <row r="86" spans="1:22">
      <c r="A86">
        <v>85</v>
      </c>
      <c r="B86">
        <v>52</v>
      </c>
      <c r="C86" t="s">
        <v>16</v>
      </c>
      <c r="D86" t="s">
        <v>17</v>
      </c>
      <c r="E86" t="s">
        <v>28</v>
      </c>
      <c r="F86">
        <v>120</v>
      </c>
      <c r="G86">
        <v>325</v>
      </c>
      <c r="H86" t="b">
        <v>0</v>
      </c>
      <c r="I86" t="s">
        <v>24</v>
      </c>
      <c r="J86">
        <v>172</v>
      </c>
      <c r="K86" t="b">
        <v>0</v>
      </c>
      <c r="L86">
        <v>0.2</v>
      </c>
      <c r="M86" t="s">
        <v>29</v>
      </c>
      <c r="N86">
        <v>0</v>
      </c>
      <c r="O86" t="s">
        <v>24</v>
      </c>
      <c r="P86">
        <v>0</v>
      </c>
      <c r="U86" t="str">
        <f t="shared" si="2"/>
        <v>No</v>
      </c>
      <c r="V86" t="str">
        <f t="shared" si="3"/>
        <v>51-60</v>
      </c>
    </row>
    <row r="87" spans="1:22">
      <c r="A87">
        <v>86</v>
      </c>
      <c r="B87">
        <v>44</v>
      </c>
      <c r="C87" t="s">
        <v>16</v>
      </c>
      <c r="D87" t="s">
        <v>17</v>
      </c>
      <c r="E87" t="s">
        <v>26</v>
      </c>
      <c r="F87">
        <v>140</v>
      </c>
      <c r="G87">
        <v>235</v>
      </c>
      <c r="H87" t="b">
        <v>0</v>
      </c>
      <c r="I87" t="s">
        <v>19</v>
      </c>
      <c r="J87">
        <v>180</v>
      </c>
      <c r="K87" t="b">
        <v>0</v>
      </c>
      <c r="L87">
        <v>0</v>
      </c>
      <c r="M87" t="s">
        <v>29</v>
      </c>
      <c r="N87">
        <v>0</v>
      </c>
      <c r="O87" t="s">
        <v>24</v>
      </c>
      <c r="P87">
        <v>0</v>
      </c>
      <c r="U87" t="str">
        <f t="shared" si="2"/>
        <v>No</v>
      </c>
      <c r="V87" t="str">
        <f t="shared" si="3"/>
        <v>41-50</v>
      </c>
    </row>
    <row r="88" spans="1:22">
      <c r="A88">
        <v>87</v>
      </c>
      <c r="B88">
        <v>47</v>
      </c>
      <c r="C88" t="s">
        <v>16</v>
      </c>
      <c r="D88" t="s">
        <v>17</v>
      </c>
      <c r="E88" t="s">
        <v>26</v>
      </c>
      <c r="F88">
        <v>138</v>
      </c>
      <c r="G88">
        <v>257</v>
      </c>
      <c r="H88" t="b">
        <v>0</v>
      </c>
      <c r="I88" t="s">
        <v>19</v>
      </c>
      <c r="J88">
        <v>156</v>
      </c>
      <c r="K88" t="b">
        <v>0</v>
      </c>
      <c r="L88">
        <v>0</v>
      </c>
      <c r="M88" t="s">
        <v>29</v>
      </c>
      <c r="N88">
        <v>0</v>
      </c>
      <c r="O88" t="s">
        <v>24</v>
      </c>
      <c r="P88">
        <v>0</v>
      </c>
      <c r="U88" t="str">
        <f t="shared" si="2"/>
        <v>No</v>
      </c>
      <c r="V88" t="str">
        <f t="shared" si="3"/>
        <v>41-50</v>
      </c>
    </row>
    <row r="89" spans="1:22">
      <c r="A89">
        <v>88</v>
      </c>
      <c r="B89">
        <v>53</v>
      </c>
      <c r="C89" t="s">
        <v>27</v>
      </c>
      <c r="D89" t="s">
        <v>17</v>
      </c>
      <c r="E89" t="s">
        <v>26</v>
      </c>
      <c r="F89">
        <v>128</v>
      </c>
      <c r="G89">
        <v>216</v>
      </c>
      <c r="H89" t="b">
        <v>0</v>
      </c>
      <c r="I89" t="s">
        <v>19</v>
      </c>
      <c r="J89">
        <v>115</v>
      </c>
      <c r="K89" t="b">
        <v>0</v>
      </c>
      <c r="L89">
        <v>0</v>
      </c>
      <c r="M89" t="s">
        <v>29</v>
      </c>
      <c r="N89">
        <v>0</v>
      </c>
      <c r="P89">
        <v>0</v>
      </c>
      <c r="U89" t="str">
        <f t="shared" si="2"/>
        <v>No</v>
      </c>
      <c r="V89" t="str">
        <f t="shared" si="3"/>
        <v>51-60</v>
      </c>
    </row>
    <row r="90" spans="1:22">
      <c r="A90">
        <v>89</v>
      </c>
      <c r="B90">
        <v>53</v>
      </c>
      <c r="C90" t="s">
        <v>27</v>
      </c>
      <c r="D90" t="s">
        <v>17</v>
      </c>
      <c r="E90" t="s">
        <v>22</v>
      </c>
      <c r="F90">
        <v>138</v>
      </c>
      <c r="G90">
        <v>234</v>
      </c>
      <c r="H90" t="b">
        <v>0</v>
      </c>
      <c r="I90" t="s">
        <v>19</v>
      </c>
      <c r="J90">
        <v>160</v>
      </c>
      <c r="K90" t="b">
        <v>0</v>
      </c>
      <c r="L90">
        <v>0</v>
      </c>
      <c r="M90" t="s">
        <v>29</v>
      </c>
      <c r="N90">
        <v>0</v>
      </c>
      <c r="O90" t="s">
        <v>24</v>
      </c>
      <c r="P90">
        <v>0</v>
      </c>
      <c r="U90" t="str">
        <f t="shared" si="2"/>
        <v>No</v>
      </c>
      <c r="V90" t="str">
        <f t="shared" si="3"/>
        <v>51-60</v>
      </c>
    </row>
    <row r="91" spans="1:22">
      <c r="A91">
        <v>90</v>
      </c>
      <c r="B91">
        <v>51</v>
      </c>
      <c r="C91" t="s">
        <v>27</v>
      </c>
      <c r="D91" t="s">
        <v>17</v>
      </c>
      <c r="E91" t="s">
        <v>26</v>
      </c>
      <c r="F91">
        <v>130</v>
      </c>
      <c r="G91">
        <v>256</v>
      </c>
      <c r="H91" t="b">
        <v>0</v>
      </c>
      <c r="I91" t="s">
        <v>19</v>
      </c>
      <c r="J91">
        <v>149</v>
      </c>
      <c r="K91" t="b">
        <v>0</v>
      </c>
      <c r="L91">
        <v>0.5</v>
      </c>
      <c r="M91" t="s">
        <v>29</v>
      </c>
      <c r="N91">
        <v>0</v>
      </c>
      <c r="O91" t="s">
        <v>24</v>
      </c>
      <c r="P91">
        <v>0</v>
      </c>
      <c r="U91" t="str">
        <f t="shared" si="2"/>
        <v>No</v>
      </c>
      <c r="V91" t="str">
        <f t="shared" si="3"/>
        <v>51-60</v>
      </c>
    </row>
    <row r="92" spans="1:22">
      <c r="A92">
        <v>91</v>
      </c>
      <c r="B92">
        <v>66</v>
      </c>
      <c r="C92" t="s">
        <v>16</v>
      </c>
      <c r="D92" t="s">
        <v>17</v>
      </c>
      <c r="E92" t="s">
        <v>22</v>
      </c>
      <c r="F92">
        <v>120</v>
      </c>
      <c r="G92">
        <v>302</v>
      </c>
      <c r="H92" t="b">
        <v>0</v>
      </c>
      <c r="I92" t="s">
        <v>19</v>
      </c>
      <c r="J92">
        <v>151</v>
      </c>
      <c r="K92" t="b">
        <v>0</v>
      </c>
      <c r="L92">
        <v>0.4</v>
      </c>
      <c r="M92" t="s">
        <v>23</v>
      </c>
      <c r="N92">
        <v>0</v>
      </c>
      <c r="O92" t="s">
        <v>24</v>
      </c>
      <c r="P92">
        <v>0</v>
      </c>
      <c r="U92" t="str">
        <f t="shared" si="2"/>
        <v>No</v>
      </c>
      <c r="V92" t="str">
        <f t="shared" si="3"/>
        <v>61-70</v>
      </c>
    </row>
    <row r="93" spans="1:22">
      <c r="A93">
        <v>92</v>
      </c>
      <c r="B93">
        <v>62</v>
      </c>
      <c r="C93" t="s">
        <v>27</v>
      </c>
      <c r="D93" t="s">
        <v>17</v>
      </c>
      <c r="E93" t="s">
        <v>22</v>
      </c>
      <c r="F93">
        <v>160</v>
      </c>
      <c r="G93">
        <v>164</v>
      </c>
      <c r="H93" t="b">
        <v>0</v>
      </c>
      <c r="I93" t="s">
        <v>19</v>
      </c>
      <c r="J93">
        <v>145</v>
      </c>
      <c r="K93" t="b">
        <v>0</v>
      </c>
      <c r="L93">
        <v>6.2</v>
      </c>
      <c r="M93" t="s">
        <v>20</v>
      </c>
      <c r="N93">
        <v>3</v>
      </c>
      <c r="O93" t="s">
        <v>25</v>
      </c>
      <c r="P93">
        <v>3</v>
      </c>
      <c r="U93" t="str">
        <f t="shared" si="2"/>
        <v>Yes</v>
      </c>
      <c r="V93" t="str">
        <f t="shared" si="3"/>
        <v>61-70</v>
      </c>
    </row>
    <row r="94" spans="1:22">
      <c r="A94">
        <v>93</v>
      </c>
      <c r="B94">
        <v>62</v>
      </c>
      <c r="C94" t="s">
        <v>16</v>
      </c>
      <c r="D94" t="s">
        <v>17</v>
      </c>
      <c r="E94" t="s">
        <v>26</v>
      </c>
      <c r="F94">
        <v>130</v>
      </c>
      <c r="G94">
        <v>231</v>
      </c>
      <c r="H94" t="b">
        <v>0</v>
      </c>
      <c r="I94" t="s">
        <v>24</v>
      </c>
      <c r="J94">
        <v>146</v>
      </c>
      <c r="K94" t="b">
        <v>0</v>
      </c>
      <c r="L94">
        <v>1.8</v>
      </c>
      <c r="M94" t="s">
        <v>23</v>
      </c>
      <c r="N94">
        <v>3</v>
      </c>
      <c r="O94" t="s">
        <v>25</v>
      </c>
      <c r="P94">
        <v>0</v>
      </c>
      <c r="U94" t="str">
        <f t="shared" si="2"/>
        <v>No</v>
      </c>
      <c r="V94" t="str">
        <f t="shared" si="3"/>
        <v>61-70</v>
      </c>
    </row>
    <row r="95" spans="1:22">
      <c r="A95">
        <v>94</v>
      </c>
      <c r="B95">
        <v>44</v>
      </c>
      <c r="C95" t="s">
        <v>27</v>
      </c>
      <c r="D95" t="s">
        <v>17</v>
      </c>
      <c r="E95" t="s">
        <v>26</v>
      </c>
      <c r="F95">
        <v>108</v>
      </c>
      <c r="G95">
        <v>141</v>
      </c>
      <c r="H95" t="b">
        <v>0</v>
      </c>
      <c r="I95" t="s">
        <v>24</v>
      </c>
      <c r="J95">
        <v>175</v>
      </c>
      <c r="K95" t="b">
        <v>0</v>
      </c>
      <c r="L95">
        <v>0.6</v>
      </c>
      <c r="M95" t="s">
        <v>23</v>
      </c>
      <c r="N95">
        <v>0</v>
      </c>
      <c r="O95" t="s">
        <v>24</v>
      </c>
      <c r="P95">
        <v>0</v>
      </c>
      <c r="U95" t="str">
        <f t="shared" si="2"/>
        <v>No</v>
      </c>
      <c r="V95" t="str">
        <f t="shared" si="3"/>
        <v>41-50</v>
      </c>
    </row>
    <row r="96" spans="1:22">
      <c r="A96">
        <v>95</v>
      </c>
      <c r="B96">
        <v>63</v>
      </c>
      <c r="C96" t="s">
        <v>27</v>
      </c>
      <c r="D96" t="s">
        <v>17</v>
      </c>
      <c r="E96" t="s">
        <v>26</v>
      </c>
      <c r="F96">
        <v>135</v>
      </c>
      <c r="G96">
        <v>252</v>
      </c>
      <c r="H96" t="b">
        <v>0</v>
      </c>
      <c r="I96" t="s">
        <v>19</v>
      </c>
      <c r="J96">
        <v>172</v>
      </c>
      <c r="K96" t="b">
        <v>0</v>
      </c>
      <c r="L96">
        <v>0</v>
      </c>
      <c r="M96" t="s">
        <v>29</v>
      </c>
      <c r="N96">
        <v>0</v>
      </c>
      <c r="O96" t="s">
        <v>24</v>
      </c>
      <c r="P96">
        <v>0</v>
      </c>
      <c r="U96" t="str">
        <f t="shared" si="2"/>
        <v>No</v>
      </c>
      <c r="V96" t="str">
        <f t="shared" si="3"/>
        <v>61-70</v>
      </c>
    </row>
    <row r="97" spans="1:22">
      <c r="A97">
        <v>96</v>
      </c>
      <c r="B97">
        <v>52</v>
      </c>
      <c r="C97" t="s">
        <v>16</v>
      </c>
      <c r="D97" t="s">
        <v>17</v>
      </c>
      <c r="E97" t="s">
        <v>22</v>
      </c>
      <c r="F97">
        <v>128</v>
      </c>
      <c r="G97">
        <v>255</v>
      </c>
      <c r="H97" t="b">
        <v>0</v>
      </c>
      <c r="I97" t="s">
        <v>24</v>
      </c>
      <c r="J97">
        <v>161</v>
      </c>
      <c r="K97" t="b">
        <v>1</v>
      </c>
      <c r="L97">
        <v>0</v>
      </c>
      <c r="M97" t="s">
        <v>29</v>
      </c>
      <c r="N97">
        <v>1</v>
      </c>
      <c r="O97" t="s">
        <v>25</v>
      </c>
      <c r="P97">
        <v>1</v>
      </c>
      <c r="U97" t="str">
        <f t="shared" si="2"/>
        <v>Yes</v>
      </c>
      <c r="V97" t="str">
        <f t="shared" si="3"/>
        <v>51-60</v>
      </c>
    </row>
    <row r="98" spans="1:22">
      <c r="A98">
        <v>97</v>
      </c>
      <c r="B98">
        <v>59</v>
      </c>
      <c r="C98" t="s">
        <v>16</v>
      </c>
      <c r="D98" t="s">
        <v>17</v>
      </c>
      <c r="E98" t="s">
        <v>22</v>
      </c>
      <c r="F98">
        <v>110</v>
      </c>
      <c r="G98">
        <v>239</v>
      </c>
      <c r="H98" t="b">
        <v>0</v>
      </c>
      <c r="I98" t="s">
        <v>19</v>
      </c>
      <c r="J98">
        <v>142</v>
      </c>
      <c r="K98" t="b">
        <v>1</v>
      </c>
      <c r="L98">
        <v>1.2</v>
      </c>
      <c r="M98" t="s">
        <v>23</v>
      </c>
      <c r="N98">
        <v>1</v>
      </c>
      <c r="O98" t="s">
        <v>25</v>
      </c>
      <c r="P98">
        <v>2</v>
      </c>
      <c r="U98" t="str">
        <f t="shared" si="2"/>
        <v>Yes</v>
      </c>
      <c r="V98" t="str">
        <f t="shared" si="3"/>
        <v>51-60</v>
      </c>
    </row>
    <row r="99" spans="1:22">
      <c r="A99">
        <v>98</v>
      </c>
      <c r="B99">
        <v>60</v>
      </c>
      <c r="C99" t="s">
        <v>27</v>
      </c>
      <c r="D99" t="s">
        <v>17</v>
      </c>
      <c r="E99" t="s">
        <v>22</v>
      </c>
      <c r="F99">
        <v>150</v>
      </c>
      <c r="G99">
        <v>258</v>
      </c>
      <c r="H99" t="b">
        <v>0</v>
      </c>
      <c r="I99" t="s">
        <v>19</v>
      </c>
      <c r="J99">
        <v>157</v>
      </c>
      <c r="K99" t="b">
        <v>0</v>
      </c>
      <c r="L99">
        <v>2.6</v>
      </c>
      <c r="M99" t="s">
        <v>23</v>
      </c>
      <c r="N99">
        <v>2</v>
      </c>
      <c r="O99" t="s">
        <v>25</v>
      </c>
      <c r="P99">
        <v>3</v>
      </c>
      <c r="U99" t="str">
        <f t="shared" si="2"/>
        <v>Yes</v>
      </c>
      <c r="V99" t="str">
        <f t="shared" si="3"/>
        <v>51-60</v>
      </c>
    </row>
    <row r="100" spans="1:22">
      <c r="A100">
        <v>99</v>
      </c>
      <c r="B100">
        <v>52</v>
      </c>
      <c r="C100" t="s">
        <v>16</v>
      </c>
      <c r="D100" t="s">
        <v>17</v>
      </c>
      <c r="E100" t="s">
        <v>28</v>
      </c>
      <c r="F100">
        <v>134</v>
      </c>
      <c r="G100">
        <v>201</v>
      </c>
      <c r="H100" t="b">
        <v>0</v>
      </c>
      <c r="I100" t="s">
        <v>24</v>
      </c>
      <c r="J100">
        <v>158</v>
      </c>
      <c r="K100" t="b">
        <v>0</v>
      </c>
      <c r="L100">
        <v>0.8</v>
      </c>
      <c r="M100" t="s">
        <v>29</v>
      </c>
      <c r="N100">
        <v>1</v>
      </c>
      <c r="O100" t="s">
        <v>24</v>
      </c>
      <c r="P100">
        <v>0</v>
      </c>
      <c r="U100" t="str">
        <f t="shared" si="2"/>
        <v>No</v>
      </c>
      <c r="V100" t="str">
        <f t="shared" si="3"/>
        <v>51-60</v>
      </c>
    </row>
    <row r="101" spans="1:22">
      <c r="A101">
        <v>100</v>
      </c>
      <c r="B101">
        <v>48</v>
      </c>
      <c r="C101" t="s">
        <v>16</v>
      </c>
      <c r="D101" t="s">
        <v>17</v>
      </c>
      <c r="E101" t="s">
        <v>22</v>
      </c>
      <c r="F101">
        <v>122</v>
      </c>
      <c r="G101">
        <v>222</v>
      </c>
      <c r="H101" t="b">
        <v>0</v>
      </c>
      <c r="I101" t="s">
        <v>19</v>
      </c>
      <c r="J101">
        <v>186</v>
      </c>
      <c r="K101" t="b">
        <v>0</v>
      </c>
      <c r="L101">
        <v>0</v>
      </c>
      <c r="M101" t="s">
        <v>29</v>
      </c>
      <c r="N101">
        <v>0</v>
      </c>
      <c r="O101" t="s">
        <v>24</v>
      </c>
      <c r="P101">
        <v>0</v>
      </c>
      <c r="U101" t="str">
        <f t="shared" si="2"/>
        <v>No</v>
      </c>
      <c r="V101" t="str">
        <f t="shared" si="3"/>
        <v>41-50</v>
      </c>
    </row>
    <row r="102" spans="1:22">
      <c r="A102">
        <v>101</v>
      </c>
      <c r="B102">
        <v>45</v>
      </c>
      <c r="C102" t="s">
        <v>16</v>
      </c>
      <c r="D102" t="s">
        <v>17</v>
      </c>
      <c r="E102" t="s">
        <v>22</v>
      </c>
      <c r="F102">
        <v>115</v>
      </c>
      <c r="G102">
        <v>260</v>
      </c>
      <c r="H102" t="b">
        <v>0</v>
      </c>
      <c r="I102" t="s">
        <v>19</v>
      </c>
      <c r="J102">
        <v>185</v>
      </c>
      <c r="K102" t="b">
        <v>0</v>
      </c>
      <c r="L102">
        <v>0</v>
      </c>
      <c r="M102" t="s">
        <v>29</v>
      </c>
      <c r="N102">
        <v>0</v>
      </c>
      <c r="O102" t="s">
        <v>24</v>
      </c>
      <c r="P102">
        <v>0</v>
      </c>
      <c r="U102" t="str">
        <f t="shared" si="2"/>
        <v>No</v>
      </c>
      <c r="V102" t="str">
        <f t="shared" si="3"/>
        <v>41-50</v>
      </c>
    </row>
    <row r="103" spans="1:22">
      <c r="A103">
        <v>102</v>
      </c>
      <c r="B103">
        <v>34</v>
      </c>
      <c r="C103" t="s">
        <v>16</v>
      </c>
      <c r="D103" t="s">
        <v>17</v>
      </c>
      <c r="E103" t="s">
        <v>18</v>
      </c>
      <c r="F103">
        <v>118</v>
      </c>
      <c r="G103">
        <v>182</v>
      </c>
      <c r="H103" t="b">
        <v>0</v>
      </c>
      <c r="I103" t="s">
        <v>19</v>
      </c>
      <c r="J103">
        <v>174</v>
      </c>
      <c r="K103" t="b">
        <v>0</v>
      </c>
      <c r="L103">
        <v>0</v>
      </c>
      <c r="M103" t="s">
        <v>29</v>
      </c>
      <c r="N103">
        <v>0</v>
      </c>
      <c r="O103" t="s">
        <v>24</v>
      </c>
      <c r="P103">
        <v>0</v>
      </c>
      <c r="U103" t="str">
        <f t="shared" si="2"/>
        <v>No</v>
      </c>
      <c r="V103" t="str">
        <f t="shared" si="3"/>
        <v>&lt;=40</v>
      </c>
    </row>
    <row r="104" spans="1:22">
      <c r="A104">
        <v>103</v>
      </c>
      <c r="B104">
        <v>57</v>
      </c>
      <c r="C104" t="s">
        <v>27</v>
      </c>
      <c r="D104" t="s">
        <v>17</v>
      </c>
      <c r="E104" t="s">
        <v>22</v>
      </c>
      <c r="F104">
        <v>128</v>
      </c>
      <c r="G104">
        <v>303</v>
      </c>
      <c r="H104" t="b">
        <v>0</v>
      </c>
      <c r="I104" t="s">
        <v>19</v>
      </c>
      <c r="J104">
        <v>159</v>
      </c>
      <c r="K104" t="b">
        <v>0</v>
      </c>
      <c r="L104">
        <v>0</v>
      </c>
      <c r="M104" t="s">
        <v>29</v>
      </c>
      <c r="N104">
        <v>1</v>
      </c>
      <c r="O104" t="s">
        <v>24</v>
      </c>
      <c r="P104">
        <v>0</v>
      </c>
      <c r="U104" t="str">
        <f t="shared" si="2"/>
        <v>No</v>
      </c>
      <c r="V104" t="str">
        <f t="shared" si="3"/>
        <v>51-60</v>
      </c>
    </row>
    <row r="105" spans="1:22">
      <c r="A105">
        <v>104</v>
      </c>
      <c r="B105">
        <v>71</v>
      </c>
      <c r="C105" t="s">
        <v>27</v>
      </c>
      <c r="D105" t="s">
        <v>17</v>
      </c>
      <c r="E105" t="s">
        <v>26</v>
      </c>
      <c r="F105">
        <v>110</v>
      </c>
      <c r="G105">
        <v>265</v>
      </c>
      <c r="H105" t="b">
        <v>1</v>
      </c>
      <c r="I105" t="s">
        <v>19</v>
      </c>
      <c r="J105">
        <v>130</v>
      </c>
      <c r="K105" t="b">
        <v>0</v>
      </c>
      <c r="L105">
        <v>0</v>
      </c>
      <c r="M105" t="s">
        <v>29</v>
      </c>
      <c r="N105">
        <v>1</v>
      </c>
      <c r="O105" t="s">
        <v>24</v>
      </c>
      <c r="P105">
        <v>0</v>
      </c>
      <c r="U105" t="str">
        <f t="shared" si="2"/>
        <v>No</v>
      </c>
      <c r="V105" t="str">
        <f t="shared" si="3"/>
        <v>70+</v>
      </c>
    </row>
    <row r="106" spans="1:22">
      <c r="A106">
        <v>105</v>
      </c>
      <c r="B106">
        <v>49</v>
      </c>
      <c r="C106" t="s">
        <v>16</v>
      </c>
      <c r="D106" t="s">
        <v>17</v>
      </c>
      <c r="E106" t="s">
        <v>26</v>
      </c>
      <c r="F106">
        <v>120</v>
      </c>
      <c r="G106">
        <v>188</v>
      </c>
      <c r="H106" t="b">
        <v>0</v>
      </c>
      <c r="I106" t="s">
        <v>24</v>
      </c>
      <c r="J106">
        <v>139</v>
      </c>
      <c r="K106" t="b">
        <v>0</v>
      </c>
      <c r="L106">
        <v>2</v>
      </c>
      <c r="M106" t="s">
        <v>23</v>
      </c>
      <c r="N106">
        <v>3</v>
      </c>
      <c r="O106" t="s">
        <v>25</v>
      </c>
      <c r="P106">
        <v>3</v>
      </c>
      <c r="U106" t="str">
        <f t="shared" si="2"/>
        <v>Yes</v>
      </c>
      <c r="V106" t="str">
        <f t="shared" si="3"/>
        <v>41-50</v>
      </c>
    </row>
    <row r="107" spans="1:22">
      <c r="A107">
        <v>106</v>
      </c>
      <c r="B107">
        <v>54</v>
      </c>
      <c r="C107" t="s">
        <v>16</v>
      </c>
      <c r="D107" t="s">
        <v>17</v>
      </c>
      <c r="E107" t="s">
        <v>28</v>
      </c>
      <c r="F107">
        <v>108</v>
      </c>
      <c r="G107">
        <v>309</v>
      </c>
      <c r="H107" t="b">
        <v>0</v>
      </c>
      <c r="I107" t="s">
        <v>24</v>
      </c>
      <c r="J107">
        <v>156</v>
      </c>
      <c r="K107" t="b">
        <v>0</v>
      </c>
      <c r="L107">
        <v>0</v>
      </c>
      <c r="M107" t="s">
        <v>29</v>
      </c>
      <c r="N107">
        <v>0</v>
      </c>
      <c r="O107" t="s">
        <v>25</v>
      </c>
      <c r="P107">
        <v>0</v>
      </c>
      <c r="U107" t="str">
        <f t="shared" si="2"/>
        <v>No</v>
      </c>
      <c r="V107" t="str">
        <f t="shared" si="3"/>
        <v>51-60</v>
      </c>
    </row>
    <row r="108" spans="1:22">
      <c r="A108">
        <v>107</v>
      </c>
      <c r="B108">
        <v>59</v>
      </c>
      <c r="C108" t="s">
        <v>16</v>
      </c>
      <c r="D108" t="s">
        <v>17</v>
      </c>
      <c r="E108" t="s">
        <v>22</v>
      </c>
      <c r="F108">
        <v>140</v>
      </c>
      <c r="G108">
        <v>177</v>
      </c>
      <c r="H108" t="b">
        <v>0</v>
      </c>
      <c r="I108" t="s">
        <v>24</v>
      </c>
      <c r="J108">
        <v>162</v>
      </c>
      <c r="K108" t="b">
        <v>1</v>
      </c>
      <c r="L108">
        <v>0</v>
      </c>
      <c r="M108" t="s">
        <v>29</v>
      </c>
      <c r="N108">
        <v>1</v>
      </c>
      <c r="O108" t="s">
        <v>25</v>
      </c>
      <c r="P108">
        <v>2</v>
      </c>
      <c r="U108" t="str">
        <f t="shared" si="2"/>
        <v>Yes</v>
      </c>
      <c r="V108" t="str">
        <f t="shared" si="3"/>
        <v>51-60</v>
      </c>
    </row>
    <row r="109" spans="1:22">
      <c r="A109">
        <v>108</v>
      </c>
      <c r="B109">
        <v>57</v>
      </c>
      <c r="C109" t="s">
        <v>16</v>
      </c>
      <c r="D109" t="s">
        <v>17</v>
      </c>
      <c r="E109" t="s">
        <v>26</v>
      </c>
      <c r="F109">
        <v>128</v>
      </c>
      <c r="G109">
        <v>229</v>
      </c>
      <c r="H109" t="b">
        <v>0</v>
      </c>
      <c r="I109" t="s">
        <v>19</v>
      </c>
      <c r="J109">
        <v>150</v>
      </c>
      <c r="K109" t="b">
        <v>0</v>
      </c>
      <c r="L109">
        <v>0.4</v>
      </c>
      <c r="M109" t="s">
        <v>23</v>
      </c>
      <c r="N109">
        <v>1</v>
      </c>
      <c r="O109" t="s">
        <v>25</v>
      </c>
      <c r="P109">
        <v>1</v>
      </c>
      <c r="U109" t="str">
        <f t="shared" si="2"/>
        <v>Yes</v>
      </c>
      <c r="V109" t="str">
        <f t="shared" si="3"/>
        <v>51-60</v>
      </c>
    </row>
    <row r="110" spans="1:22">
      <c r="A110">
        <v>109</v>
      </c>
      <c r="B110">
        <v>61</v>
      </c>
      <c r="C110" t="s">
        <v>16</v>
      </c>
      <c r="D110" t="s">
        <v>17</v>
      </c>
      <c r="E110" t="s">
        <v>22</v>
      </c>
      <c r="F110">
        <v>120</v>
      </c>
      <c r="G110">
        <v>260</v>
      </c>
      <c r="H110" t="b">
        <v>0</v>
      </c>
      <c r="I110" t="s">
        <v>24</v>
      </c>
      <c r="J110">
        <v>140</v>
      </c>
      <c r="K110" t="b">
        <v>1</v>
      </c>
      <c r="L110">
        <v>3.6</v>
      </c>
      <c r="M110" t="s">
        <v>23</v>
      </c>
      <c r="N110">
        <v>1</v>
      </c>
      <c r="O110" t="s">
        <v>25</v>
      </c>
      <c r="P110">
        <v>2</v>
      </c>
      <c r="U110" t="str">
        <f t="shared" si="2"/>
        <v>Yes</v>
      </c>
      <c r="V110" t="str">
        <f t="shared" si="3"/>
        <v>61-70</v>
      </c>
    </row>
    <row r="111" spans="1:22">
      <c r="A111">
        <v>110</v>
      </c>
      <c r="B111">
        <v>39</v>
      </c>
      <c r="C111" t="s">
        <v>16</v>
      </c>
      <c r="D111" t="s">
        <v>17</v>
      </c>
      <c r="E111" t="s">
        <v>22</v>
      </c>
      <c r="F111">
        <v>118</v>
      </c>
      <c r="G111">
        <v>219</v>
      </c>
      <c r="H111" t="b">
        <v>0</v>
      </c>
      <c r="I111" t="s">
        <v>24</v>
      </c>
      <c r="J111">
        <v>140</v>
      </c>
      <c r="K111" t="b">
        <v>0</v>
      </c>
      <c r="L111">
        <v>1.2</v>
      </c>
      <c r="M111" t="s">
        <v>23</v>
      </c>
      <c r="N111">
        <v>0</v>
      </c>
      <c r="O111" t="s">
        <v>25</v>
      </c>
      <c r="P111">
        <v>3</v>
      </c>
      <c r="U111" t="str">
        <f t="shared" si="2"/>
        <v>Yes</v>
      </c>
      <c r="V111" t="str">
        <f t="shared" si="3"/>
        <v>&lt;=40</v>
      </c>
    </row>
    <row r="112" spans="1:22">
      <c r="A112">
        <v>111</v>
      </c>
      <c r="B112">
        <v>61</v>
      </c>
      <c r="C112" t="s">
        <v>27</v>
      </c>
      <c r="D112" t="s">
        <v>17</v>
      </c>
      <c r="E112" t="s">
        <v>22</v>
      </c>
      <c r="F112">
        <v>145</v>
      </c>
      <c r="G112">
        <v>307</v>
      </c>
      <c r="H112" t="b">
        <v>0</v>
      </c>
      <c r="I112" t="s">
        <v>19</v>
      </c>
      <c r="J112">
        <v>146</v>
      </c>
      <c r="K112" t="b">
        <v>1</v>
      </c>
      <c r="L112">
        <v>1</v>
      </c>
      <c r="M112" t="s">
        <v>23</v>
      </c>
      <c r="N112">
        <v>0</v>
      </c>
      <c r="O112" t="s">
        <v>25</v>
      </c>
      <c r="P112">
        <v>1</v>
      </c>
      <c r="U112" t="str">
        <f t="shared" si="2"/>
        <v>Yes</v>
      </c>
      <c r="V112" t="str">
        <f t="shared" si="3"/>
        <v>61-70</v>
      </c>
    </row>
    <row r="113" spans="1:22">
      <c r="A113">
        <v>112</v>
      </c>
      <c r="B113">
        <v>56</v>
      </c>
      <c r="C113" t="s">
        <v>16</v>
      </c>
      <c r="D113" t="s">
        <v>17</v>
      </c>
      <c r="E113" t="s">
        <v>22</v>
      </c>
      <c r="F113">
        <v>125</v>
      </c>
      <c r="G113">
        <v>249</v>
      </c>
      <c r="H113" t="b">
        <v>1</v>
      </c>
      <c r="I113" t="s">
        <v>19</v>
      </c>
      <c r="J113">
        <v>144</v>
      </c>
      <c r="K113" t="b">
        <v>1</v>
      </c>
      <c r="L113">
        <v>1.2</v>
      </c>
      <c r="M113" t="s">
        <v>23</v>
      </c>
      <c r="N113">
        <v>1</v>
      </c>
      <c r="O113" t="s">
        <v>24</v>
      </c>
      <c r="P113">
        <v>1</v>
      </c>
      <c r="U113" t="str">
        <f t="shared" si="2"/>
        <v>Yes</v>
      </c>
      <c r="V113" t="str">
        <f t="shared" si="3"/>
        <v>51-60</v>
      </c>
    </row>
    <row r="114" spans="1:22">
      <c r="A114">
        <v>113</v>
      </c>
      <c r="B114">
        <v>52</v>
      </c>
      <c r="C114" t="s">
        <v>16</v>
      </c>
      <c r="D114" t="s">
        <v>17</v>
      </c>
      <c r="E114" t="s">
        <v>18</v>
      </c>
      <c r="F114">
        <v>118</v>
      </c>
      <c r="G114">
        <v>186</v>
      </c>
      <c r="H114" t="b">
        <v>0</v>
      </c>
      <c r="I114" t="s">
        <v>19</v>
      </c>
      <c r="J114">
        <v>190</v>
      </c>
      <c r="K114" t="b">
        <v>0</v>
      </c>
      <c r="L114">
        <v>0</v>
      </c>
      <c r="M114" t="s">
        <v>23</v>
      </c>
      <c r="N114">
        <v>0</v>
      </c>
      <c r="O114" t="s">
        <v>21</v>
      </c>
      <c r="P114">
        <v>0</v>
      </c>
      <c r="U114" t="str">
        <f t="shared" si="2"/>
        <v>No</v>
      </c>
      <c r="V114" t="str">
        <f t="shared" si="3"/>
        <v>51-60</v>
      </c>
    </row>
    <row r="115" spans="1:22">
      <c r="A115">
        <v>114</v>
      </c>
      <c r="B115">
        <v>43</v>
      </c>
      <c r="C115" t="s">
        <v>27</v>
      </c>
      <c r="D115" t="s">
        <v>17</v>
      </c>
      <c r="E115" t="s">
        <v>22</v>
      </c>
      <c r="F115">
        <v>132</v>
      </c>
      <c r="G115">
        <v>341</v>
      </c>
      <c r="H115" t="b">
        <v>1</v>
      </c>
      <c r="I115" t="s">
        <v>19</v>
      </c>
      <c r="J115">
        <v>136</v>
      </c>
      <c r="K115" t="b">
        <v>1</v>
      </c>
      <c r="L115">
        <v>3</v>
      </c>
      <c r="M115" t="s">
        <v>23</v>
      </c>
      <c r="N115">
        <v>0</v>
      </c>
      <c r="O115" t="s">
        <v>25</v>
      </c>
      <c r="P115">
        <v>2</v>
      </c>
      <c r="U115" t="str">
        <f t="shared" si="2"/>
        <v>Yes</v>
      </c>
      <c r="V115" t="str">
        <f t="shared" si="3"/>
        <v>41-50</v>
      </c>
    </row>
    <row r="116" spans="1:22">
      <c r="A116">
        <v>115</v>
      </c>
      <c r="B116">
        <v>62</v>
      </c>
      <c r="C116" t="s">
        <v>27</v>
      </c>
      <c r="D116" t="s">
        <v>17</v>
      </c>
      <c r="E116" t="s">
        <v>26</v>
      </c>
      <c r="F116">
        <v>130</v>
      </c>
      <c r="G116">
        <v>263</v>
      </c>
      <c r="H116" t="b">
        <v>0</v>
      </c>
      <c r="I116" t="s">
        <v>24</v>
      </c>
      <c r="J116">
        <v>97</v>
      </c>
      <c r="K116" t="b">
        <v>0</v>
      </c>
      <c r="L116">
        <v>1.2</v>
      </c>
      <c r="M116" t="s">
        <v>23</v>
      </c>
      <c r="N116">
        <v>1</v>
      </c>
      <c r="O116" t="s">
        <v>25</v>
      </c>
      <c r="P116">
        <v>2</v>
      </c>
      <c r="U116" t="str">
        <f t="shared" si="2"/>
        <v>Yes</v>
      </c>
      <c r="V116" t="str">
        <f t="shared" si="3"/>
        <v>61-70</v>
      </c>
    </row>
    <row r="117" spans="1:22">
      <c r="A117">
        <v>116</v>
      </c>
      <c r="B117">
        <v>41</v>
      </c>
      <c r="C117" t="s">
        <v>16</v>
      </c>
      <c r="D117" t="s">
        <v>17</v>
      </c>
      <c r="E117" t="s">
        <v>28</v>
      </c>
      <c r="F117">
        <v>135</v>
      </c>
      <c r="G117">
        <v>203</v>
      </c>
      <c r="H117" t="b">
        <v>0</v>
      </c>
      <c r="I117" t="s">
        <v>24</v>
      </c>
      <c r="J117">
        <v>132</v>
      </c>
      <c r="K117" t="b">
        <v>0</v>
      </c>
      <c r="L117">
        <v>0</v>
      </c>
      <c r="M117" t="s">
        <v>23</v>
      </c>
      <c r="N117">
        <v>0</v>
      </c>
      <c r="O117" t="s">
        <v>21</v>
      </c>
      <c r="P117">
        <v>0</v>
      </c>
      <c r="U117" t="str">
        <f t="shared" si="2"/>
        <v>No</v>
      </c>
      <c r="V117" t="str">
        <f t="shared" si="3"/>
        <v>41-50</v>
      </c>
    </row>
    <row r="118" spans="1:22">
      <c r="A118">
        <v>117</v>
      </c>
      <c r="B118">
        <v>58</v>
      </c>
      <c r="C118" t="s">
        <v>16</v>
      </c>
      <c r="D118" t="s">
        <v>17</v>
      </c>
      <c r="E118" t="s">
        <v>26</v>
      </c>
      <c r="F118">
        <v>140</v>
      </c>
      <c r="G118">
        <v>211</v>
      </c>
      <c r="H118" t="b">
        <v>1</v>
      </c>
      <c r="I118" t="s">
        <v>19</v>
      </c>
      <c r="J118">
        <v>165</v>
      </c>
      <c r="K118" t="b">
        <v>0</v>
      </c>
      <c r="L118">
        <v>0</v>
      </c>
      <c r="M118" t="s">
        <v>29</v>
      </c>
      <c r="N118">
        <v>0</v>
      </c>
      <c r="O118" t="s">
        <v>24</v>
      </c>
      <c r="P118">
        <v>0</v>
      </c>
      <c r="U118" t="str">
        <f t="shared" si="2"/>
        <v>No</v>
      </c>
      <c r="V118" t="str">
        <f t="shared" si="3"/>
        <v>51-60</v>
      </c>
    </row>
    <row r="119" spans="1:22">
      <c r="A119">
        <v>118</v>
      </c>
      <c r="B119">
        <v>35</v>
      </c>
      <c r="C119" t="s">
        <v>27</v>
      </c>
      <c r="D119" t="s">
        <v>17</v>
      </c>
      <c r="E119" t="s">
        <v>22</v>
      </c>
      <c r="F119">
        <v>138</v>
      </c>
      <c r="G119">
        <v>183</v>
      </c>
      <c r="H119" t="b">
        <v>0</v>
      </c>
      <c r="I119" t="s">
        <v>24</v>
      </c>
      <c r="J119">
        <v>182</v>
      </c>
      <c r="K119" t="b">
        <v>0</v>
      </c>
      <c r="L119">
        <v>1.4</v>
      </c>
      <c r="M119" t="s">
        <v>29</v>
      </c>
      <c r="N119">
        <v>0</v>
      </c>
      <c r="O119" t="s">
        <v>24</v>
      </c>
      <c r="P119">
        <v>0</v>
      </c>
      <c r="U119" t="str">
        <f t="shared" si="2"/>
        <v>No</v>
      </c>
      <c r="V119" t="str">
        <f t="shared" si="3"/>
        <v>&lt;=40</v>
      </c>
    </row>
    <row r="120" spans="1:22">
      <c r="A120">
        <v>119</v>
      </c>
      <c r="B120">
        <v>63</v>
      </c>
      <c r="C120" t="s">
        <v>16</v>
      </c>
      <c r="D120" t="s">
        <v>17</v>
      </c>
      <c r="E120" t="s">
        <v>22</v>
      </c>
      <c r="F120">
        <v>130</v>
      </c>
      <c r="G120">
        <v>330</v>
      </c>
      <c r="H120" t="b">
        <v>1</v>
      </c>
      <c r="I120" t="s">
        <v>19</v>
      </c>
      <c r="J120">
        <v>132</v>
      </c>
      <c r="K120" t="b">
        <v>1</v>
      </c>
      <c r="L120">
        <v>1.8</v>
      </c>
      <c r="M120" t="s">
        <v>29</v>
      </c>
      <c r="N120">
        <v>3</v>
      </c>
      <c r="O120" t="s">
        <v>25</v>
      </c>
      <c r="P120">
        <v>3</v>
      </c>
      <c r="U120" t="str">
        <f t="shared" si="2"/>
        <v>Yes</v>
      </c>
      <c r="V120" t="str">
        <f t="shared" si="3"/>
        <v>61-70</v>
      </c>
    </row>
    <row r="121" spans="1:22">
      <c r="A121">
        <v>120</v>
      </c>
      <c r="B121">
        <v>65</v>
      </c>
      <c r="C121" t="s">
        <v>16</v>
      </c>
      <c r="D121" t="s">
        <v>17</v>
      </c>
      <c r="E121" t="s">
        <v>22</v>
      </c>
      <c r="F121">
        <v>135</v>
      </c>
      <c r="G121">
        <v>254</v>
      </c>
      <c r="H121" t="b">
        <v>0</v>
      </c>
      <c r="I121" t="s">
        <v>19</v>
      </c>
      <c r="J121">
        <v>127</v>
      </c>
      <c r="K121" t="b">
        <v>0</v>
      </c>
      <c r="L121">
        <v>2.8</v>
      </c>
      <c r="M121" t="s">
        <v>23</v>
      </c>
      <c r="N121">
        <v>1</v>
      </c>
      <c r="O121" t="s">
        <v>25</v>
      </c>
      <c r="P121">
        <v>2</v>
      </c>
      <c r="U121" t="str">
        <f t="shared" si="2"/>
        <v>Yes</v>
      </c>
      <c r="V121" t="str">
        <f t="shared" si="3"/>
        <v>61-70</v>
      </c>
    </row>
    <row r="122" spans="1:22">
      <c r="A122">
        <v>121</v>
      </c>
      <c r="B122">
        <v>48</v>
      </c>
      <c r="C122" t="s">
        <v>16</v>
      </c>
      <c r="D122" t="s">
        <v>17</v>
      </c>
      <c r="E122" t="s">
        <v>22</v>
      </c>
      <c r="F122">
        <v>130</v>
      </c>
      <c r="G122">
        <v>256</v>
      </c>
      <c r="H122" t="b">
        <v>1</v>
      </c>
      <c r="I122" t="s">
        <v>19</v>
      </c>
      <c r="J122">
        <v>150</v>
      </c>
      <c r="K122" t="b">
        <v>1</v>
      </c>
      <c r="L122">
        <v>0</v>
      </c>
      <c r="M122" t="s">
        <v>29</v>
      </c>
      <c r="N122">
        <v>2</v>
      </c>
      <c r="O122" t="s">
        <v>25</v>
      </c>
      <c r="P122">
        <v>3</v>
      </c>
      <c r="U122" t="str">
        <f t="shared" si="2"/>
        <v>Yes</v>
      </c>
      <c r="V122" t="str">
        <f t="shared" si="3"/>
        <v>41-50</v>
      </c>
    </row>
    <row r="123" spans="1:22">
      <c r="A123">
        <v>122</v>
      </c>
      <c r="B123">
        <v>63</v>
      </c>
      <c r="C123" t="s">
        <v>27</v>
      </c>
      <c r="D123" t="s">
        <v>17</v>
      </c>
      <c r="E123" t="s">
        <v>22</v>
      </c>
      <c r="F123">
        <v>150</v>
      </c>
      <c r="G123">
        <v>407</v>
      </c>
      <c r="H123" t="b">
        <v>0</v>
      </c>
      <c r="I123" t="s">
        <v>19</v>
      </c>
      <c r="J123">
        <v>154</v>
      </c>
      <c r="K123" t="b">
        <v>0</v>
      </c>
      <c r="L123">
        <v>4</v>
      </c>
      <c r="M123" t="s">
        <v>23</v>
      </c>
      <c r="N123">
        <v>3</v>
      </c>
      <c r="O123" t="s">
        <v>25</v>
      </c>
      <c r="P123">
        <v>4</v>
      </c>
      <c r="U123" t="str">
        <f t="shared" si="2"/>
        <v>Yes</v>
      </c>
      <c r="V123" t="str">
        <f t="shared" si="3"/>
        <v>61-70</v>
      </c>
    </row>
    <row r="124" spans="1:22">
      <c r="A124">
        <v>123</v>
      </c>
      <c r="B124">
        <v>51</v>
      </c>
      <c r="C124" t="s">
        <v>16</v>
      </c>
      <c r="D124" t="s">
        <v>17</v>
      </c>
      <c r="E124" t="s">
        <v>26</v>
      </c>
      <c r="F124">
        <v>100</v>
      </c>
      <c r="G124">
        <v>222</v>
      </c>
      <c r="H124" t="b">
        <v>0</v>
      </c>
      <c r="I124" t="s">
        <v>24</v>
      </c>
      <c r="J124">
        <v>143</v>
      </c>
      <c r="K124" t="b">
        <v>1</v>
      </c>
      <c r="L124">
        <v>1.2</v>
      </c>
      <c r="M124" t="s">
        <v>23</v>
      </c>
      <c r="N124">
        <v>0</v>
      </c>
      <c r="O124" t="s">
        <v>24</v>
      </c>
      <c r="P124">
        <v>0</v>
      </c>
      <c r="U124" t="str">
        <f t="shared" si="2"/>
        <v>No</v>
      </c>
      <c r="V124" t="str">
        <f t="shared" si="3"/>
        <v>51-60</v>
      </c>
    </row>
    <row r="125" spans="1:22">
      <c r="A125">
        <v>124</v>
      </c>
      <c r="B125">
        <v>55</v>
      </c>
      <c r="C125" t="s">
        <v>16</v>
      </c>
      <c r="D125" t="s">
        <v>17</v>
      </c>
      <c r="E125" t="s">
        <v>22</v>
      </c>
      <c r="F125">
        <v>140</v>
      </c>
      <c r="G125">
        <v>217</v>
      </c>
      <c r="H125" t="b">
        <v>0</v>
      </c>
      <c r="I125" t="s">
        <v>24</v>
      </c>
      <c r="J125">
        <v>111</v>
      </c>
      <c r="K125" t="b">
        <v>1</v>
      </c>
      <c r="L125">
        <v>5.6</v>
      </c>
      <c r="M125" t="s">
        <v>20</v>
      </c>
      <c r="N125">
        <v>0</v>
      </c>
      <c r="O125" t="s">
        <v>25</v>
      </c>
      <c r="P125">
        <v>3</v>
      </c>
      <c r="U125" t="str">
        <f t="shared" si="2"/>
        <v>Yes</v>
      </c>
      <c r="V125" t="str">
        <f t="shared" si="3"/>
        <v>51-60</v>
      </c>
    </row>
    <row r="126" spans="1:22">
      <c r="A126">
        <v>125</v>
      </c>
      <c r="B126">
        <v>65</v>
      </c>
      <c r="C126" t="s">
        <v>16</v>
      </c>
      <c r="D126" t="s">
        <v>17</v>
      </c>
      <c r="E126" t="s">
        <v>18</v>
      </c>
      <c r="F126">
        <v>138</v>
      </c>
      <c r="G126">
        <v>282</v>
      </c>
      <c r="H126" t="b">
        <v>1</v>
      </c>
      <c r="I126" t="s">
        <v>19</v>
      </c>
      <c r="J126">
        <v>174</v>
      </c>
      <c r="K126" t="b">
        <v>0</v>
      </c>
      <c r="L126">
        <v>1.4</v>
      </c>
      <c r="M126" t="s">
        <v>23</v>
      </c>
      <c r="N126">
        <v>1</v>
      </c>
      <c r="O126" t="s">
        <v>24</v>
      </c>
      <c r="P126">
        <v>1</v>
      </c>
      <c r="U126" t="str">
        <f t="shared" si="2"/>
        <v>Yes</v>
      </c>
      <c r="V126" t="str">
        <f t="shared" si="3"/>
        <v>61-70</v>
      </c>
    </row>
    <row r="127" spans="1:22">
      <c r="A127">
        <v>126</v>
      </c>
      <c r="B127">
        <v>45</v>
      </c>
      <c r="C127" t="s">
        <v>27</v>
      </c>
      <c r="D127" t="s">
        <v>17</v>
      </c>
      <c r="E127" t="s">
        <v>28</v>
      </c>
      <c r="F127">
        <v>130</v>
      </c>
      <c r="G127">
        <v>234</v>
      </c>
      <c r="H127" t="b">
        <v>0</v>
      </c>
      <c r="I127" t="s">
        <v>19</v>
      </c>
      <c r="J127">
        <v>175</v>
      </c>
      <c r="K127" t="b">
        <v>0</v>
      </c>
      <c r="L127">
        <v>0.6</v>
      </c>
      <c r="M127" t="s">
        <v>23</v>
      </c>
      <c r="N127">
        <v>0</v>
      </c>
      <c r="O127" t="s">
        <v>24</v>
      </c>
      <c r="P127">
        <v>0</v>
      </c>
      <c r="U127" t="str">
        <f t="shared" si="2"/>
        <v>No</v>
      </c>
      <c r="V127" t="str">
        <f t="shared" si="3"/>
        <v>41-50</v>
      </c>
    </row>
    <row r="128" spans="1:22">
      <c r="A128">
        <v>127</v>
      </c>
      <c r="B128">
        <v>56</v>
      </c>
      <c r="C128" t="s">
        <v>27</v>
      </c>
      <c r="D128" t="s">
        <v>17</v>
      </c>
      <c r="E128" t="s">
        <v>22</v>
      </c>
      <c r="F128">
        <v>200</v>
      </c>
      <c r="G128">
        <v>288</v>
      </c>
      <c r="H128" t="b">
        <v>1</v>
      </c>
      <c r="I128" t="s">
        <v>19</v>
      </c>
      <c r="J128">
        <v>133</v>
      </c>
      <c r="K128" t="b">
        <v>1</v>
      </c>
      <c r="L128">
        <v>4</v>
      </c>
      <c r="M128" t="s">
        <v>20</v>
      </c>
      <c r="N128">
        <v>2</v>
      </c>
      <c r="O128" t="s">
        <v>25</v>
      </c>
      <c r="P128">
        <v>3</v>
      </c>
      <c r="U128" t="str">
        <f t="shared" si="2"/>
        <v>Yes</v>
      </c>
      <c r="V128" t="str">
        <f t="shared" si="3"/>
        <v>51-60</v>
      </c>
    </row>
    <row r="129" spans="1:22">
      <c r="A129">
        <v>128</v>
      </c>
      <c r="B129">
        <v>54</v>
      </c>
      <c r="C129" t="s">
        <v>16</v>
      </c>
      <c r="D129" t="s">
        <v>17</v>
      </c>
      <c r="E129" t="s">
        <v>22</v>
      </c>
      <c r="F129">
        <v>110</v>
      </c>
      <c r="G129">
        <v>239</v>
      </c>
      <c r="H129" t="b">
        <v>0</v>
      </c>
      <c r="I129" t="s">
        <v>24</v>
      </c>
      <c r="J129">
        <v>126</v>
      </c>
      <c r="K129" t="b">
        <v>1</v>
      </c>
      <c r="L129">
        <v>2.8</v>
      </c>
      <c r="M129" t="s">
        <v>23</v>
      </c>
      <c r="N129">
        <v>1</v>
      </c>
      <c r="O129" t="s">
        <v>25</v>
      </c>
      <c r="P129">
        <v>3</v>
      </c>
      <c r="U129" t="str">
        <f t="shared" si="2"/>
        <v>Yes</v>
      </c>
      <c r="V129" t="str">
        <f t="shared" si="3"/>
        <v>51-60</v>
      </c>
    </row>
    <row r="130" spans="1:22">
      <c r="A130">
        <v>129</v>
      </c>
      <c r="B130">
        <v>44</v>
      </c>
      <c r="C130" t="s">
        <v>16</v>
      </c>
      <c r="D130" t="s">
        <v>17</v>
      </c>
      <c r="E130" t="s">
        <v>28</v>
      </c>
      <c r="F130">
        <v>120</v>
      </c>
      <c r="G130">
        <v>220</v>
      </c>
      <c r="H130" t="b">
        <v>0</v>
      </c>
      <c r="I130" t="s">
        <v>24</v>
      </c>
      <c r="J130">
        <v>170</v>
      </c>
      <c r="K130" t="b">
        <v>0</v>
      </c>
      <c r="L130">
        <v>0</v>
      </c>
      <c r="M130" t="s">
        <v>29</v>
      </c>
      <c r="N130">
        <v>0</v>
      </c>
      <c r="O130" t="s">
        <v>24</v>
      </c>
      <c r="P130">
        <v>0</v>
      </c>
      <c r="U130" t="str">
        <f t="shared" si="2"/>
        <v>No</v>
      </c>
      <c r="V130" t="str">
        <f t="shared" si="3"/>
        <v>41-50</v>
      </c>
    </row>
    <row r="131" spans="1:22">
      <c r="A131">
        <v>130</v>
      </c>
      <c r="B131">
        <v>62</v>
      </c>
      <c r="C131" t="s">
        <v>27</v>
      </c>
      <c r="D131" t="s">
        <v>17</v>
      </c>
      <c r="E131" t="s">
        <v>22</v>
      </c>
      <c r="F131">
        <v>124</v>
      </c>
      <c r="G131">
        <v>209</v>
      </c>
      <c r="H131" t="b">
        <v>0</v>
      </c>
      <c r="I131" t="s">
        <v>24</v>
      </c>
      <c r="J131">
        <v>163</v>
      </c>
      <c r="K131" t="b">
        <v>0</v>
      </c>
      <c r="L131">
        <v>0</v>
      </c>
      <c r="M131" t="s">
        <v>29</v>
      </c>
      <c r="N131">
        <v>0</v>
      </c>
      <c r="O131" t="s">
        <v>24</v>
      </c>
      <c r="P131">
        <v>0</v>
      </c>
      <c r="U131" t="str">
        <f t="shared" ref="U131:U194" si="4">IF(P131=0,"No","Yes")</f>
        <v>No</v>
      </c>
      <c r="V131" t="str">
        <f t="shared" ref="V131:V194" si="5">IF(B131&lt;=40,"&lt;=40",IF(B131&lt;=50,"41-50",IF(B131&lt;=60,"51-60",IF(B131&lt;=70,"61-70","70+"))))</f>
        <v>61-70</v>
      </c>
    </row>
    <row r="132" spans="1:22">
      <c r="A132">
        <v>131</v>
      </c>
      <c r="B132">
        <v>54</v>
      </c>
      <c r="C132" t="s">
        <v>16</v>
      </c>
      <c r="D132" t="s">
        <v>17</v>
      </c>
      <c r="E132" t="s">
        <v>26</v>
      </c>
      <c r="F132">
        <v>120</v>
      </c>
      <c r="G132">
        <v>258</v>
      </c>
      <c r="H132" t="b">
        <v>0</v>
      </c>
      <c r="I132" t="s">
        <v>19</v>
      </c>
      <c r="J132">
        <v>147</v>
      </c>
      <c r="K132" t="b">
        <v>0</v>
      </c>
      <c r="L132">
        <v>0.4</v>
      </c>
      <c r="M132" t="s">
        <v>23</v>
      </c>
      <c r="N132">
        <v>0</v>
      </c>
      <c r="O132" t="s">
        <v>25</v>
      </c>
      <c r="P132">
        <v>0</v>
      </c>
      <c r="U132" t="str">
        <f t="shared" si="4"/>
        <v>No</v>
      </c>
      <c r="V132" t="str">
        <f t="shared" si="5"/>
        <v>51-60</v>
      </c>
    </row>
    <row r="133" spans="1:22">
      <c r="A133">
        <v>132</v>
      </c>
      <c r="B133">
        <v>51</v>
      </c>
      <c r="C133" t="s">
        <v>16</v>
      </c>
      <c r="D133" t="s">
        <v>17</v>
      </c>
      <c r="E133" t="s">
        <v>26</v>
      </c>
      <c r="F133">
        <v>94</v>
      </c>
      <c r="G133">
        <v>227</v>
      </c>
      <c r="H133" t="b">
        <v>0</v>
      </c>
      <c r="I133" t="s">
        <v>24</v>
      </c>
      <c r="J133">
        <v>154</v>
      </c>
      <c r="K133" t="b">
        <v>1</v>
      </c>
      <c r="L133">
        <v>0</v>
      </c>
      <c r="M133" t="s">
        <v>29</v>
      </c>
      <c r="N133">
        <v>1</v>
      </c>
      <c r="O133" t="s">
        <v>25</v>
      </c>
      <c r="P133">
        <v>0</v>
      </c>
      <c r="U133" t="str">
        <f t="shared" si="4"/>
        <v>No</v>
      </c>
      <c r="V133" t="str">
        <f t="shared" si="5"/>
        <v>51-60</v>
      </c>
    </row>
    <row r="134" spans="1:22">
      <c r="A134">
        <v>133</v>
      </c>
      <c r="B134">
        <v>29</v>
      </c>
      <c r="C134" t="s">
        <v>16</v>
      </c>
      <c r="D134" t="s">
        <v>17</v>
      </c>
      <c r="E134" t="s">
        <v>28</v>
      </c>
      <c r="F134">
        <v>130</v>
      </c>
      <c r="G134">
        <v>204</v>
      </c>
      <c r="H134" t="b">
        <v>0</v>
      </c>
      <c r="I134" t="s">
        <v>19</v>
      </c>
      <c r="J134">
        <v>202</v>
      </c>
      <c r="K134" t="b">
        <v>0</v>
      </c>
      <c r="L134">
        <v>0</v>
      </c>
      <c r="M134" t="s">
        <v>29</v>
      </c>
      <c r="N134">
        <v>0</v>
      </c>
      <c r="O134" t="s">
        <v>24</v>
      </c>
      <c r="P134">
        <v>0</v>
      </c>
      <c r="U134" t="str">
        <f t="shared" si="4"/>
        <v>No</v>
      </c>
      <c r="V134" t="str">
        <f t="shared" si="5"/>
        <v>&lt;=40</v>
      </c>
    </row>
    <row r="135" spans="1:22">
      <c r="A135">
        <v>134</v>
      </c>
      <c r="B135">
        <v>51</v>
      </c>
      <c r="C135" t="s">
        <v>16</v>
      </c>
      <c r="D135" t="s">
        <v>17</v>
      </c>
      <c r="E135" t="s">
        <v>22</v>
      </c>
      <c r="F135">
        <v>140</v>
      </c>
      <c r="G135">
        <v>261</v>
      </c>
      <c r="H135" t="b">
        <v>0</v>
      </c>
      <c r="I135" t="s">
        <v>19</v>
      </c>
      <c r="J135">
        <v>186</v>
      </c>
      <c r="K135" t="b">
        <v>1</v>
      </c>
      <c r="L135">
        <v>0</v>
      </c>
      <c r="M135" t="s">
        <v>29</v>
      </c>
      <c r="N135">
        <v>0</v>
      </c>
      <c r="O135" t="s">
        <v>24</v>
      </c>
      <c r="P135">
        <v>0</v>
      </c>
      <c r="U135" t="str">
        <f t="shared" si="4"/>
        <v>No</v>
      </c>
      <c r="V135" t="str">
        <f t="shared" si="5"/>
        <v>51-60</v>
      </c>
    </row>
    <row r="136" spans="1:22">
      <c r="A136">
        <v>135</v>
      </c>
      <c r="B136">
        <v>43</v>
      </c>
      <c r="C136" t="s">
        <v>27</v>
      </c>
      <c r="D136" t="s">
        <v>17</v>
      </c>
      <c r="E136" t="s">
        <v>26</v>
      </c>
      <c r="F136">
        <v>122</v>
      </c>
      <c r="G136">
        <v>213</v>
      </c>
      <c r="H136" t="b">
        <v>0</v>
      </c>
      <c r="I136" t="s">
        <v>24</v>
      </c>
      <c r="J136">
        <v>165</v>
      </c>
      <c r="K136" t="b">
        <v>0</v>
      </c>
      <c r="L136">
        <v>0.2</v>
      </c>
      <c r="M136" t="s">
        <v>23</v>
      </c>
      <c r="N136">
        <v>0</v>
      </c>
      <c r="O136" t="s">
        <v>24</v>
      </c>
      <c r="P136">
        <v>0</v>
      </c>
      <c r="U136" t="str">
        <f t="shared" si="4"/>
        <v>No</v>
      </c>
      <c r="V136" t="str">
        <f t="shared" si="5"/>
        <v>41-50</v>
      </c>
    </row>
    <row r="137" spans="1:22">
      <c r="A137">
        <v>136</v>
      </c>
      <c r="B137">
        <v>55</v>
      </c>
      <c r="C137" t="s">
        <v>27</v>
      </c>
      <c r="D137" t="s">
        <v>17</v>
      </c>
      <c r="E137" t="s">
        <v>28</v>
      </c>
      <c r="F137">
        <v>135</v>
      </c>
      <c r="G137">
        <v>250</v>
      </c>
      <c r="H137" t="b">
        <v>0</v>
      </c>
      <c r="I137" t="s">
        <v>19</v>
      </c>
      <c r="J137">
        <v>161</v>
      </c>
      <c r="K137" t="b">
        <v>0</v>
      </c>
      <c r="L137">
        <v>1.4</v>
      </c>
      <c r="M137" t="s">
        <v>23</v>
      </c>
      <c r="N137">
        <v>0</v>
      </c>
      <c r="O137" t="s">
        <v>24</v>
      </c>
      <c r="P137">
        <v>0</v>
      </c>
      <c r="U137" t="str">
        <f t="shared" si="4"/>
        <v>No</v>
      </c>
      <c r="V137" t="str">
        <f t="shared" si="5"/>
        <v>51-60</v>
      </c>
    </row>
    <row r="138" spans="1:22">
      <c r="A138">
        <v>137</v>
      </c>
      <c r="B138">
        <v>70</v>
      </c>
      <c r="C138" t="s">
        <v>16</v>
      </c>
      <c r="D138" t="s">
        <v>17</v>
      </c>
      <c r="E138" t="s">
        <v>22</v>
      </c>
      <c r="F138">
        <v>145</v>
      </c>
      <c r="G138">
        <v>174</v>
      </c>
      <c r="H138" t="b">
        <v>0</v>
      </c>
      <c r="I138" t="s">
        <v>24</v>
      </c>
      <c r="J138">
        <v>125</v>
      </c>
      <c r="K138" t="b">
        <v>1</v>
      </c>
      <c r="L138">
        <v>2.6</v>
      </c>
      <c r="M138" t="s">
        <v>20</v>
      </c>
      <c r="N138">
        <v>0</v>
      </c>
      <c r="O138" t="s">
        <v>25</v>
      </c>
      <c r="P138">
        <v>4</v>
      </c>
      <c r="U138" t="str">
        <f t="shared" si="4"/>
        <v>Yes</v>
      </c>
      <c r="V138" t="str">
        <f t="shared" si="5"/>
        <v>61-70</v>
      </c>
    </row>
    <row r="139" spans="1:22">
      <c r="A139">
        <v>138</v>
      </c>
      <c r="B139">
        <v>62</v>
      </c>
      <c r="C139" t="s">
        <v>16</v>
      </c>
      <c r="D139" t="s">
        <v>17</v>
      </c>
      <c r="E139" t="s">
        <v>28</v>
      </c>
      <c r="F139">
        <v>120</v>
      </c>
      <c r="G139">
        <v>281</v>
      </c>
      <c r="H139" t="b">
        <v>0</v>
      </c>
      <c r="I139" t="s">
        <v>19</v>
      </c>
      <c r="J139">
        <v>103</v>
      </c>
      <c r="K139" t="b">
        <v>0</v>
      </c>
      <c r="L139">
        <v>1.4</v>
      </c>
      <c r="M139" t="s">
        <v>23</v>
      </c>
      <c r="N139">
        <v>1</v>
      </c>
      <c r="O139" t="s">
        <v>25</v>
      </c>
      <c r="P139">
        <v>3</v>
      </c>
      <c r="U139" t="str">
        <f t="shared" si="4"/>
        <v>Yes</v>
      </c>
      <c r="V139" t="str">
        <f t="shared" si="5"/>
        <v>61-70</v>
      </c>
    </row>
    <row r="140" spans="1:22">
      <c r="A140">
        <v>139</v>
      </c>
      <c r="B140">
        <v>35</v>
      </c>
      <c r="C140" t="s">
        <v>16</v>
      </c>
      <c r="D140" t="s">
        <v>17</v>
      </c>
      <c r="E140" t="s">
        <v>22</v>
      </c>
      <c r="F140">
        <v>120</v>
      </c>
      <c r="G140">
        <v>198</v>
      </c>
      <c r="H140" t="b">
        <v>0</v>
      </c>
      <c r="I140" t="s">
        <v>24</v>
      </c>
      <c r="J140">
        <v>130</v>
      </c>
      <c r="K140" t="b">
        <v>1</v>
      </c>
      <c r="L140">
        <v>1.6</v>
      </c>
      <c r="M140" t="s">
        <v>23</v>
      </c>
      <c r="N140">
        <v>0</v>
      </c>
      <c r="O140" t="s">
        <v>25</v>
      </c>
      <c r="P140">
        <v>1</v>
      </c>
      <c r="U140" t="str">
        <f t="shared" si="4"/>
        <v>Yes</v>
      </c>
      <c r="V140" t="str">
        <f t="shared" si="5"/>
        <v>&lt;=40</v>
      </c>
    </row>
    <row r="141" spans="1:22">
      <c r="A141">
        <v>140</v>
      </c>
      <c r="B141">
        <v>51</v>
      </c>
      <c r="C141" t="s">
        <v>16</v>
      </c>
      <c r="D141" t="s">
        <v>17</v>
      </c>
      <c r="E141" t="s">
        <v>26</v>
      </c>
      <c r="F141">
        <v>125</v>
      </c>
      <c r="G141">
        <v>245</v>
      </c>
      <c r="H141" t="b">
        <v>1</v>
      </c>
      <c r="I141" t="s">
        <v>19</v>
      </c>
      <c r="J141">
        <v>166</v>
      </c>
      <c r="K141" t="b">
        <v>0</v>
      </c>
      <c r="L141">
        <v>2.4</v>
      </c>
      <c r="M141" t="s">
        <v>23</v>
      </c>
      <c r="N141">
        <v>0</v>
      </c>
      <c r="O141" t="s">
        <v>24</v>
      </c>
      <c r="P141">
        <v>0</v>
      </c>
      <c r="U141" t="str">
        <f t="shared" si="4"/>
        <v>No</v>
      </c>
      <c r="V141" t="str">
        <f t="shared" si="5"/>
        <v>51-60</v>
      </c>
    </row>
    <row r="142" spans="1:22">
      <c r="A142">
        <v>141</v>
      </c>
      <c r="B142">
        <v>59</v>
      </c>
      <c r="C142" t="s">
        <v>16</v>
      </c>
      <c r="D142" t="s">
        <v>17</v>
      </c>
      <c r="E142" t="s">
        <v>28</v>
      </c>
      <c r="F142">
        <v>140</v>
      </c>
      <c r="G142">
        <v>221</v>
      </c>
      <c r="H142" t="b">
        <v>0</v>
      </c>
      <c r="I142" t="s">
        <v>24</v>
      </c>
      <c r="J142">
        <v>164</v>
      </c>
      <c r="K142" t="b">
        <v>1</v>
      </c>
      <c r="L142">
        <v>0</v>
      </c>
      <c r="M142" t="s">
        <v>29</v>
      </c>
      <c r="N142">
        <v>0</v>
      </c>
      <c r="O142" t="s">
        <v>24</v>
      </c>
      <c r="P142">
        <v>0</v>
      </c>
      <c r="U142" t="str">
        <f t="shared" si="4"/>
        <v>No</v>
      </c>
      <c r="V142" t="str">
        <f t="shared" si="5"/>
        <v>51-60</v>
      </c>
    </row>
    <row r="143" spans="1:22">
      <c r="A143">
        <v>142</v>
      </c>
      <c r="B143">
        <v>59</v>
      </c>
      <c r="C143" t="s">
        <v>16</v>
      </c>
      <c r="D143" t="s">
        <v>17</v>
      </c>
      <c r="E143" t="s">
        <v>18</v>
      </c>
      <c r="F143">
        <v>170</v>
      </c>
      <c r="G143">
        <v>288</v>
      </c>
      <c r="H143" t="b">
        <v>0</v>
      </c>
      <c r="I143" t="s">
        <v>19</v>
      </c>
      <c r="J143">
        <v>159</v>
      </c>
      <c r="K143" t="b">
        <v>0</v>
      </c>
      <c r="L143">
        <v>0.2</v>
      </c>
      <c r="M143" t="s">
        <v>23</v>
      </c>
      <c r="N143">
        <v>0</v>
      </c>
      <c r="O143" t="s">
        <v>25</v>
      </c>
      <c r="P143">
        <v>1</v>
      </c>
      <c r="U143" t="str">
        <f t="shared" si="4"/>
        <v>Yes</v>
      </c>
      <c r="V143" t="str">
        <f t="shared" si="5"/>
        <v>51-60</v>
      </c>
    </row>
    <row r="144" spans="1:22">
      <c r="A144">
        <v>143</v>
      </c>
      <c r="B144">
        <v>52</v>
      </c>
      <c r="C144" t="s">
        <v>16</v>
      </c>
      <c r="D144" t="s">
        <v>17</v>
      </c>
      <c r="E144" t="s">
        <v>28</v>
      </c>
      <c r="F144">
        <v>128</v>
      </c>
      <c r="G144">
        <v>205</v>
      </c>
      <c r="H144" t="b">
        <v>1</v>
      </c>
      <c r="I144" t="s">
        <v>24</v>
      </c>
      <c r="J144">
        <v>184</v>
      </c>
      <c r="K144" t="b">
        <v>0</v>
      </c>
      <c r="L144">
        <v>0</v>
      </c>
      <c r="M144" t="s">
        <v>29</v>
      </c>
      <c r="N144">
        <v>0</v>
      </c>
      <c r="O144" t="s">
        <v>24</v>
      </c>
      <c r="P144">
        <v>0</v>
      </c>
      <c r="U144" t="str">
        <f t="shared" si="4"/>
        <v>No</v>
      </c>
      <c r="V144" t="str">
        <f t="shared" si="5"/>
        <v>51-60</v>
      </c>
    </row>
    <row r="145" spans="1:22">
      <c r="A145">
        <v>144</v>
      </c>
      <c r="B145">
        <v>64</v>
      </c>
      <c r="C145" t="s">
        <v>16</v>
      </c>
      <c r="D145" t="s">
        <v>17</v>
      </c>
      <c r="E145" t="s">
        <v>26</v>
      </c>
      <c r="F145">
        <v>125</v>
      </c>
      <c r="G145">
        <v>309</v>
      </c>
      <c r="H145" t="b">
        <v>0</v>
      </c>
      <c r="I145" t="s">
        <v>24</v>
      </c>
      <c r="J145">
        <v>131</v>
      </c>
      <c r="K145" t="b">
        <v>1</v>
      </c>
      <c r="L145">
        <v>1.8</v>
      </c>
      <c r="M145" t="s">
        <v>23</v>
      </c>
      <c r="N145">
        <v>0</v>
      </c>
      <c r="O145" t="s">
        <v>25</v>
      </c>
      <c r="P145">
        <v>1</v>
      </c>
      <c r="U145" t="str">
        <f t="shared" si="4"/>
        <v>Yes</v>
      </c>
      <c r="V145" t="str">
        <f t="shared" si="5"/>
        <v>61-70</v>
      </c>
    </row>
    <row r="146" spans="1:22">
      <c r="A146">
        <v>145</v>
      </c>
      <c r="B146">
        <v>58</v>
      </c>
      <c r="C146" t="s">
        <v>16</v>
      </c>
      <c r="D146" t="s">
        <v>17</v>
      </c>
      <c r="E146" t="s">
        <v>26</v>
      </c>
      <c r="F146">
        <v>105</v>
      </c>
      <c r="G146">
        <v>240</v>
      </c>
      <c r="H146" t="b">
        <v>0</v>
      </c>
      <c r="I146" t="s">
        <v>19</v>
      </c>
      <c r="J146">
        <v>154</v>
      </c>
      <c r="K146" t="b">
        <v>1</v>
      </c>
      <c r="L146">
        <v>0.6</v>
      </c>
      <c r="M146" t="s">
        <v>23</v>
      </c>
      <c r="N146">
        <v>0</v>
      </c>
      <c r="O146" t="s">
        <v>25</v>
      </c>
      <c r="P146">
        <v>0</v>
      </c>
      <c r="U146" t="str">
        <f t="shared" si="4"/>
        <v>No</v>
      </c>
      <c r="V146" t="str">
        <f t="shared" si="5"/>
        <v>51-60</v>
      </c>
    </row>
    <row r="147" spans="1:22">
      <c r="A147">
        <v>146</v>
      </c>
      <c r="B147">
        <v>47</v>
      </c>
      <c r="C147" t="s">
        <v>16</v>
      </c>
      <c r="D147" t="s">
        <v>17</v>
      </c>
      <c r="E147" t="s">
        <v>26</v>
      </c>
      <c r="F147">
        <v>108</v>
      </c>
      <c r="G147">
        <v>243</v>
      </c>
      <c r="H147" t="b">
        <v>0</v>
      </c>
      <c r="I147" t="s">
        <v>24</v>
      </c>
      <c r="J147">
        <v>152</v>
      </c>
      <c r="K147" t="b">
        <v>0</v>
      </c>
      <c r="L147">
        <v>0</v>
      </c>
      <c r="M147" t="s">
        <v>29</v>
      </c>
      <c r="N147">
        <v>0</v>
      </c>
      <c r="O147" t="s">
        <v>24</v>
      </c>
      <c r="P147">
        <v>1</v>
      </c>
      <c r="U147" t="str">
        <f t="shared" si="4"/>
        <v>Yes</v>
      </c>
      <c r="V147" t="str">
        <f t="shared" si="5"/>
        <v>41-50</v>
      </c>
    </row>
    <row r="148" spans="1:22">
      <c r="A148">
        <v>147</v>
      </c>
      <c r="B148">
        <v>57</v>
      </c>
      <c r="C148" t="s">
        <v>16</v>
      </c>
      <c r="D148" t="s">
        <v>17</v>
      </c>
      <c r="E148" t="s">
        <v>22</v>
      </c>
      <c r="F148">
        <v>165</v>
      </c>
      <c r="G148">
        <v>289</v>
      </c>
      <c r="H148" t="b">
        <v>1</v>
      </c>
      <c r="I148" t="s">
        <v>19</v>
      </c>
      <c r="J148">
        <v>124</v>
      </c>
      <c r="K148" t="b">
        <v>0</v>
      </c>
      <c r="L148">
        <v>1</v>
      </c>
      <c r="M148" t="s">
        <v>23</v>
      </c>
      <c r="N148">
        <v>3</v>
      </c>
      <c r="O148" t="s">
        <v>25</v>
      </c>
      <c r="P148">
        <v>4</v>
      </c>
      <c r="U148" t="str">
        <f t="shared" si="4"/>
        <v>Yes</v>
      </c>
      <c r="V148" t="str">
        <f t="shared" si="5"/>
        <v>51-60</v>
      </c>
    </row>
    <row r="149" spans="1:22">
      <c r="A149">
        <v>148</v>
      </c>
      <c r="B149">
        <v>41</v>
      </c>
      <c r="C149" t="s">
        <v>16</v>
      </c>
      <c r="D149" t="s">
        <v>17</v>
      </c>
      <c r="E149" t="s">
        <v>26</v>
      </c>
      <c r="F149">
        <v>112</v>
      </c>
      <c r="G149">
        <v>250</v>
      </c>
      <c r="H149" t="b">
        <v>0</v>
      </c>
      <c r="I149" t="s">
        <v>24</v>
      </c>
      <c r="J149">
        <v>179</v>
      </c>
      <c r="K149" t="b">
        <v>0</v>
      </c>
      <c r="L149">
        <v>0</v>
      </c>
      <c r="M149" t="s">
        <v>29</v>
      </c>
      <c r="N149">
        <v>0</v>
      </c>
      <c r="O149" t="s">
        <v>24</v>
      </c>
      <c r="P149">
        <v>0</v>
      </c>
      <c r="U149" t="str">
        <f t="shared" si="4"/>
        <v>No</v>
      </c>
      <c r="V149" t="str">
        <f t="shared" si="5"/>
        <v>41-50</v>
      </c>
    </row>
    <row r="150" spans="1:22">
      <c r="A150">
        <v>149</v>
      </c>
      <c r="B150">
        <v>45</v>
      </c>
      <c r="C150" t="s">
        <v>16</v>
      </c>
      <c r="D150" t="s">
        <v>17</v>
      </c>
      <c r="E150" t="s">
        <v>28</v>
      </c>
      <c r="F150">
        <v>128</v>
      </c>
      <c r="G150">
        <v>308</v>
      </c>
      <c r="H150" t="b">
        <v>0</v>
      </c>
      <c r="I150" t="s">
        <v>19</v>
      </c>
      <c r="J150">
        <v>170</v>
      </c>
      <c r="K150" t="b">
        <v>0</v>
      </c>
      <c r="L150">
        <v>0</v>
      </c>
      <c r="M150" t="s">
        <v>29</v>
      </c>
      <c r="N150">
        <v>0</v>
      </c>
      <c r="O150" t="s">
        <v>24</v>
      </c>
      <c r="P150">
        <v>0</v>
      </c>
      <c r="U150" t="str">
        <f t="shared" si="4"/>
        <v>No</v>
      </c>
      <c r="V150" t="str">
        <f t="shared" si="5"/>
        <v>41-50</v>
      </c>
    </row>
    <row r="151" spans="1:22">
      <c r="A151">
        <v>150</v>
      </c>
      <c r="B151">
        <v>60</v>
      </c>
      <c r="C151" t="s">
        <v>27</v>
      </c>
      <c r="D151" t="s">
        <v>17</v>
      </c>
      <c r="E151" t="s">
        <v>26</v>
      </c>
      <c r="F151">
        <v>102</v>
      </c>
      <c r="G151">
        <v>318</v>
      </c>
      <c r="H151" t="b">
        <v>0</v>
      </c>
      <c r="I151" t="s">
        <v>24</v>
      </c>
      <c r="J151">
        <v>160</v>
      </c>
      <c r="K151" t="b">
        <v>0</v>
      </c>
      <c r="L151">
        <v>0</v>
      </c>
      <c r="M151" t="s">
        <v>29</v>
      </c>
      <c r="N151">
        <v>1</v>
      </c>
      <c r="O151" t="s">
        <v>24</v>
      </c>
      <c r="P151">
        <v>0</v>
      </c>
      <c r="U151" t="str">
        <f t="shared" si="4"/>
        <v>No</v>
      </c>
      <c r="V151" t="str">
        <f t="shared" si="5"/>
        <v>51-60</v>
      </c>
    </row>
    <row r="152" spans="1:22">
      <c r="A152">
        <v>151</v>
      </c>
      <c r="B152">
        <v>52</v>
      </c>
      <c r="C152" t="s">
        <v>16</v>
      </c>
      <c r="D152" t="s">
        <v>17</v>
      </c>
      <c r="E152" t="s">
        <v>18</v>
      </c>
      <c r="F152">
        <v>152</v>
      </c>
      <c r="G152">
        <v>298</v>
      </c>
      <c r="H152" t="b">
        <v>1</v>
      </c>
      <c r="I152" t="s">
        <v>24</v>
      </c>
      <c r="J152">
        <v>178</v>
      </c>
      <c r="K152" t="b">
        <v>0</v>
      </c>
      <c r="L152">
        <v>1.2</v>
      </c>
      <c r="M152" t="s">
        <v>23</v>
      </c>
      <c r="N152">
        <v>0</v>
      </c>
      <c r="O152" t="s">
        <v>25</v>
      </c>
      <c r="P152">
        <v>0</v>
      </c>
      <c r="U152" t="str">
        <f t="shared" si="4"/>
        <v>No</v>
      </c>
      <c r="V152" t="str">
        <f t="shared" si="5"/>
        <v>51-60</v>
      </c>
    </row>
    <row r="153" spans="1:22">
      <c r="A153">
        <v>152</v>
      </c>
      <c r="B153">
        <v>42</v>
      </c>
      <c r="C153" t="s">
        <v>27</v>
      </c>
      <c r="D153" t="s">
        <v>17</v>
      </c>
      <c r="E153" t="s">
        <v>22</v>
      </c>
      <c r="F153">
        <v>102</v>
      </c>
      <c r="G153">
        <v>265</v>
      </c>
      <c r="H153" t="b">
        <v>0</v>
      </c>
      <c r="I153" t="s">
        <v>19</v>
      </c>
      <c r="J153">
        <v>122</v>
      </c>
      <c r="K153" t="b">
        <v>0</v>
      </c>
      <c r="L153">
        <v>0.6</v>
      </c>
      <c r="M153" t="s">
        <v>23</v>
      </c>
      <c r="N153">
        <v>0</v>
      </c>
      <c r="O153" t="s">
        <v>24</v>
      </c>
      <c r="P153">
        <v>0</v>
      </c>
      <c r="U153" t="str">
        <f t="shared" si="4"/>
        <v>No</v>
      </c>
      <c r="V153" t="str">
        <f t="shared" si="5"/>
        <v>41-50</v>
      </c>
    </row>
    <row r="154" spans="1:22">
      <c r="A154">
        <v>153</v>
      </c>
      <c r="B154">
        <v>67</v>
      </c>
      <c r="C154" t="s">
        <v>27</v>
      </c>
      <c r="D154" t="s">
        <v>17</v>
      </c>
      <c r="E154" t="s">
        <v>26</v>
      </c>
      <c r="F154">
        <v>115</v>
      </c>
      <c r="G154">
        <v>564</v>
      </c>
      <c r="H154" t="b">
        <v>0</v>
      </c>
      <c r="I154" t="s">
        <v>19</v>
      </c>
      <c r="J154">
        <v>160</v>
      </c>
      <c r="K154" t="b">
        <v>0</v>
      </c>
      <c r="L154">
        <v>1.6</v>
      </c>
      <c r="M154" t="s">
        <v>23</v>
      </c>
      <c r="N154">
        <v>0</v>
      </c>
      <c r="O154" t="s">
        <v>25</v>
      </c>
      <c r="P154">
        <v>0</v>
      </c>
      <c r="U154" t="str">
        <f t="shared" si="4"/>
        <v>No</v>
      </c>
      <c r="V154" t="str">
        <f t="shared" si="5"/>
        <v>61-70</v>
      </c>
    </row>
    <row r="155" spans="1:22">
      <c r="A155">
        <v>154</v>
      </c>
      <c r="B155">
        <v>55</v>
      </c>
      <c r="C155" t="s">
        <v>16</v>
      </c>
      <c r="D155" t="s">
        <v>17</v>
      </c>
      <c r="E155" t="s">
        <v>22</v>
      </c>
      <c r="F155">
        <v>160</v>
      </c>
      <c r="G155">
        <v>289</v>
      </c>
      <c r="H155" t="b">
        <v>0</v>
      </c>
      <c r="I155" t="s">
        <v>19</v>
      </c>
      <c r="J155">
        <v>145</v>
      </c>
      <c r="K155" t="b">
        <v>1</v>
      </c>
      <c r="L155">
        <v>0.8</v>
      </c>
      <c r="M155" t="s">
        <v>23</v>
      </c>
      <c r="N155">
        <v>1</v>
      </c>
      <c r="O155" t="s">
        <v>25</v>
      </c>
      <c r="P155">
        <v>4</v>
      </c>
      <c r="U155" t="str">
        <f t="shared" si="4"/>
        <v>Yes</v>
      </c>
      <c r="V155" t="str">
        <f t="shared" si="5"/>
        <v>51-60</v>
      </c>
    </row>
    <row r="156" spans="1:22">
      <c r="A156">
        <v>155</v>
      </c>
      <c r="B156">
        <v>64</v>
      </c>
      <c r="C156" t="s">
        <v>16</v>
      </c>
      <c r="D156" t="s">
        <v>17</v>
      </c>
      <c r="E156" t="s">
        <v>22</v>
      </c>
      <c r="F156">
        <v>120</v>
      </c>
      <c r="G156">
        <v>246</v>
      </c>
      <c r="H156" t="b">
        <v>0</v>
      </c>
      <c r="I156" t="s">
        <v>19</v>
      </c>
      <c r="J156">
        <v>96</v>
      </c>
      <c r="K156" t="b">
        <v>1</v>
      </c>
      <c r="L156">
        <v>2.2000000000000002</v>
      </c>
      <c r="M156" t="s">
        <v>20</v>
      </c>
      <c r="N156">
        <v>1</v>
      </c>
      <c r="O156" t="s">
        <v>24</v>
      </c>
      <c r="P156">
        <v>3</v>
      </c>
      <c r="U156" t="str">
        <f t="shared" si="4"/>
        <v>Yes</v>
      </c>
      <c r="V156" t="str">
        <f t="shared" si="5"/>
        <v>61-70</v>
      </c>
    </row>
    <row r="157" spans="1:22">
      <c r="A157">
        <v>156</v>
      </c>
      <c r="B157">
        <v>70</v>
      </c>
      <c r="C157" t="s">
        <v>16</v>
      </c>
      <c r="D157" t="s">
        <v>17</v>
      </c>
      <c r="E157" t="s">
        <v>22</v>
      </c>
      <c r="F157">
        <v>130</v>
      </c>
      <c r="G157">
        <v>322</v>
      </c>
      <c r="H157" t="b">
        <v>0</v>
      </c>
      <c r="I157" t="s">
        <v>19</v>
      </c>
      <c r="J157">
        <v>109</v>
      </c>
      <c r="K157" t="b">
        <v>0</v>
      </c>
      <c r="L157">
        <v>2.4</v>
      </c>
      <c r="M157" t="s">
        <v>23</v>
      </c>
      <c r="N157">
        <v>3</v>
      </c>
      <c r="O157" t="s">
        <v>24</v>
      </c>
      <c r="P157">
        <v>1</v>
      </c>
      <c r="U157" t="str">
        <f t="shared" si="4"/>
        <v>Yes</v>
      </c>
      <c r="V157" t="str">
        <f t="shared" si="5"/>
        <v>61-70</v>
      </c>
    </row>
    <row r="158" spans="1:22">
      <c r="A158">
        <v>157</v>
      </c>
      <c r="B158">
        <v>51</v>
      </c>
      <c r="C158" t="s">
        <v>16</v>
      </c>
      <c r="D158" t="s">
        <v>17</v>
      </c>
      <c r="E158" t="s">
        <v>22</v>
      </c>
      <c r="F158">
        <v>140</v>
      </c>
      <c r="G158">
        <v>299</v>
      </c>
      <c r="H158" t="b">
        <v>0</v>
      </c>
      <c r="I158" t="s">
        <v>24</v>
      </c>
      <c r="J158">
        <v>173</v>
      </c>
      <c r="K158" t="b">
        <v>1</v>
      </c>
      <c r="L158">
        <v>1.6</v>
      </c>
      <c r="M158" t="s">
        <v>29</v>
      </c>
      <c r="N158">
        <v>0</v>
      </c>
      <c r="O158" t="s">
        <v>25</v>
      </c>
      <c r="P158">
        <v>1</v>
      </c>
      <c r="U158" t="str">
        <f t="shared" si="4"/>
        <v>Yes</v>
      </c>
      <c r="V158" t="str">
        <f t="shared" si="5"/>
        <v>51-60</v>
      </c>
    </row>
    <row r="159" spans="1:22">
      <c r="A159">
        <v>158</v>
      </c>
      <c r="B159">
        <v>58</v>
      </c>
      <c r="C159" t="s">
        <v>16</v>
      </c>
      <c r="D159" t="s">
        <v>17</v>
      </c>
      <c r="E159" t="s">
        <v>22</v>
      </c>
      <c r="F159">
        <v>125</v>
      </c>
      <c r="G159">
        <v>300</v>
      </c>
      <c r="H159" t="b">
        <v>0</v>
      </c>
      <c r="I159" t="s">
        <v>19</v>
      </c>
      <c r="J159">
        <v>171</v>
      </c>
      <c r="K159" t="b">
        <v>0</v>
      </c>
      <c r="L159">
        <v>0</v>
      </c>
      <c r="M159" t="s">
        <v>29</v>
      </c>
      <c r="N159">
        <v>2</v>
      </c>
      <c r="O159" t="s">
        <v>25</v>
      </c>
      <c r="P159">
        <v>1</v>
      </c>
      <c r="U159" t="str">
        <f t="shared" si="4"/>
        <v>Yes</v>
      </c>
      <c r="V159" t="str">
        <f t="shared" si="5"/>
        <v>51-60</v>
      </c>
    </row>
    <row r="160" spans="1:22">
      <c r="A160">
        <v>159</v>
      </c>
      <c r="B160">
        <v>60</v>
      </c>
      <c r="C160" t="s">
        <v>16</v>
      </c>
      <c r="D160" t="s">
        <v>17</v>
      </c>
      <c r="E160" t="s">
        <v>22</v>
      </c>
      <c r="F160">
        <v>140</v>
      </c>
      <c r="G160">
        <v>293</v>
      </c>
      <c r="H160" t="b">
        <v>0</v>
      </c>
      <c r="I160" t="s">
        <v>19</v>
      </c>
      <c r="J160">
        <v>170</v>
      </c>
      <c r="K160" t="b">
        <v>0</v>
      </c>
      <c r="L160">
        <v>1.2</v>
      </c>
      <c r="M160" t="s">
        <v>23</v>
      </c>
      <c r="N160">
        <v>2</v>
      </c>
      <c r="O160" t="s">
        <v>25</v>
      </c>
      <c r="P160">
        <v>2</v>
      </c>
      <c r="U160" t="str">
        <f t="shared" si="4"/>
        <v>Yes</v>
      </c>
      <c r="V160" t="str">
        <f t="shared" si="5"/>
        <v>51-60</v>
      </c>
    </row>
    <row r="161" spans="1:22">
      <c r="A161">
        <v>160</v>
      </c>
      <c r="B161">
        <v>68</v>
      </c>
      <c r="C161" t="s">
        <v>16</v>
      </c>
      <c r="D161" t="s">
        <v>17</v>
      </c>
      <c r="E161" t="s">
        <v>26</v>
      </c>
      <c r="F161">
        <v>118</v>
      </c>
      <c r="G161">
        <v>277</v>
      </c>
      <c r="H161" t="b">
        <v>0</v>
      </c>
      <c r="I161" t="s">
        <v>24</v>
      </c>
      <c r="J161">
        <v>151</v>
      </c>
      <c r="K161" t="b">
        <v>0</v>
      </c>
      <c r="L161">
        <v>1</v>
      </c>
      <c r="M161" t="s">
        <v>29</v>
      </c>
      <c r="N161">
        <v>1</v>
      </c>
      <c r="O161" t="s">
        <v>25</v>
      </c>
      <c r="P161">
        <v>0</v>
      </c>
      <c r="U161" t="str">
        <f t="shared" si="4"/>
        <v>No</v>
      </c>
      <c r="V161" t="str">
        <f t="shared" si="5"/>
        <v>61-70</v>
      </c>
    </row>
    <row r="162" spans="1:22">
      <c r="A162">
        <v>161</v>
      </c>
      <c r="B162">
        <v>46</v>
      </c>
      <c r="C162" t="s">
        <v>16</v>
      </c>
      <c r="D162" t="s">
        <v>17</v>
      </c>
      <c r="E162" t="s">
        <v>28</v>
      </c>
      <c r="F162">
        <v>101</v>
      </c>
      <c r="G162">
        <v>197</v>
      </c>
      <c r="H162" t="b">
        <v>1</v>
      </c>
      <c r="I162" t="s">
        <v>24</v>
      </c>
      <c r="J162">
        <v>156</v>
      </c>
      <c r="K162" t="b">
        <v>0</v>
      </c>
      <c r="L162">
        <v>0</v>
      </c>
      <c r="M162" t="s">
        <v>29</v>
      </c>
      <c r="N162">
        <v>0</v>
      </c>
      <c r="O162" t="s">
        <v>25</v>
      </c>
      <c r="P162">
        <v>0</v>
      </c>
      <c r="U162" t="str">
        <f t="shared" si="4"/>
        <v>No</v>
      </c>
      <c r="V162" t="str">
        <f t="shared" si="5"/>
        <v>41-50</v>
      </c>
    </row>
    <row r="163" spans="1:22">
      <c r="A163">
        <v>162</v>
      </c>
      <c r="B163">
        <v>77</v>
      </c>
      <c r="C163" t="s">
        <v>16</v>
      </c>
      <c r="D163" t="s">
        <v>17</v>
      </c>
      <c r="E163" t="s">
        <v>22</v>
      </c>
      <c r="F163">
        <v>125</v>
      </c>
      <c r="G163">
        <v>304</v>
      </c>
      <c r="H163" t="b">
        <v>0</v>
      </c>
      <c r="I163" t="s">
        <v>19</v>
      </c>
      <c r="J163">
        <v>162</v>
      </c>
      <c r="K163" t="b">
        <v>1</v>
      </c>
      <c r="L163">
        <v>0</v>
      </c>
      <c r="M163" t="s">
        <v>29</v>
      </c>
      <c r="N163">
        <v>3</v>
      </c>
      <c r="O163" t="s">
        <v>24</v>
      </c>
      <c r="P163">
        <v>4</v>
      </c>
      <c r="U163" t="str">
        <f t="shared" si="4"/>
        <v>Yes</v>
      </c>
      <c r="V163" t="str">
        <f t="shared" si="5"/>
        <v>70+</v>
      </c>
    </row>
    <row r="164" spans="1:22">
      <c r="A164">
        <v>163</v>
      </c>
      <c r="B164">
        <v>54</v>
      </c>
      <c r="C164" t="s">
        <v>27</v>
      </c>
      <c r="D164" t="s">
        <v>17</v>
      </c>
      <c r="E164" t="s">
        <v>26</v>
      </c>
      <c r="F164">
        <v>110</v>
      </c>
      <c r="G164">
        <v>214</v>
      </c>
      <c r="H164" t="b">
        <v>0</v>
      </c>
      <c r="I164" t="s">
        <v>24</v>
      </c>
      <c r="J164">
        <v>158</v>
      </c>
      <c r="K164" t="b">
        <v>0</v>
      </c>
      <c r="L164">
        <v>1.6</v>
      </c>
      <c r="M164" t="s">
        <v>23</v>
      </c>
      <c r="N164">
        <v>0</v>
      </c>
      <c r="O164" t="s">
        <v>24</v>
      </c>
      <c r="P164">
        <v>0</v>
      </c>
      <c r="U164" t="str">
        <f t="shared" si="4"/>
        <v>No</v>
      </c>
      <c r="V164" t="str">
        <f t="shared" si="5"/>
        <v>51-60</v>
      </c>
    </row>
    <row r="165" spans="1:22">
      <c r="A165">
        <v>164</v>
      </c>
      <c r="B165">
        <v>58</v>
      </c>
      <c r="C165" t="s">
        <v>27</v>
      </c>
      <c r="D165" t="s">
        <v>17</v>
      </c>
      <c r="E165" t="s">
        <v>22</v>
      </c>
      <c r="F165">
        <v>100</v>
      </c>
      <c r="G165">
        <v>248</v>
      </c>
      <c r="H165" t="b">
        <v>0</v>
      </c>
      <c r="I165" t="s">
        <v>19</v>
      </c>
      <c r="J165">
        <v>122</v>
      </c>
      <c r="K165" t="b">
        <v>0</v>
      </c>
      <c r="L165">
        <v>1</v>
      </c>
      <c r="M165" t="s">
        <v>23</v>
      </c>
      <c r="N165">
        <v>0</v>
      </c>
      <c r="O165" t="s">
        <v>24</v>
      </c>
      <c r="P165">
        <v>0</v>
      </c>
      <c r="U165" t="str">
        <f t="shared" si="4"/>
        <v>No</v>
      </c>
      <c r="V165" t="str">
        <f t="shared" si="5"/>
        <v>51-60</v>
      </c>
    </row>
    <row r="166" spans="1:22">
      <c r="A166">
        <v>165</v>
      </c>
      <c r="B166">
        <v>48</v>
      </c>
      <c r="C166" t="s">
        <v>16</v>
      </c>
      <c r="D166" t="s">
        <v>17</v>
      </c>
      <c r="E166" t="s">
        <v>26</v>
      </c>
      <c r="F166">
        <v>124</v>
      </c>
      <c r="G166">
        <v>255</v>
      </c>
      <c r="H166" t="b">
        <v>1</v>
      </c>
      <c r="I166" t="s">
        <v>24</v>
      </c>
      <c r="J166">
        <v>175</v>
      </c>
      <c r="K166" t="b">
        <v>0</v>
      </c>
      <c r="L166">
        <v>0</v>
      </c>
      <c r="M166" t="s">
        <v>29</v>
      </c>
      <c r="N166">
        <v>2</v>
      </c>
      <c r="O166" t="s">
        <v>24</v>
      </c>
      <c r="P166">
        <v>0</v>
      </c>
      <c r="U166" t="str">
        <f t="shared" si="4"/>
        <v>No</v>
      </c>
      <c r="V166" t="str">
        <f t="shared" si="5"/>
        <v>41-50</v>
      </c>
    </row>
    <row r="167" spans="1:22">
      <c r="A167">
        <v>166</v>
      </c>
      <c r="B167">
        <v>57</v>
      </c>
      <c r="C167" t="s">
        <v>16</v>
      </c>
      <c r="D167" t="s">
        <v>17</v>
      </c>
      <c r="E167" t="s">
        <v>22</v>
      </c>
      <c r="F167">
        <v>132</v>
      </c>
      <c r="G167">
        <v>207</v>
      </c>
      <c r="H167" t="b">
        <v>0</v>
      </c>
      <c r="I167" t="s">
        <v>24</v>
      </c>
      <c r="J167">
        <v>168</v>
      </c>
      <c r="K167" t="b">
        <v>1</v>
      </c>
      <c r="L167">
        <v>0</v>
      </c>
      <c r="M167" t="s">
        <v>29</v>
      </c>
      <c r="N167">
        <v>0</v>
      </c>
      <c r="O167" t="s">
        <v>25</v>
      </c>
      <c r="P167">
        <v>0</v>
      </c>
      <c r="U167" t="str">
        <f t="shared" si="4"/>
        <v>No</v>
      </c>
      <c r="V167" t="str">
        <f t="shared" si="5"/>
        <v>51-60</v>
      </c>
    </row>
    <row r="168" spans="1:22">
      <c r="A168">
        <v>167</v>
      </c>
      <c r="B168">
        <v>52</v>
      </c>
      <c r="C168" t="s">
        <v>16</v>
      </c>
      <c r="D168" t="s">
        <v>17</v>
      </c>
      <c r="E168" t="s">
        <v>26</v>
      </c>
      <c r="F168">
        <v>138</v>
      </c>
      <c r="G168">
        <v>223</v>
      </c>
      <c r="H168" t="b">
        <v>0</v>
      </c>
      <c r="I168" t="s">
        <v>24</v>
      </c>
      <c r="J168">
        <v>169</v>
      </c>
      <c r="K168" t="b">
        <v>0</v>
      </c>
      <c r="L168">
        <v>0</v>
      </c>
      <c r="M168" t="s">
        <v>29</v>
      </c>
      <c r="O168" t="s">
        <v>24</v>
      </c>
      <c r="P168">
        <v>0</v>
      </c>
      <c r="U168" t="str">
        <f t="shared" si="4"/>
        <v>No</v>
      </c>
      <c r="V168" t="str">
        <f t="shared" si="5"/>
        <v>51-60</v>
      </c>
    </row>
    <row r="169" spans="1:22">
      <c r="A169">
        <v>168</v>
      </c>
      <c r="B169">
        <v>54</v>
      </c>
      <c r="C169" t="s">
        <v>27</v>
      </c>
      <c r="D169" t="s">
        <v>17</v>
      </c>
      <c r="E169" t="s">
        <v>28</v>
      </c>
      <c r="F169">
        <v>132</v>
      </c>
      <c r="G169">
        <v>288</v>
      </c>
      <c r="H169" t="b">
        <v>1</v>
      </c>
      <c r="I169" t="s">
        <v>19</v>
      </c>
      <c r="J169">
        <v>159</v>
      </c>
      <c r="K169" t="b">
        <v>1</v>
      </c>
      <c r="L169">
        <v>0</v>
      </c>
      <c r="M169" t="s">
        <v>29</v>
      </c>
      <c r="N169">
        <v>1</v>
      </c>
      <c r="O169" t="s">
        <v>24</v>
      </c>
      <c r="P169">
        <v>0</v>
      </c>
      <c r="U169" t="str">
        <f t="shared" si="4"/>
        <v>No</v>
      </c>
      <c r="V169" t="str">
        <f t="shared" si="5"/>
        <v>51-60</v>
      </c>
    </row>
    <row r="170" spans="1:22">
      <c r="A170">
        <v>169</v>
      </c>
      <c r="B170">
        <v>35</v>
      </c>
      <c r="C170" t="s">
        <v>16</v>
      </c>
      <c r="D170" t="s">
        <v>17</v>
      </c>
      <c r="E170" t="s">
        <v>22</v>
      </c>
      <c r="F170">
        <v>126</v>
      </c>
      <c r="G170">
        <v>282</v>
      </c>
      <c r="H170" t="b">
        <v>0</v>
      </c>
      <c r="I170" t="s">
        <v>19</v>
      </c>
      <c r="J170">
        <v>156</v>
      </c>
      <c r="K170" t="b">
        <v>1</v>
      </c>
      <c r="L170">
        <v>0</v>
      </c>
      <c r="M170" t="s">
        <v>29</v>
      </c>
      <c r="N170">
        <v>0</v>
      </c>
      <c r="O170" t="s">
        <v>25</v>
      </c>
      <c r="P170">
        <v>1</v>
      </c>
      <c r="U170" t="str">
        <f t="shared" si="4"/>
        <v>Yes</v>
      </c>
      <c r="V170" t="str">
        <f t="shared" si="5"/>
        <v>&lt;=40</v>
      </c>
    </row>
    <row r="171" spans="1:22">
      <c r="A171">
        <v>170</v>
      </c>
      <c r="B171">
        <v>45</v>
      </c>
      <c r="C171" t="s">
        <v>27</v>
      </c>
      <c r="D171" t="s">
        <v>17</v>
      </c>
      <c r="E171" t="s">
        <v>28</v>
      </c>
      <c r="F171">
        <v>112</v>
      </c>
      <c r="G171">
        <v>160</v>
      </c>
      <c r="H171" t="b">
        <v>0</v>
      </c>
      <c r="I171" t="s">
        <v>24</v>
      </c>
      <c r="J171">
        <v>138</v>
      </c>
      <c r="K171" t="b">
        <v>0</v>
      </c>
      <c r="L171">
        <v>0</v>
      </c>
      <c r="M171" t="s">
        <v>23</v>
      </c>
      <c r="N171">
        <v>0</v>
      </c>
      <c r="O171" t="s">
        <v>24</v>
      </c>
      <c r="P171">
        <v>0</v>
      </c>
      <c r="U171" t="str">
        <f t="shared" si="4"/>
        <v>No</v>
      </c>
      <c r="V171" t="str">
        <f t="shared" si="5"/>
        <v>41-50</v>
      </c>
    </row>
    <row r="172" spans="1:22">
      <c r="A172">
        <v>171</v>
      </c>
      <c r="B172">
        <v>70</v>
      </c>
      <c r="C172" t="s">
        <v>16</v>
      </c>
      <c r="D172" t="s">
        <v>17</v>
      </c>
      <c r="E172" t="s">
        <v>26</v>
      </c>
      <c r="F172">
        <v>160</v>
      </c>
      <c r="G172">
        <v>269</v>
      </c>
      <c r="H172" t="b">
        <v>0</v>
      </c>
      <c r="I172" t="s">
        <v>24</v>
      </c>
      <c r="J172">
        <v>112</v>
      </c>
      <c r="K172" t="b">
        <v>1</v>
      </c>
      <c r="L172">
        <v>2.9</v>
      </c>
      <c r="M172" t="s">
        <v>23</v>
      </c>
      <c r="N172">
        <v>1</v>
      </c>
      <c r="O172" t="s">
        <v>25</v>
      </c>
      <c r="P172">
        <v>3</v>
      </c>
      <c r="U172" t="str">
        <f t="shared" si="4"/>
        <v>Yes</v>
      </c>
      <c r="V172" t="str">
        <f t="shared" si="5"/>
        <v>61-70</v>
      </c>
    </row>
    <row r="173" spans="1:22">
      <c r="A173">
        <v>172</v>
      </c>
      <c r="B173">
        <v>53</v>
      </c>
      <c r="C173" t="s">
        <v>16</v>
      </c>
      <c r="D173" t="s">
        <v>17</v>
      </c>
      <c r="E173" t="s">
        <v>22</v>
      </c>
      <c r="F173">
        <v>142</v>
      </c>
      <c r="G173">
        <v>226</v>
      </c>
      <c r="H173" t="b">
        <v>0</v>
      </c>
      <c r="I173" t="s">
        <v>19</v>
      </c>
      <c r="J173">
        <v>111</v>
      </c>
      <c r="K173" t="b">
        <v>1</v>
      </c>
      <c r="L173">
        <v>0</v>
      </c>
      <c r="M173" t="s">
        <v>29</v>
      </c>
      <c r="N173">
        <v>0</v>
      </c>
      <c r="O173" t="s">
        <v>25</v>
      </c>
      <c r="P173">
        <v>0</v>
      </c>
      <c r="U173" t="str">
        <f t="shared" si="4"/>
        <v>No</v>
      </c>
      <c r="V173" t="str">
        <f t="shared" si="5"/>
        <v>51-60</v>
      </c>
    </row>
    <row r="174" spans="1:22">
      <c r="A174">
        <v>173</v>
      </c>
      <c r="B174">
        <v>59</v>
      </c>
      <c r="C174" t="s">
        <v>27</v>
      </c>
      <c r="D174" t="s">
        <v>17</v>
      </c>
      <c r="E174" t="s">
        <v>22</v>
      </c>
      <c r="F174">
        <v>174</v>
      </c>
      <c r="G174">
        <v>249</v>
      </c>
      <c r="H174" t="b">
        <v>0</v>
      </c>
      <c r="I174" t="s">
        <v>24</v>
      </c>
      <c r="J174">
        <v>143</v>
      </c>
      <c r="K174" t="b">
        <v>1</v>
      </c>
      <c r="L174">
        <v>0</v>
      </c>
      <c r="M174" t="s">
        <v>23</v>
      </c>
      <c r="N174">
        <v>0</v>
      </c>
      <c r="O174" t="s">
        <v>24</v>
      </c>
      <c r="P174">
        <v>1</v>
      </c>
      <c r="U174" t="str">
        <f t="shared" si="4"/>
        <v>Yes</v>
      </c>
      <c r="V174" t="str">
        <f t="shared" si="5"/>
        <v>51-60</v>
      </c>
    </row>
    <row r="175" spans="1:22">
      <c r="A175">
        <v>174</v>
      </c>
      <c r="B175">
        <v>62</v>
      </c>
      <c r="C175" t="s">
        <v>27</v>
      </c>
      <c r="D175" t="s">
        <v>17</v>
      </c>
      <c r="E175" t="s">
        <v>22</v>
      </c>
      <c r="F175">
        <v>140</v>
      </c>
      <c r="G175">
        <v>394</v>
      </c>
      <c r="H175" t="b">
        <v>0</v>
      </c>
      <c r="I175" t="s">
        <v>19</v>
      </c>
      <c r="J175">
        <v>157</v>
      </c>
      <c r="K175" t="b">
        <v>0</v>
      </c>
      <c r="L175">
        <v>1.2</v>
      </c>
      <c r="M175" t="s">
        <v>23</v>
      </c>
      <c r="N175">
        <v>0</v>
      </c>
      <c r="O175" t="s">
        <v>24</v>
      </c>
      <c r="P175">
        <v>0</v>
      </c>
      <c r="U175" t="str">
        <f t="shared" si="4"/>
        <v>No</v>
      </c>
      <c r="V175" t="str">
        <f t="shared" si="5"/>
        <v>61-70</v>
      </c>
    </row>
    <row r="176" spans="1:22">
      <c r="A176">
        <v>175</v>
      </c>
      <c r="B176">
        <v>64</v>
      </c>
      <c r="C176" t="s">
        <v>16</v>
      </c>
      <c r="D176" t="s">
        <v>17</v>
      </c>
      <c r="E176" t="s">
        <v>22</v>
      </c>
      <c r="F176">
        <v>145</v>
      </c>
      <c r="G176">
        <v>212</v>
      </c>
      <c r="H176" t="b">
        <v>0</v>
      </c>
      <c r="I176" t="s">
        <v>19</v>
      </c>
      <c r="J176">
        <v>132</v>
      </c>
      <c r="K176" t="b">
        <v>0</v>
      </c>
      <c r="L176">
        <v>2</v>
      </c>
      <c r="M176" t="s">
        <v>23</v>
      </c>
      <c r="N176">
        <v>2</v>
      </c>
      <c r="O176" t="s">
        <v>21</v>
      </c>
      <c r="P176">
        <v>4</v>
      </c>
      <c r="U176" t="str">
        <f t="shared" si="4"/>
        <v>Yes</v>
      </c>
      <c r="V176" t="str">
        <f t="shared" si="5"/>
        <v>61-70</v>
      </c>
    </row>
    <row r="177" spans="1:22">
      <c r="A177">
        <v>176</v>
      </c>
      <c r="B177">
        <v>57</v>
      </c>
      <c r="C177" t="s">
        <v>16</v>
      </c>
      <c r="D177" t="s">
        <v>17</v>
      </c>
      <c r="E177" t="s">
        <v>22</v>
      </c>
      <c r="F177">
        <v>152</v>
      </c>
      <c r="G177">
        <v>274</v>
      </c>
      <c r="H177" t="b">
        <v>0</v>
      </c>
      <c r="I177" t="s">
        <v>24</v>
      </c>
      <c r="J177">
        <v>88</v>
      </c>
      <c r="K177" t="b">
        <v>1</v>
      </c>
      <c r="L177">
        <v>1.2</v>
      </c>
      <c r="M177" t="s">
        <v>23</v>
      </c>
      <c r="N177">
        <v>1</v>
      </c>
      <c r="O177" t="s">
        <v>25</v>
      </c>
      <c r="P177">
        <v>1</v>
      </c>
      <c r="U177" t="str">
        <f t="shared" si="4"/>
        <v>Yes</v>
      </c>
      <c r="V177" t="str">
        <f t="shared" si="5"/>
        <v>51-60</v>
      </c>
    </row>
    <row r="178" spans="1:22">
      <c r="A178">
        <v>177</v>
      </c>
      <c r="B178">
        <v>52</v>
      </c>
      <c r="C178" t="s">
        <v>16</v>
      </c>
      <c r="D178" t="s">
        <v>17</v>
      </c>
      <c r="E178" t="s">
        <v>22</v>
      </c>
      <c r="F178">
        <v>108</v>
      </c>
      <c r="G178">
        <v>233</v>
      </c>
      <c r="H178" t="b">
        <v>1</v>
      </c>
      <c r="I178" t="s">
        <v>24</v>
      </c>
      <c r="J178">
        <v>147</v>
      </c>
      <c r="K178" t="b">
        <v>0</v>
      </c>
      <c r="L178">
        <v>0.1</v>
      </c>
      <c r="M178" t="s">
        <v>29</v>
      </c>
      <c r="N178">
        <v>3</v>
      </c>
      <c r="O178" t="s">
        <v>25</v>
      </c>
      <c r="P178">
        <v>0</v>
      </c>
      <c r="U178" t="str">
        <f t="shared" si="4"/>
        <v>No</v>
      </c>
      <c r="V178" t="str">
        <f t="shared" si="5"/>
        <v>51-60</v>
      </c>
    </row>
    <row r="179" spans="1:22">
      <c r="A179">
        <v>178</v>
      </c>
      <c r="B179">
        <v>56</v>
      </c>
      <c r="C179" t="s">
        <v>16</v>
      </c>
      <c r="D179" t="s">
        <v>17</v>
      </c>
      <c r="E179" t="s">
        <v>22</v>
      </c>
      <c r="F179">
        <v>132</v>
      </c>
      <c r="G179">
        <v>184</v>
      </c>
      <c r="H179" t="b">
        <v>0</v>
      </c>
      <c r="I179" t="s">
        <v>19</v>
      </c>
      <c r="J179">
        <v>105</v>
      </c>
      <c r="K179" t="b">
        <v>1</v>
      </c>
      <c r="L179">
        <v>2.1</v>
      </c>
      <c r="M179" t="s">
        <v>23</v>
      </c>
      <c r="N179">
        <v>1</v>
      </c>
      <c r="O179" t="s">
        <v>21</v>
      </c>
      <c r="P179">
        <v>1</v>
      </c>
      <c r="U179" t="str">
        <f t="shared" si="4"/>
        <v>Yes</v>
      </c>
      <c r="V179" t="str">
        <f t="shared" si="5"/>
        <v>51-60</v>
      </c>
    </row>
    <row r="180" spans="1:22">
      <c r="A180">
        <v>179</v>
      </c>
      <c r="B180">
        <v>43</v>
      </c>
      <c r="C180" t="s">
        <v>16</v>
      </c>
      <c r="D180" t="s">
        <v>17</v>
      </c>
      <c r="E180" t="s">
        <v>26</v>
      </c>
      <c r="F180">
        <v>130</v>
      </c>
      <c r="G180">
        <v>315</v>
      </c>
      <c r="H180" t="b">
        <v>0</v>
      </c>
      <c r="I180" t="s">
        <v>24</v>
      </c>
      <c r="J180">
        <v>162</v>
      </c>
      <c r="K180" t="b">
        <v>0</v>
      </c>
      <c r="L180">
        <v>1.9</v>
      </c>
      <c r="M180" t="s">
        <v>29</v>
      </c>
      <c r="N180">
        <v>1</v>
      </c>
      <c r="O180" t="s">
        <v>24</v>
      </c>
      <c r="P180">
        <v>0</v>
      </c>
      <c r="U180" t="str">
        <f t="shared" si="4"/>
        <v>No</v>
      </c>
      <c r="V180" t="str">
        <f t="shared" si="5"/>
        <v>41-50</v>
      </c>
    </row>
    <row r="181" spans="1:22">
      <c r="A181">
        <v>180</v>
      </c>
      <c r="B181">
        <v>53</v>
      </c>
      <c r="C181" t="s">
        <v>16</v>
      </c>
      <c r="D181" t="s">
        <v>17</v>
      </c>
      <c r="E181" t="s">
        <v>26</v>
      </c>
      <c r="F181">
        <v>130</v>
      </c>
      <c r="G181">
        <v>246</v>
      </c>
      <c r="H181" t="b">
        <v>1</v>
      </c>
      <c r="I181" t="s">
        <v>19</v>
      </c>
      <c r="J181">
        <v>173</v>
      </c>
      <c r="K181" t="b">
        <v>0</v>
      </c>
      <c r="L181">
        <v>0</v>
      </c>
      <c r="M181" t="s">
        <v>29</v>
      </c>
      <c r="N181">
        <v>3</v>
      </c>
      <c r="O181" t="s">
        <v>24</v>
      </c>
      <c r="P181">
        <v>0</v>
      </c>
      <c r="U181" t="str">
        <f t="shared" si="4"/>
        <v>No</v>
      </c>
      <c r="V181" t="str">
        <f t="shared" si="5"/>
        <v>51-60</v>
      </c>
    </row>
    <row r="182" spans="1:22">
      <c r="A182">
        <v>181</v>
      </c>
      <c r="B182">
        <v>48</v>
      </c>
      <c r="C182" t="s">
        <v>16</v>
      </c>
      <c r="D182" t="s">
        <v>17</v>
      </c>
      <c r="E182" t="s">
        <v>22</v>
      </c>
      <c r="F182">
        <v>124</v>
      </c>
      <c r="G182">
        <v>274</v>
      </c>
      <c r="H182" t="b">
        <v>0</v>
      </c>
      <c r="I182" t="s">
        <v>19</v>
      </c>
      <c r="J182">
        <v>166</v>
      </c>
      <c r="K182" t="b">
        <v>0</v>
      </c>
      <c r="L182">
        <v>0.5</v>
      </c>
      <c r="M182" t="s">
        <v>23</v>
      </c>
      <c r="N182">
        <v>0</v>
      </c>
      <c r="O182" t="s">
        <v>25</v>
      </c>
      <c r="P182">
        <v>3</v>
      </c>
      <c r="U182" t="str">
        <f t="shared" si="4"/>
        <v>Yes</v>
      </c>
      <c r="V182" t="str">
        <f t="shared" si="5"/>
        <v>41-50</v>
      </c>
    </row>
    <row r="183" spans="1:22">
      <c r="A183">
        <v>182</v>
      </c>
      <c r="B183">
        <v>56</v>
      </c>
      <c r="C183" t="s">
        <v>27</v>
      </c>
      <c r="D183" t="s">
        <v>17</v>
      </c>
      <c r="E183" t="s">
        <v>22</v>
      </c>
      <c r="F183">
        <v>134</v>
      </c>
      <c r="G183">
        <v>409</v>
      </c>
      <c r="H183" t="b">
        <v>0</v>
      </c>
      <c r="I183" t="s">
        <v>19</v>
      </c>
      <c r="J183">
        <v>150</v>
      </c>
      <c r="K183" t="b">
        <v>1</v>
      </c>
      <c r="L183">
        <v>1.9</v>
      </c>
      <c r="M183" t="s">
        <v>23</v>
      </c>
      <c r="N183">
        <v>2</v>
      </c>
      <c r="O183" t="s">
        <v>25</v>
      </c>
      <c r="P183">
        <v>2</v>
      </c>
      <c r="U183" t="str">
        <f t="shared" si="4"/>
        <v>Yes</v>
      </c>
      <c r="V183" t="str">
        <f t="shared" si="5"/>
        <v>51-60</v>
      </c>
    </row>
    <row r="184" spans="1:22">
      <c r="A184">
        <v>183</v>
      </c>
      <c r="B184">
        <v>42</v>
      </c>
      <c r="C184" t="s">
        <v>16</v>
      </c>
      <c r="D184" t="s">
        <v>17</v>
      </c>
      <c r="E184" t="s">
        <v>18</v>
      </c>
      <c r="F184">
        <v>148</v>
      </c>
      <c r="G184">
        <v>244</v>
      </c>
      <c r="H184" t="b">
        <v>0</v>
      </c>
      <c r="I184" t="s">
        <v>19</v>
      </c>
      <c r="J184">
        <v>178</v>
      </c>
      <c r="K184" t="b">
        <v>0</v>
      </c>
      <c r="L184">
        <v>0.8</v>
      </c>
      <c r="M184" t="s">
        <v>29</v>
      </c>
      <c r="N184">
        <v>2</v>
      </c>
      <c r="O184" t="s">
        <v>24</v>
      </c>
      <c r="P184">
        <v>0</v>
      </c>
      <c r="U184" t="str">
        <f t="shared" si="4"/>
        <v>No</v>
      </c>
      <c r="V184" t="str">
        <f t="shared" si="5"/>
        <v>41-50</v>
      </c>
    </row>
    <row r="185" spans="1:22">
      <c r="A185">
        <v>184</v>
      </c>
      <c r="B185">
        <v>59</v>
      </c>
      <c r="C185" t="s">
        <v>16</v>
      </c>
      <c r="D185" t="s">
        <v>17</v>
      </c>
      <c r="E185" t="s">
        <v>18</v>
      </c>
      <c r="F185">
        <v>178</v>
      </c>
      <c r="G185">
        <v>270</v>
      </c>
      <c r="H185" t="b">
        <v>0</v>
      </c>
      <c r="I185" t="s">
        <v>19</v>
      </c>
      <c r="J185">
        <v>145</v>
      </c>
      <c r="K185" t="b">
        <v>0</v>
      </c>
      <c r="L185">
        <v>4.2</v>
      </c>
      <c r="M185" t="s">
        <v>20</v>
      </c>
      <c r="N185">
        <v>0</v>
      </c>
      <c r="O185" t="s">
        <v>25</v>
      </c>
      <c r="P185">
        <v>0</v>
      </c>
      <c r="U185" t="str">
        <f t="shared" si="4"/>
        <v>No</v>
      </c>
      <c r="V185" t="str">
        <f t="shared" si="5"/>
        <v>51-60</v>
      </c>
    </row>
    <row r="186" spans="1:22">
      <c r="A186">
        <v>185</v>
      </c>
      <c r="B186">
        <v>60</v>
      </c>
      <c r="C186" t="s">
        <v>27</v>
      </c>
      <c r="D186" t="s">
        <v>17</v>
      </c>
      <c r="E186" t="s">
        <v>22</v>
      </c>
      <c r="F186">
        <v>158</v>
      </c>
      <c r="G186">
        <v>305</v>
      </c>
      <c r="H186" t="b">
        <v>0</v>
      </c>
      <c r="I186" t="s">
        <v>19</v>
      </c>
      <c r="J186">
        <v>161</v>
      </c>
      <c r="K186" t="b">
        <v>0</v>
      </c>
      <c r="L186">
        <v>0</v>
      </c>
      <c r="M186" t="s">
        <v>29</v>
      </c>
      <c r="N186">
        <v>0</v>
      </c>
      <c r="O186" t="s">
        <v>24</v>
      </c>
      <c r="P186">
        <v>1</v>
      </c>
      <c r="U186" t="str">
        <f t="shared" si="4"/>
        <v>Yes</v>
      </c>
      <c r="V186" t="str">
        <f t="shared" si="5"/>
        <v>51-60</v>
      </c>
    </row>
    <row r="187" spans="1:22">
      <c r="A187">
        <v>186</v>
      </c>
      <c r="B187">
        <v>63</v>
      </c>
      <c r="C187" t="s">
        <v>27</v>
      </c>
      <c r="D187" t="s">
        <v>17</v>
      </c>
      <c r="E187" t="s">
        <v>28</v>
      </c>
      <c r="F187">
        <v>140</v>
      </c>
      <c r="G187">
        <v>195</v>
      </c>
      <c r="H187" t="b">
        <v>0</v>
      </c>
      <c r="I187" t="s">
        <v>24</v>
      </c>
      <c r="J187">
        <v>179</v>
      </c>
      <c r="K187" t="b">
        <v>0</v>
      </c>
      <c r="L187">
        <v>0</v>
      </c>
      <c r="M187" t="s">
        <v>29</v>
      </c>
      <c r="N187">
        <v>2</v>
      </c>
      <c r="O187" t="s">
        <v>24</v>
      </c>
      <c r="P187">
        <v>0</v>
      </c>
      <c r="U187" t="str">
        <f t="shared" si="4"/>
        <v>No</v>
      </c>
      <c r="V187" t="str">
        <f t="shared" si="5"/>
        <v>61-70</v>
      </c>
    </row>
    <row r="188" spans="1:22">
      <c r="A188">
        <v>187</v>
      </c>
      <c r="B188">
        <v>42</v>
      </c>
      <c r="C188" t="s">
        <v>16</v>
      </c>
      <c r="D188" t="s">
        <v>17</v>
      </c>
      <c r="E188" t="s">
        <v>26</v>
      </c>
      <c r="F188">
        <v>120</v>
      </c>
      <c r="G188">
        <v>240</v>
      </c>
      <c r="H188" t="b">
        <v>1</v>
      </c>
      <c r="I188" t="s">
        <v>24</v>
      </c>
      <c r="J188">
        <v>194</v>
      </c>
      <c r="K188" t="b">
        <v>0</v>
      </c>
      <c r="L188">
        <v>0.8</v>
      </c>
      <c r="M188" t="s">
        <v>20</v>
      </c>
      <c r="N188">
        <v>0</v>
      </c>
      <c r="O188" t="s">
        <v>25</v>
      </c>
      <c r="P188">
        <v>0</v>
      </c>
      <c r="U188" t="str">
        <f t="shared" si="4"/>
        <v>No</v>
      </c>
      <c r="V188" t="str">
        <f t="shared" si="5"/>
        <v>41-50</v>
      </c>
    </row>
    <row r="189" spans="1:22">
      <c r="A189">
        <v>188</v>
      </c>
      <c r="B189">
        <v>66</v>
      </c>
      <c r="C189" t="s">
        <v>16</v>
      </c>
      <c r="D189" t="s">
        <v>17</v>
      </c>
      <c r="E189" t="s">
        <v>28</v>
      </c>
      <c r="F189">
        <v>160</v>
      </c>
      <c r="G189">
        <v>246</v>
      </c>
      <c r="H189" t="b">
        <v>0</v>
      </c>
      <c r="I189" t="s">
        <v>24</v>
      </c>
      <c r="J189">
        <v>120</v>
      </c>
      <c r="K189" t="b">
        <v>1</v>
      </c>
      <c r="L189">
        <v>0</v>
      </c>
      <c r="M189" t="s">
        <v>23</v>
      </c>
      <c r="N189">
        <v>3</v>
      </c>
      <c r="O189" t="s">
        <v>21</v>
      </c>
      <c r="P189">
        <v>2</v>
      </c>
      <c r="U189" t="str">
        <f t="shared" si="4"/>
        <v>Yes</v>
      </c>
      <c r="V189" t="str">
        <f t="shared" si="5"/>
        <v>61-70</v>
      </c>
    </row>
    <row r="190" spans="1:22">
      <c r="A190">
        <v>189</v>
      </c>
      <c r="B190">
        <v>54</v>
      </c>
      <c r="C190" t="s">
        <v>16</v>
      </c>
      <c r="D190" t="s">
        <v>17</v>
      </c>
      <c r="E190" t="s">
        <v>28</v>
      </c>
      <c r="F190">
        <v>192</v>
      </c>
      <c r="G190">
        <v>283</v>
      </c>
      <c r="H190" t="b">
        <v>0</v>
      </c>
      <c r="I190" t="s">
        <v>19</v>
      </c>
      <c r="J190">
        <v>195</v>
      </c>
      <c r="K190" t="b">
        <v>0</v>
      </c>
      <c r="L190">
        <v>0</v>
      </c>
      <c r="M190" t="s">
        <v>29</v>
      </c>
      <c r="N190">
        <v>1</v>
      </c>
      <c r="O190" t="s">
        <v>25</v>
      </c>
      <c r="P190">
        <v>1</v>
      </c>
      <c r="U190" t="str">
        <f t="shared" si="4"/>
        <v>Yes</v>
      </c>
      <c r="V190" t="str">
        <f t="shared" si="5"/>
        <v>51-60</v>
      </c>
    </row>
    <row r="191" spans="1:22">
      <c r="A191">
        <v>190</v>
      </c>
      <c r="B191">
        <v>69</v>
      </c>
      <c r="C191" t="s">
        <v>16</v>
      </c>
      <c r="D191" t="s">
        <v>17</v>
      </c>
      <c r="E191" t="s">
        <v>26</v>
      </c>
      <c r="F191">
        <v>140</v>
      </c>
      <c r="G191">
        <v>254</v>
      </c>
      <c r="H191" t="b">
        <v>0</v>
      </c>
      <c r="I191" t="s">
        <v>19</v>
      </c>
      <c r="J191">
        <v>146</v>
      </c>
      <c r="K191" t="b">
        <v>0</v>
      </c>
      <c r="L191">
        <v>2</v>
      </c>
      <c r="M191" t="s">
        <v>23</v>
      </c>
      <c r="N191">
        <v>3</v>
      </c>
      <c r="O191" t="s">
        <v>25</v>
      </c>
      <c r="P191">
        <v>2</v>
      </c>
      <c r="U191" t="str">
        <f t="shared" si="4"/>
        <v>Yes</v>
      </c>
      <c r="V191" t="str">
        <f t="shared" si="5"/>
        <v>61-70</v>
      </c>
    </row>
    <row r="192" spans="1:22">
      <c r="A192">
        <v>191</v>
      </c>
      <c r="B192">
        <v>50</v>
      </c>
      <c r="C192" t="s">
        <v>16</v>
      </c>
      <c r="D192" t="s">
        <v>17</v>
      </c>
      <c r="E192" t="s">
        <v>26</v>
      </c>
      <c r="F192">
        <v>129</v>
      </c>
      <c r="G192">
        <v>196</v>
      </c>
      <c r="H192" t="b">
        <v>0</v>
      </c>
      <c r="I192" t="s">
        <v>24</v>
      </c>
      <c r="J192">
        <v>163</v>
      </c>
      <c r="K192" t="b">
        <v>0</v>
      </c>
      <c r="L192">
        <v>0</v>
      </c>
      <c r="M192" t="s">
        <v>29</v>
      </c>
      <c r="N192">
        <v>0</v>
      </c>
      <c r="O192" t="s">
        <v>24</v>
      </c>
      <c r="P192">
        <v>0</v>
      </c>
      <c r="U192" t="str">
        <f t="shared" si="4"/>
        <v>No</v>
      </c>
      <c r="V192" t="str">
        <f t="shared" si="5"/>
        <v>41-50</v>
      </c>
    </row>
    <row r="193" spans="1:22">
      <c r="A193">
        <v>192</v>
      </c>
      <c r="B193">
        <v>51</v>
      </c>
      <c r="C193" t="s">
        <v>16</v>
      </c>
      <c r="D193" t="s">
        <v>17</v>
      </c>
      <c r="E193" t="s">
        <v>22</v>
      </c>
      <c r="F193">
        <v>140</v>
      </c>
      <c r="G193">
        <v>298</v>
      </c>
      <c r="H193" t="b">
        <v>0</v>
      </c>
      <c r="I193" t="s">
        <v>24</v>
      </c>
      <c r="J193">
        <v>122</v>
      </c>
      <c r="K193" t="b">
        <v>1</v>
      </c>
      <c r="L193">
        <v>4.2</v>
      </c>
      <c r="M193" t="s">
        <v>23</v>
      </c>
      <c r="N193">
        <v>3</v>
      </c>
      <c r="O193" t="s">
        <v>25</v>
      </c>
      <c r="P193">
        <v>3</v>
      </c>
      <c r="U193" t="str">
        <f t="shared" si="4"/>
        <v>Yes</v>
      </c>
      <c r="V193" t="str">
        <f t="shared" si="5"/>
        <v>51-60</v>
      </c>
    </row>
    <row r="194" spans="1:22">
      <c r="A194">
        <v>193</v>
      </c>
      <c r="B194">
        <v>43</v>
      </c>
      <c r="C194" t="s">
        <v>16</v>
      </c>
      <c r="D194" t="s">
        <v>17</v>
      </c>
      <c r="E194" t="s">
        <v>22</v>
      </c>
      <c r="F194">
        <v>132</v>
      </c>
      <c r="G194">
        <v>247</v>
      </c>
      <c r="H194" t="b">
        <v>1</v>
      </c>
      <c r="I194" t="s">
        <v>19</v>
      </c>
      <c r="J194">
        <v>143</v>
      </c>
      <c r="K194" t="b">
        <v>1</v>
      </c>
      <c r="L194">
        <v>0.1</v>
      </c>
      <c r="M194" t="s">
        <v>23</v>
      </c>
      <c r="O194" t="s">
        <v>25</v>
      </c>
      <c r="P194">
        <v>1</v>
      </c>
      <c r="U194" t="str">
        <f t="shared" si="4"/>
        <v>Yes</v>
      </c>
      <c r="V194" t="str">
        <f t="shared" si="5"/>
        <v>41-50</v>
      </c>
    </row>
    <row r="195" spans="1:22">
      <c r="A195">
        <v>194</v>
      </c>
      <c r="B195">
        <v>62</v>
      </c>
      <c r="C195" t="s">
        <v>27</v>
      </c>
      <c r="D195" t="s">
        <v>17</v>
      </c>
      <c r="E195" t="s">
        <v>22</v>
      </c>
      <c r="F195">
        <v>138</v>
      </c>
      <c r="G195">
        <v>294</v>
      </c>
      <c r="H195" t="b">
        <v>1</v>
      </c>
      <c r="I195" t="s">
        <v>24</v>
      </c>
      <c r="J195">
        <v>106</v>
      </c>
      <c r="K195" t="b">
        <v>0</v>
      </c>
      <c r="L195">
        <v>1.9</v>
      </c>
      <c r="M195" t="s">
        <v>23</v>
      </c>
      <c r="N195">
        <v>3</v>
      </c>
      <c r="O195" t="s">
        <v>24</v>
      </c>
      <c r="P195">
        <v>2</v>
      </c>
      <c r="U195" t="str">
        <f t="shared" ref="U195:U258" si="6">IF(P195=0,"No","Yes")</f>
        <v>Yes</v>
      </c>
      <c r="V195" t="str">
        <f t="shared" ref="V195:V258" si="7">IF(B195&lt;=40,"&lt;=40",IF(B195&lt;=50,"41-50",IF(B195&lt;=60,"51-60",IF(B195&lt;=70,"61-70","70+"))))</f>
        <v>61-70</v>
      </c>
    </row>
    <row r="196" spans="1:22">
      <c r="A196">
        <v>195</v>
      </c>
      <c r="B196">
        <v>68</v>
      </c>
      <c r="C196" t="s">
        <v>27</v>
      </c>
      <c r="D196" t="s">
        <v>17</v>
      </c>
      <c r="E196" t="s">
        <v>26</v>
      </c>
      <c r="F196">
        <v>120</v>
      </c>
      <c r="G196">
        <v>211</v>
      </c>
      <c r="H196" t="b">
        <v>0</v>
      </c>
      <c r="I196" t="s">
        <v>19</v>
      </c>
      <c r="J196">
        <v>115</v>
      </c>
      <c r="K196" t="b">
        <v>0</v>
      </c>
      <c r="L196">
        <v>1.5</v>
      </c>
      <c r="M196" t="s">
        <v>23</v>
      </c>
      <c r="N196">
        <v>0</v>
      </c>
      <c r="O196" t="s">
        <v>24</v>
      </c>
      <c r="P196">
        <v>0</v>
      </c>
      <c r="U196" t="str">
        <f t="shared" si="6"/>
        <v>No</v>
      </c>
      <c r="V196" t="str">
        <f t="shared" si="7"/>
        <v>61-70</v>
      </c>
    </row>
    <row r="197" spans="1:22">
      <c r="A197">
        <v>196</v>
      </c>
      <c r="B197">
        <v>67</v>
      </c>
      <c r="C197" t="s">
        <v>16</v>
      </c>
      <c r="D197" t="s">
        <v>17</v>
      </c>
      <c r="E197" t="s">
        <v>22</v>
      </c>
      <c r="F197">
        <v>100</v>
      </c>
      <c r="G197">
        <v>299</v>
      </c>
      <c r="H197" t="b">
        <v>0</v>
      </c>
      <c r="I197" t="s">
        <v>19</v>
      </c>
      <c r="J197">
        <v>125</v>
      </c>
      <c r="K197" t="b">
        <v>1</v>
      </c>
      <c r="L197">
        <v>0.9</v>
      </c>
      <c r="M197" t="s">
        <v>23</v>
      </c>
      <c r="N197">
        <v>2</v>
      </c>
      <c r="O197" t="s">
        <v>24</v>
      </c>
      <c r="P197">
        <v>3</v>
      </c>
      <c r="U197" t="str">
        <f t="shared" si="6"/>
        <v>Yes</v>
      </c>
      <c r="V197" t="str">
        <f t="shared" si="7"/>
        <v>61-70</v>
      </c>
    </row>
    <row r="198" spans="1:22">
      <c r="A198">
        <v>197</v>
      </c>
      <c r="B198">
        <v>69</v>
      </c>
      <c r="C198" t="s">
        <v>16</v>
      </c>
      <c r="D198" t="s">
        <v>17</v>
      </c>
      <c r="E198" t="s">
        <v>18</v>
      </c>
      <c r="F198">
        <v>160</v>
      </c>
      <c r="G198">
        <v>234</v>
      </c>
      <c r="H198" t="b">
        <v>1</v>
      </c>
      <c r="I198" t="s">
        <v>19</v>
      </c>
      <c r="J198">
        <v>131</v>
      </c>
      <c r="K198" t="b">
        <v>0</v>
      </c>
      <c r="L198">
        <v>0.1</v>
      </c>
      <c r="M198" t="s">
        <v>23</v>
      </c>
      <c r="N198">
        <v>1</v>
      </c>
      <c r="O198" t="s">
        <v>24</v>
      </c>
      <c r="P198">
        <v>0</v>
      </c>
      <c r="U198" t="str">
        <f t="shared" si="6"/>
        <v>No</v>
      </c>
      <c r="V198" t="str">
        <f t="shared" si="7"/>
        <v>61-70</v>
      </c>
    </row>
    <row r="199" spans="1:22">
      <c r="A199">
        <v>198</v>
      </c>
      <c r="B199">
        <v>45</v>
      </c>
      <c r="C199" t="s">
        <v>27</v>
      </c>
      <c r="D199" t="s">
        <v>17</v>
      </c>
      <c r="E199" t="s">
        <v>22</v>
      </c>
      <c r="F199">
        <v>138</v>
      </c>
      <c r="G199">
        <v>236</v>
      </c>
      <c r="H199" t="b">
        <v>0</v>
      </c>
      <c r="I199" t="s">
        <v>19</v>
      </c>
      <c r="J199">
        <v>152</v>
      </c>
      <c r="K199" t="b">
        <v>1</v>
      </c>
      <c r="L199">
        <v>0.2</v>
      </c>
      <c r="M199" t="s">
        <v>23</v>
      </c>
      <c r="N199">
        <v>0</v>
      </c>
      <c r="O199" t="s">
        <v>24</v>
      </c>
      <c r="P199">
        <v>0</v>
      </c>
      <c r="U199" t="str">
        <f t="shared" si="6"/>
        <v>No</v>
      </c>
      <c r="V199" t="str">
        <f t="shared" si="7"/>
        <v>41-50</v>
      </c>
    </row>
    <row r="200" spans="1:22">
      <c r="A200">
        <v>199</v>
      </c>
      <c r="B200">
        <v>50</v>
      </c>
      <c r="C200" t="s">
        <v>27</v>
      </c>
      <c r="D200" t="s">
        <v>17</v>
      </c>
      <c r="E200" t="s">
        <v>28</v>
      </c>
      <c r="F200">
        <v>120</v>
      </c>
      <c r="G200">
        <v>244</v>
      </c>
      <c r="H200" t="b">
        <v>0</v>
      </c>
      <c r="I200" t="s">
        <v>24</v>
      </c>
      <c r="J200">
        <v>162</v>
      </c>
      <c r="K200" t="b">
        <v>0</v>
      </c>
      <c r="L200">
        <v>1.1000000000000001</v>
      </c>
      <c r="M200" t="s">
        <v>29</v>
      </c>
      <c r="N200">
        <v>0</v>
      </c>
      <c r="O200" t="s">
        <v>24</v>
      </c>
      <c r="P200">
        <v>0</v>
      </c>
      <c r="U200" t="str">
        <f t="shared" si="6"/>
        <v>No</v>
      </c>
      <c r="V200" t="str">
        <f t="shared" si="7"/>
        <v>41-50</v>
      </c>
    </row>
    <row r="201" spans="1:22">
      <c r="A201">
        <v>200</v>
      </c>
      <c r="B201">
        <v>59</v>
      </c>
      <c r="C201" t="s">
        <v>16</v>
      </c>
      <c r="D201" t="s">
        <v>17</v>
      </c>
      <c r="E201" t="s">
        <v>18</v>
      </c>
      <c r="F201">
        <v>160</v>
      </c>
      <c r="G201">
        <v>273</v>
      </c>
      <c r="H201" t="b">
        <v>0</v>
      </c>
      <c r="I201" t="s">
        <v>19</v>
      </c>
      <c r="J201">
        <v>125</v>
      </c>
      <c r="K201" t="b">
        <v>0</v>
      </c>
      <c r="L201">
        <v>0</v>
      </c>
      <c r="M201" t="s">
        <v>29</v>
      </c>
      <c r="N201">
        <v>0</v>
      </c>
      <c r="O201" t="s">
        <v>24</v>
      </c>
      <c r="P201">
        <v>1</v>
      </c>
      <c r="U201" t="str">
        <f t="shared" si="6"/>
        <v>Yes</v>
      </c>
      <c r="V201" t="str">
        <f t="shared" si="7"/>
        <v>51-60</v>
      </c>
    </row>
    <row r="202" spans="1:22">
      <c r="A202">
        <v>201</v>
      </c>
      <c r="B202">
        <v>50</v>
      </c>
      <c r="C202" t="s">
        <v>27</v>
      </c>
      <c r="D202" t="s">
        <v>17</v>
      </c>
      <c r="E202" t="s">
        <v>22</v>
      </c>
      <c r="F202">
        <v>110</v>
      </c>
      <c r="G202">
        <v>254</v>
      </c>
      <c r="H202" t="b">
        <v>0</v>
      </c>
      <c r="I202" t="s">
        <v>19</v>
      </c>
      <c r="J202">
        <v>159</v>
      </c>
      <c r="K202" t="b">
        <v>0</v>
      </c>
      <c r="L202">
        <v>0</v>
      </c>
      <c r="M202" t="s">
        <v>29</v>
      </c>
      <c r="N202">
        <v>0</v>
      </c>
      <c r="O202" t="s">
        <v>24</v>
      </c>
      <c r="P202">
        <v>0</v>
      </c>
      <c r="U202" t="str">
        <f t="shared" si="6"/>
        <v>No</v>
      </c>
      <c r="V202" t="str">
        <f t="shared" si="7"/>
        <v>41-50</v>
      </c>
    </row>
    <row r="203" spans="1:22">
      <c r="A203">
        <v>202</v>
      </c>
      <c r="B203">
        <v>64</v>
      </c>
      <c r="C203" t="s">
        <v>27</v>
      </c>
      <c r="D203" t="s">
        <v>17</v>
      </c>
      <c r="E203" t="s">
        <v>22</v>
      </c>
      <c r="F203">
        <v>180</v>
      </c>
      <c r="G203">
        <v>325</v>
      </c>
      <c r="H203" t="b">
        <v>0</v>
      </c>
      <c r="I203" t="s">
        <v>24</v>
      </c>
      <c r="J203">
        <v>154</v>
      </c>
      <c r="K203" t="b">
        <v>1</v>
      </c>
      <c r="L203">
        <v>0</v>
      </c>
      <c r="M203" t="s">
        <v>29</v>
      </c>
      <c r="N203">
        <v>0</v>
      </c>
      <c r="O203" t="s">
        <v>24</v>
      </c>
      <c r="P203">
        <v>0</v>
      </c>
      <c r="U203" t="str">
        <f t="shared" si="6"/>
        <v>No</v>
      </c>
      <c r="V203" t="str">
        <f t="shared" si="7"/>
        <v>61-70</v>
      </c>
    </row>
    <row r="204" spans="1:22">
      <c r="A204">
        <v>203</v>
      </c>
      <c r="B204">
        <v>57</v>
      </c>
      <c r="C204" t="s">
        <v>16</v>
      </c>
      <c r="D204" t="s">
        <v>17</v>
      </c>
      <c r="E204" t="s">
        <v>26</v>
      </c>
      <c r="F204">
        <v>150</v>
      </c>
      <c r="G204">
        <v>126</v>
      </c>
      <c r="H204" t="b">
        <v>1</v>
      </c>
      <c r="I204" t="s">
        <v>24</v>
      </c>
      <c r="J204">
        <v>173</v>
      </c>
      <c r="K204" t="b">
        <v>0</v>
      </c>
      <c r="L204">
        <v>0.2</v>
      </c>
      <c r="M204" t="s">
        <v>29</v>
      </c>
      <c r="N204">
        <v>1</v>
      </c>
      <c r="O204" t="s">
        <v>25</v>
      </c>
      <c r="P204">
        <v>0</v>
      </c>
      <c r="U204" t="str">
        <f t="shared" si="6"/>
        <v>No</v>
      </c>
      <c r="V204" t="str">
        <f t="shared" si="7"/>
        <v>51-60</v>
      </c>
    </row>
    <row r="205" spans="1:22">
      <c r="A205">
        <v>204</v>
      </c>
      <c r="B205">
        <v>64</v>
      </c>
      <c r="C205" t="s">
        <v>27</v>
      </c>
      <c r="D205" t="s">
        <v>17</v>
      </c>
      <c r="E205" t="s">
        <v>26</v>
      </c>
      <c r="F205">
        <v>140</v>
      </c>
      <c r="G205">
        <v>313</v>
      </c>
      <c r="H205" t="b">
        <v>0</v>
      </c>
      <c r="I205" t="s">
        <v>24</v>
      </c>
      <c r="J205">
        <v>133</v>
      </c>
      <c r="K205" t="b">
        <v>0</v>
      </c>
      <c r="L205">
        <v>0.2</v>
      </c>
      <c r="M205" t="s">
        <v>29</v>
      </c>
      <c r="N205">
        <v>0</v>
      </c>
      <c r="O205" t="s">
        <v>25</v>
      </c>
      <c r="P205">
        <v>0</v>
      </c>
      <c r="U205" t="str">
        <f t="shared" si="6"/>
        <v>No</v>
      </c>
      <c r="V205" t="str">
        <f t="shared" si="7"/>
        <v>61-70</v>
      </c>
    </row>
    <row r="206" spans="1:22">
      <c r="A206">
        <v>205</v>
      </c>
      <c r="B206">
        <v>43</v>
      </c>
      <c r="C206" t="s">
        <v>16</v>
      </c>
      <c r="D206" t="s">
        <v>17</v>
      </c>
      <c r="E206" t="s">
        <v>22</v>
      </c>
      <c r="F206">
        <v>110</v>
      </c>
      <c r="G206">
        <v>211</v>
      </c>
      <c r="H206" t="b">
        <v>0</v>
      </c>
      <c r="I206" t="s">
        <v>24</v>
      </c>
      <c r="J206">
        <v>161</v>
      </c>
      <c r="K206" t="b">
        <v>0</v>
      </c>
      <c r="L206">
        <v>0</v>
      </c>
      <c r="M206" t="s">
        <v>29</v>
      </c>
      <c r="N206">
        <v>0</v>
      </c>
      <c r="O206" t="s">
        <v>25</v>
      </c>
      <c r="P206">
        <v>0</v>
      </c>
      <c r="U206" t="str">
        <f t="shared" si="6"/>
        <v>No</v>
      </c>
      <c r="V206" t="str">
        <f t="shared" si="7"/>
        <v>41-50</v>
      </c>
    </row>
    <row r="207" spans="1:22">
      <c r="A207">
        <v>206</v>
      </c>
      <c r="B207">
        <v>45</v>
      </c>
      <c r="C207" t="s">
        <v>16</v>
      </c>
      <c r="D207" t="s">
        <v>17</v>
      </c>
      <c r="E207" t="s">
        <v>22</v>
      </c>
      <c r="F207">
        <v>142</v>
      </c>
      <c r="G207">
        <v>309</v>
      </c>
      <c r="H207" t="b">
        <v>0</v>
      </c>
      <c r="I207" t="s">
        <v>19</v>
      </c>
      <c r="J207">
        <v>147</v>
      </c>
      <c r="K207" t="b">
        <v>1</v>
      </c>
      <c r="L207">
        <v>0</v>
      </c>
      <c r="M207" t="s">
        <v>23</v>
      </c>
      <c r="N207">
        <v>3</v>
      </c>
      <c r="O207" t="s">
        <v>25</v>
      </c>
      <c r="P207">
        <v>3</v>
      </c>
      <c r="U207" t="str">
        <f t="shared" si="6"/>
        <v>Yes</v>
      </c>
      <c r="V207" t="str">
        <f t="shared" si="7"/>
        <v>41-50</v>
      </c>
    </row>
    <row r="208" spans="1:22">
      <c r="A208">
        <v>207</v>
      </c>
      <c r="B208">
        <v>58</v>
      </c>
      <c r="C208" t="s">
        <v>16</v>
      </c>
      <c r="D208" t="s">
        <v>17</v>
      </c>
      <c r="E208" t="s">
        <v>22</v>
      </c>
      <c r="F208">
        <v>128</v>
      </c>
      <c r="G208">
        <v>259</v>
      </c>
      <c r="H208" t="b">
        <v>0</v>
      </c>
      <c r="I208" t="s">
        <v>19</v>
      </c>
      <c r="J208">
        <v>130</v>
      </c>
      <c r="K208" t="b">
        <v>1</v>
      </c>
      <c r="L208">
        <v>3</v>
      </c>
      <c r="M208" t="s">
        <v>23</v>
      </c>
      <c r="N208">
        <v>2</v>
      </c>
      <c r="O208" t="s">
        <v>25</v>
      </c>
      <c r="P208">
        <v>3</v>
      </c>
      <c r="U208" t="str">
        <f t="shared" si="6"/>
        <v>Yes</v>
      </c>
      <c r="V208" t="str">
        <f t="shared" si="7"/>
        <v>51-60</v>
      </c>
    </row>
    <row r="209" spans="1:22">
      <c r="A209">
        <v>208</v>
      </c>
      <c r="B209">
        <v>50</v>
      </c>
      <c r="C209" t="s">
        <v>16</v>
      </c>
      <c r="D209" t="s">
        <v>17</v>
      </c>
      <c r="E209" t="s">
        <v>22</v>
      </c>
      <c r="F209">
        <v>144</v>
      </c>
      <c r="G209">
        <v>200</v>
      </c>
      <c r="H209" t="b">
        <v>0</v>
      </c>
      <c r="I209" t="s">
        <v>19</v>
      </c>
      <c r="J209">
        <v>126</v>
      </c>
      <c r="K209" t="b">
        <v>1</v>
      </c>
      <c r="L209">
        <v>0.9</v>
      </c>
      <c r="M209" t="s">
        <v>23</v>
      </c>
      <c r="N209">
        <v>0</v>
      </c>
      <c r="O209" t="s">
        <v>25</v>
      </c>
      <c r="P209">
        <v>3</v>
      </c>
      <c r="U209" t="str">
        <f t="shared" si="6"/>
        <v>Yes</v>
      </c>
      <c r="V209" t="str">
        <f t="shared" si="7"/>
        <v>41-50</v>
      </c>
    </row>
    <row r="210" spans="1:22">
      <c r="A210">
        <v>209</v>
      </c>
      <c r="B210">
        <v>55</v>
      </c>
      <c r="C210" t="s">
        <v>16</v>
      </c>
      <c r="D210" t="s">
        <v>17</v>
      </c>
      <c r="E210" t="s">
        <v>28</v>
      </c>
      <c r="F210">
        <v>130</v>
      </c>
      <c r="G210">
        <v>262</v>
      </c>
      <c r="H210" t="b">
        <v>0</v>
      </c>
      <c r="I210" t="s">
        <v>24</v>
      </c>
      <c r="J210">
        <v>155</v>
      </c>
      <c r="K210" t="b">
        <v>0</v>
      </c>
      <c r="L210">
        <v>0</v>
      </c>
      <c r="M210" t="s">
        <v>29</v>
      </c>
      <c r="N210">
        <v>0</v>
      </c>
      <c r="O210" t="s">
        <v>24</v>
      </c>
      <c r="P210">
        <v>0</v>
      </c>
      <c r="U210" t="str">
        <f t="shared" si="6"/>
        <v>No</v>
      </c>
      <c r="V210" t="str">
        <f t="shared" si="7"/>
        <v>51-60</v>
      </c>
    </row>
    <row r="211" spans="1:22">
      <c r="A211">
        <v>210</v>
      </c>
      <c r="B211">
        <v>62</v>
      </c>
      <c r="C211" t="s">
        <v>27</v>
      </c>
      <c r="D211" t="s">
        <v>17</v>
      </c>
      <c r="E211" t="s">
        <v>22</v>
      </c>
      <c r="F211">
        <v>150</v>
      </c>
      <c r="G211">
        <v>244</v>
      </c>
      <c r="H211" t="b">
        <v>0</v>
      </c>
      <c r="I211" t="s">
        <v>24</v>
      </c>
      <c r="J211">
        <v>154</v>
      </c>
      <c r="K211" t="b">
        <v>1</v>
      </c>
      <c r="L211">
        <v>1.4</v>
      </c>
      <c r="M211" t="s">
        <v>23</v>
      </c>
      <c r="N211">
        <v>0</v>
      </c>
      <c r="O211" t="s">
        <v>24</v>
      </c>
      <c r="P211">
        <v>1</v>
      </c>
      <c r="U211" t="str">
        <f t="shared" si="6"/>
        <v>Yes</v>
      </c>
      <c r="V211" t="str">
        <f t="shared" si="7"/>
        <v>61-70</v>
      </c>
    </row>
    <row r="212" spans="1:22">
      <c r="A212">
        <v>211</v>
      </c>
      <c r="B212">
        <v>37</v>
      </c>
      <c r="C212" t="s">
        <v>27</v>
      </c>
      <c r="D212" t="s">
        <v>17</v>
      </c>
      <c r="E212" t="s">
        <v>26</v>
      </c>
      <c r="F212">
        <v>120</v>
      </c>
      <c r="G212">
        <v>215</v>
      </c>
      <c r="H212" t="b">
        <v>0</v>
      </c>
      <c r="I212" t="s">
        <v>24</v>
      </c>
      <c r="J212">
        <v>170</v>
      </c>
      <c r="K212" t="b">
        <v>0</v>
      </c>
      <c r="L212">
        <v>0</v>
      </c>
      <c r="M212" t="s">
        <v>29</v>
      </c>
      <c r="N212">
        <v>0</v>
      </c>
      <c r="O212" t="s">
        <v>24</v>
      </c>
      <c r="P212">
        <v>0</v>
      </c>
      <c r="U212" t="str">
        <f t="shared" si="6"/>
        <v>No</v>
      </c>
      <c r="V212" t="str">
        <f t="shared" si="7"/>
        <v>&lt;=40</v>
      </c>
    </row>
    <row r="213" spans="1:22">
      <c r="A213">
        <v>212</v>
      </c>
      <c r="B213">
        <v>38</v>
      </c>
      <c r="C213" t="s">
        <v>16</v>
      </c>
      <c r="D213" t="s">
        <v>17</v>
      </c>
      <c r="E213" t="s">
        <v>18</v>
      </c>
      <c r="F213">
        <v>120</v>
      </c>
      <c r="G213">
        <v>231</v>
      </c>
      <c r="H213" t="b">
        <v>0</v>
      </c>
      <c r="I213" t="s">
        <v>24</v>
      </c>
      <c r="J213">
        <v>182</v>
      </c>
      <c r="K213" t="b">
        <v>1</v>
      </c>
      <c r="L213">
        <v>3.8</v>
      </c>
      <c r="M213" t="s">
        <v>23</v>
      </c>
      <c r="N213">
        <v>0</v>
      </c>
      <c r="O213" t="s">
        <v>25</v>
      </c>
      <c r="P213">
        <v>4</v>
      </c>
      <c r="U213" t="str">
        <f t="shared" si="6"/>
        <v>Yes</v>
      </c>
      <c r="V213" t="str">
        <f t="shared" si="7"/>
        <v>&lt;=40</v>
      </c>
    </row>
    <row r="214" spans="1:22">
      <c r="A214">
        <v>213</v>
      </c>
      <c r="B214">
        <v>41</v>
      </c>
      <c r="C214" t="s">
        <v>16</v>
      </c>
      <c r="D214" t="s">
        <v>17</v>
      </c>
      <c r="E214" t="s">
        <v>26</v>
      </c>
      <c r="F214">
        <v>130</v>
      </c>
      <c r="G214">
        <v>214</v>
      </c>
      <c r="H214" t="b">
        <v>0</v>
      </c>
      <c r="I214" t="s">
        <v>19</v>
      </c>
      <c r="J214">
        <v>168</v>
      </c>
      <c r="K214" t="b">
        <v>0</v>
      </c>
      <c r="L214">
        <v>2</v>
      </c>
      <c r="M214" t="s">
        <v>23</v>
      </c>
      <c r="N214">
        <v>0</v>
      </c>
      <c r="O214" t="s">
        <v>24</v>
      </c>
      <c r="P214">
        <v>0</v>
      </c>
      <c r="U214" t="str">
        <f t="shared" si="6"/>
        <v>No</v>
      </c>
      <c r="V214" t="str">
        <f t="shared" si="7"/>
        <v>41-50</v>
      </c>
    </row>
    <row r="215" spans="1:22">
      <c r="A215">
        <v>214</v>
      </c>
      <c r="B215">
        <v>66</v>
      </c>
      <c r="C215" t="s">
        <v>27</v>
      </c>
      <c r="D215" t="s">
        <v>17</v>
      </c>
      <c r="E215" t="s">
        <v>22</v>
      </c>
      <c r="F215">
        <v>178</v>
      </c>
      <c r="G215">
        <v>228</v>
      </c>
      <c r="H215" t="b">
        <v>1</v>
      </c>
      <c r="I215" t="s">
        <v>24</v>
      </c>
      <c r="J215">
        <v>165</v>
      </c>
      <c r="K215" t="b">
        <v>1</v>
      </c>
      <c r="L215">
        <v>1</v>
      </c>
      <c r="M215" t="s">
        <v>23</v>
      </c>
      <c r="N215">
        <v>2</v>
      </c>
      <c r="O215" t="s">
        <v>25</v>
      </c>
      <c r="P215">
        <v>3</v>
      </c>
      <c r="U215" t="str">
        <f t="shared" si="6"/>
        <v>Yes</v>
      </c>
      <c r="V215" t="str">
        <f t="shared" si="7"/>
        <v>61-70</v>
      </c>
    </row>
    <row r="216" spans="1:22">
      <c r="A216">
        <v>215</v>
      </c>
      <c r="B216">
        <v>52</v>
      </c>
      <c r="C216" t="s">
        <v>16</v>
      </c>
      <c r="D216" t="s">
        <v>17</v>
      </c>
      <c r="E216" t="s">
        <v>22</v>
      </c>
      <c r="F216">
        <v>112</v>
      </c>
      <c r="G216">
        <v>230</v>
      </c>
      <c r="H216" t="b">
        <v>0</v>
      </c>
      <c r="I216" t="s">
        <v>24</v>
      </c>
      <c r="J216">
        <v>160</v>
      </c>
      <c r="K216" t="b">
        <v>0</v>
      </c>
      <c r="L216">
        <v>0</v>
      </c>
      <c r="M216" t="s">
        <v>29</v>
      </c>
      <c r="N216">
        <v>1</v>
      </c>
      <c r="O216" t="s">
        <v>24</v>
      </c>
      <c r="P216">
        <v>1</v>
      </c>
      <c r="U216" t="str">
        <f t="shared" si="6"/>
        <v>Yes</v>
      </c>
      <c r="V216" t="str">
        <f t="shared" si="7"/>
        <v>51-60</v>
      </c>
    </row>
    <row r="217" spans="1:22">
      <c r="A217">
        <v>216</v>
      </c>
      <c r="B217">
        <v>56</v>
      </c>
      <c r="C217" t="s">
        <v>16</v>
      </c>
      <c r="D217" t="s">
        <v>17</v>
      </c>
      <c r="E217" t="s">
        <v>18</v>
      </c>
      <c r="F217">
        <v>120</v>
      </c>
      <c r="G217">
        <v>193</v>
      </c>
      <c r="H217" t="b">
        <v>0</v>
      </c>
      <c r="I217" t="s">
        <v>19</v>
      </c>
      <c r="J217">
        <v>162</v>
      </c>
      <c r="K217" t="b">
        <v>0</v>
      </c>
      <c r="L217">
        <v>1.9</v>
      </c>
      <c r="M217" t="s">
        <v>23</v>
      </c>
      <c r="N217">
        <v>0</v>
      </c>
      <c r="O217" t="s">
        <v>25</v>
      </c>
      <c r="P217">
        <v>0</v>
      </c>
      <c r="U217" t="str">
        <f t="shared" si="6"/>
        <v>No</v>
      </c>
      <c r="V217" t="str">
        <f t="shared" si="7"/>
        <v>51-60</v>
      </c>
    </row>
    <row r="218" spans="1:22">
      <c r="A218">
        <v>217</v>
      </c>
      <c r="B218">
        <v>46</v>
      </c>
      <c r="C218" t="s">
        <v>27</v>
      </c>
      <c r="D218" t="s">
        <v>17</v>
      </c>
      <c r="E218" t="s">
        <v>28</v>
      </c>
      <c r="F218">
        <v>105</v>
      </c>
      <c r="G218">
        <v>204</v>
      </c>
      <c r="H218" t="b">
        <v>0</v>
      </c>
      <c r="I218" t="s">
        <v>24</v>
      </c>
      <c r="J218">
        <v>172</v>
      </c>
      <c r="K218" t="b">
        <v>0</v>
      </c>
      <c r="L218">
        <v>0</v>
      </c>
      <c r="M218" t="s">
        <v>29</v>
      </c>
      <c r="N218">
        <v>0</v>
      </c>
      <c r="O218" t="s">
        <v>24</v>
      </c>
      <c r="P218">
        <v>0</v>
      </c>
      <c r="U218" t="str">
        <f t="shared" si="6"/>
        <v>No</v>
      </c>
      <c r="V218" t="str">
        <f t="shared" si="7"/>
        <v>41-50</v>
      </c>
    </row>
    <row r="219" spans="1:22">
      <c r="A219">
        <v>218</v>
      </c>
      <c r="B219">
        <v>46</v>
      </c>
      <c r="C219" t="s">
        <v>27</v>
      </c>
      <c r="D219" t="s">
        <v>17</v>
      </c>
      <c r="E219" t="s">
        <v>22</v>
      </c>
      <c r="F219">
        <v>138</v>
      </c>
      <c r="G219">
        <v>243</v>
      </c>
      <c r="H219" t="b">
        <v>0</v>
      </c>
      <c r="I219" t="s">
        <v>19</v>
      </c>
      <c r="J219">
        <v>152</v>
      </c>
      <c r="K219" t="b">
        <v>1</v>
      </c>
      <c r="L219">
        <v>0</v>
      </c>
      <c r="M219" t="s">
        <v>23</v>
      </c>
      <c r="N219">
        <v>0</v>
      </c>
      <c r="O219" t="s">
        <v>24</v>
      </c>
      <c r="P219">
        <v>0</v>
      </c>
      <c r="U219" t="str">
        <f t="shared" si="6"/>
        <v>No</v>
      </c>
      <c r="V219" t="str">
        <f t="shared" si="7"/>
        <v>41-50</v>
      </c>
    </row>
    <row r="220" spans="1:22">
      <c r="A220">
        <v>219</v>
      </c>
      <c r="B220">
        <v>64</v>
      </c>
      <c r="C220" t="s">
        <v>27</v>
      </c>
      <c r="D220" t="s">
        <v>17</v>
      </c>
      <c r="E220" t="s">
        <v>22</v>
      </c>
      <c r="F220">
        <v>130</v>
      </c>
      <c r="G220">
        <v>303</v>
      </c>
      <c r="H220" t="b">
        <v>0</v>
      </c>
      <c r="I220" t="s">
        <v>24</v>
      </c>
      <c r="J220">
        <v>122</v>
      </c>
      <c r="K220" t="b">
        <v>0</v>
      </c>
      <c r="L220">
        <v>2</v>
      </c>
      <c r="M220" t="s">
        <v>23</v>
      </c>
      <c r="N220">
        <v>2</v>
      </c>
      <c r="O220" t="s">
        <v>24</v>
      </c>
      <c r="P220">
        <v>0</v>
      </c>
      <c r="U220" t="str">
        <f t="shared" si="6"/>
        <v>No</v>
      </c>
      <c r="V220" t="str">
        <f t="shared" si="7"/>
        <v>61-70</v>
      </c>
    </row>
    <row r="221" spans="1:22">
      <c r="A221">
        <v>220</v>
      </c>
      <c r="B221">
        <v>59</v>
      </c>
      <c r="C221" t="s">
        <v>16</v>
      </c>
      <c r="D221" t="s">
        <v>17</v>
      </c>
      <c r="E221" t="s">
        <v>22</v>
      </c>
      <c r="F221">
        <v>138</v>
      </c>
      <c r="G221">
        <v>271</v>
      </c>
      <c r="H221" t="b">
        <v>0</v>
      </c>
      <c r="I221" t="s">
        <v>19</v>
      </c>
      <c r="J221">
        <v>182</v>
      </c>
      <c r="K221" t="b">
        <v>0</v>
      </c>
      <c r="L221">
        <v>0</v>
      </c>
      <c r="M221" t="s">
        <v>29</v>
      </c>
      <c r="N221">
        <v>0</v>
      </c>
      <c r="O221" t="s">
        <v>24</v>
      </c>
      <c r="P221">
        <v>0</v>
      </c>
      <c r="U221" t="str">
        <f t="shared" si="6"/>
        <v>No</v>
      </c>
      <c r="V221" t="str">
        <f t="shared" si="7"/>
        <v>51-60</v>
      </c>
    </row>
    <row r="222" spans="1:22">
      <c r="A222">
        <v>221</v>
      </c>
      <c r="B222">
        <v>41</v>
      </c>
      <c r="C222" t="s">
        <v>27</v>
      </c>
      <c r="D222" t="s">
        <v>17</v>
      </c>
      <c r="E222" t="s">
        <v>26</v>
      </c>
      <c r="F222">
        <v>112</v>
      </c>
      <c r="G222">
        <v>268</v>
      </c>
      <c r="H222" t="b">
        <v>0</v>
      </c>
      <c r="I222" t="s">
        <v>19</v>
      </c>
      <c r="J222">
        <v>172</v>
      </c>
      <c r="K222" t="b">
        <v>1</v>
      </c>
      <c r="L222">
        <v>0</v>
      </c>
      <c r="M222" t="s">
        <v>29</v>
      </c>
      <c r="N222">
        <v>0</v>
      </c>
      <c r="O222" t="s">
        <v>24</v>
      </c>
      <c r="P222">
        <v>0</v>
      </c>
      <c r="U222" t="str">
        <f t="shared" si="6"/>
        <v>No</v>
      </c>
      <c r="V222" t="str">
        <f t="shared" si="7"/>
        <v>41-50</v>
      </c>
    </row>
    <row r="223" spans="1:22">
      <c r="A223">
        <v>222</v>
      </c>
      <c r="B223">
        <v>54</v>
      </c>
      <c r="C223" t="s">
        <v>27</v>
      </c>
      <c r="D223" t="s">
        <v>17</v>
      </c>
      <c r="E223" t="s">
        <v>26</v>
      </c>
      <c r="F223">
        <v>108</v>
      </c>
      <c r="G223">
        <v>267</v>
      </c>
      <c r="H223" t="b">
        <v>0</v>
      </c>
      <c r="I223" t="s">
        <v>19</v>
      </c>
      <c r="J223">
        <v>167</v>
      </c>
      <c r="K223" t="b">
        <v>0</v>
      </c>
      <c r="L223">
        <v>0</v>
      </c>
      <c r="M223" t="s">
        <v>29</v>
      </c>
      <c r="N223">
        <v>0</v>
      </c>
      <c r="O223" t="s">
        <v>24</v>
      </c>
      <c r="P223">
        <v>0</v>
      </c>
      <c r="U223" t="str">
        <f t="shared" si="6"/>
        <v>No</v>
      </c>
      <c r="V223" t="str">
        <f t="shared" si="7"/>
        <v>51-60</v>
      </c>
    </row>
    <row r="224" spans="1:22">
      <c r="A224">
        <v>223</v>
      </c>
      <c r="B224">
        <v>39</v>
      </c>
      <c r="C224" t="s">
        <v>27</v>
      </c>
      <c r="D224" t="s">
        <v>17</v>
      </c>
      <c r="E224" t="s">
        <v>26</v>
      </c>
      <c r="F224">
        <v>94</v>
      </c>
      <c r="G224">
        <v>199</v>
      </c>
      <c r="H224" t="b">
        <v>0</v>
      </c>
      <c r="I224" t="s">
        <v>24</v>
      </c>
      <c r="J224">
        <v>179</v>
      </c>
      <c r="K224" t="b">
        <v>0</v>
      </c>
      <c r="L224">
        <v>0</v>
      </c>
      <c r="M224" t="s">
        <v>29</v>
      </c>
      <c r="N224">
        <v>0</v>
      </c>
      <c r="O224" t="s">
        <v>24</v>
      </c>
      <c r="P224">
        <v>0</v>
      </c>
      <c r="U224" t="str">
        <f t="shared" si="6"/>
        <v>No</v>
      </c>
      <c r="V224" t="str">
        <f t="shared" si="7"/>
        <v>&lt;=40</v>
      </c>
    </row>
    <row r="225" spans="1:22">
      <c r="A225">
        <v>224</v>
      </c>
      <c r="B225">
        <v>53</v>
      </c>
      <c r="C225" t="s">
        <v>16</v>
      </c>
      <c r="D225" t="s">
        <v>17</v>
      </c>
      <c r="E225" t="s">
        <v>22</v>
      </c>
      <c r="F225">
        <v>123</v>
      </c>
      <c r="G225">
        <v>282</v>
      </c>
      <c r="H225" t="b">
        <v>0</v>
      </c>
      <c r="I225" t="s">
        <v>24</v>
      </c>
      <c r="J225">
        <v>95</v>
      </c>
      <c r="K225" t="b">
        <v>1</v>
      </c>
      <c r="L225">
        <v>2</v>
      </c>
      <c r="M225" t="s">
        <v>23</v>
      </c>
      <c r="N225">
        <v>2</v>
      </c>
      <c r="O225" t="s">
        <v>25</v>
      </c>
      <c r="P225">
        <v>3</v>
      </c>
      <c r="U225" t="str">
        <f t="shared" si="6"/>
        <v>Yes</v>
      </c>
      <c r="V225" t="str">
        <f t="shared" si="7"/>
        <v>51-60</v>
      </c>
    </row>
    <row r="226" spans="1:22">
      <c r="A226">
        <v>225</v>
      </c>
      <c r="B226">
        <v>63</v>
      </c>
      <c r="C226" t="s">
        <v>27</v>
      </c>
      <c r="D226" t="s">
        <v>17</v>
      </c>
      <c r="E226" t="s">
        <v>22</v>
      </c>
      <c r="F226">
        <v>108</v>
      </c>
      <c r="G226">
        <v>269</v>
      </c>
      <c r="H226" t="b">
        <v>0</v>
      </c>
      <c r="I226" t="s">
        <v>24</v>
      </c>
      <c r="J226">
        <v>169</v>
      </c>
      <c r="K226" t="b">
        <v>1</v>
      </c>
      <c r="L226">
        <v>1.8</v>
      </c>
      <c r="M226" t="s">
        <v>23</v>
      </c>
      <c r="N226">
        <v>2</v>
      </c>
      <c r="O226" t="s">
        <v>24</v>
      </c>
      <c r="P226">
        <v>1</v>
      </c>
      <c r="U226" t="str">
        <f t="shared" si="6"/>
        <v>Yes</v>
      </c>
      <c r="V226" t="str">
        <f t="shared" si="7"/>
        <v>61-70</v>
      </c>
    </row>
    <row r="227" spans="1:22">
      <c r="A227">
        <v>226</v>
      </c>
      <c r="B227">
        <v>34</v>
      </c>
      <c r="C227" t="s">
        <v>27</v>
      </c>
      <c r="D227" t="s">
        <v>17</v>
      </c>
      <c r="E227" t="s">
        <v>28</v>
      </c>
      <c r="F227">
        <v>118</v>
      </c>
      <c r="G227">
        <v>210</v>
      </c>
      <c r="H227" t="b">
        <v>0</v>
      </c>
      <c r="I227" t="s">
        <v>24</v>
      </c>
      <c r="J227">
        <v>192</v>
      </c>
      <c r="K227" t="b">
        <v>0</v>
      </c>
      <c r="L227">
        <v>0.7</v>
      </c>
      <c r="M227" t="s">
        <v>29</v>
      </c>
      <c r="N227">
        <v>0</v>
      </c>
      <c r="O227" t="s">
        <v>24</v>
      </c>
      <c r="P227">
        <v>0</v>
      </c>
      <c r="U227" t="str">
        <f t="shared" si="6"/>
        <v>No</v>
      </c>
      <c r="V227" t="str">
        <f t="shared" si="7"/>
        <v>&lt;=40</v>
      </c>
    </row>
    <row r="228" spans="1:22">
      <c r="A228">
        <v>227</v>
      </c>
      <c r="B228">
        <v>47</v>
      </c>
      <c r="C228" t="s">
        <v>16</v>
      </c>
      <c r="D228" t="s">
        <v>17</v>
      </c>
      <c r="E228" t="s">
        <v>22</v>
      </c>
      <c r="F228">
        <v>112</v>
      </c>
      <c r="G228">
        <v>204</v>
      </c>
      <c r="H228" t="b">
        <v>0</v>
      </c>
      <c r="I228" t="s">
        <v>24</v>
      </c>
      <c r="J228">
        <v>143</v>
      </c>
      <c r="K228" t="b">
        <v>0</v>
      </c>
      <c r="L228">
        <v>0.1</v>
      </c>
      <c r="M228" t="s">
        <v>29</v>
      </c>
      <c r="N228">
        <v>0</v>
      </c>
      <c r="O228" t="s">
        <v>24</v>
      </c>
      <c r="P228">
        <v>0</v>
      </c>
      <c r="U228" t="str">
        <f t="shared" si="6"/>
        <v>No</v>
      </c>
      <c r="V228" t="str">
        <f t="shared" si="7"/>
        <v>41-50</v>
      </c>
    </row>
    <row r="229" spans="1:22">
      <c r="A229">
        <v>228</v>
      </c>
      <c r="B229">
        <v>67</v>
      </c>
      <c r="C229" t="s">
        <v>27</v>
      </c>
      <c r="D229" t="s">
        <v>17</v>
      </c>
      <c r="E229" t="s">
        <v>26</v>
      </c>
      <c r="F229">
        <v>152</v>
      </c>
      <c r="G229">
        <v>277</v>
      </c>
      <c r="H229" t="b">
        <v>0</v>
      </c>
      <c r="I229" t="s">
        <v>24</v>
      </c>
      <c r="J229">
        <v>172</v>
      </c>
      <c r="K229" t="b">
        <v>0</v>
      </c>
      <c r="L229">
        <v>0</v>
      </c>
      <c r="M229" t="s">
        <v>29</v>
      </c>
      <c r="N229">
        <v>1</v>
      </c>
      <c r="O229" t="s">
        <v>24</v>
      </c>
      <c r="P229">
        <v>0</v>
      </c>
      <c r="U229" t="str">
        <f t="shared" si="6"/>
        <v>No</v>
      </c>
      <c r="V229" t="str">
        <f t="shared" si="7"/>
        <v>61-70</v>
      </c>
    </row>
    <row r="230" spans="1:22">
      <c r="A230">
        <v>229</v>
      </c>
      <c r="B230">
        <v>54</v>
      </c>
      <c r="C230" t="s">
        <v>16</v>
      </c>
      <c r="D230" t="s">
        <v>17</v>
      </c>
      <c r="E230" t="s">
        <v>22</v>
      </c>
      <c r="F230">
        <v>110</v>
      </c>
      <c r="G230">
        <v>206</v>
      </c>
      <c r="H230" t="b">
        <v>0</v>
      </c>
      <c r="I230" t="s">
        <v>19</v>
      </c>
      <c r="J230">
        <v>108</v>
      </c>
      <c r="K230" t="b">
        <v>1</v>
      </c>
      <c r="L230">
        <v>0</v>
      </c>
      <c r="M230" t="s">
        <v>23</v>
      </c>
      <c r="N230">
        <v>1</v>
      </c>
      <c r="O230" t="s">
        <v>24</v>
      </c>
      <c r="P230">
        <v>3</v>
      </c>
      <c r="U230" t="str">
        <f t="shared" si="6"/>
        <v>Yes</v>
      </c>
      <c r="V230" t="str">
        <f t="shared" si="7"/>
        <v>51-60</v>
      </c>
    </row>
    <row r="231" spans="1:22">
      <c r="A231">
        <v>230</v>
      </c>
      <c r="B231">
        <v>66</v>
      </c>
      <c r="C231" t="s">
        <v>16</v>
      </c>
      <c r="D231" t="s">
        <v>17</v>
      </c>
      <c r="E231" t="s">
        <v>22</v>
      </c>
      <c r="F231">
        <v>112</v>
      </c>
      <c r="G231">
        <v>212</v>
      </c>
      <c r="H231" t="b">
        <v>0</v>
      </c>
      <c r="I231" t="s">
        <v>19</v>
      </c>
      <c r="J231">
        <v>132</v>
      </c>
      <c r="K231" t="b">
        <v>1</v>
      </c>
      <c r="L231">
        <v>0.1</v>
      </c>
      <c r="M231" t="s">
        <v>29</v>
      </c>
      <c r="N231">
        <v>1</v>
      </c>
      <c r="O231" t="s">
        <v>24</v>
      </c>
      <c r="P231">
        <v>2</v>
      </c>
      <c r="U231" t="str">
        <f t="shared" si="6"/>
        <v>Yes</v>
      </c>
      <c r="V231" t="str">
        <f t="shared" si="7"/>
        <v>61-70</v>
      </c>
    </row>
    <row r="232" spans="1:22">
      <c r="A232">
        <v>231</v>
      </c>
      <c r="B232">
        <v>52</v>
      </c>
      <c r="C232" t="s">
        <v>27</v>
      </c>
      <c r="D232" t="s">
        <v>17</v>
      </c>
      <c r="E232" t="s">
        <v>26</v>
      </c>
      <c r="F232">
        <v>136</v>
      </c>
      <c r="G232">
        <v>196</v>
      </c>
      <c r="H232" t="b">
        <v>0</v>
      </c>
      <c r="I232" t="s">
        <v>19</v>
      </c>
      <c r="J232">
        <v>169</v>
      </c>
      <c r="K232" t="b">
        <v>0</v>
      </c>
      <c r="L232">
        <v>0.1</v>
      </c>
      <c r="M232" t="s">
        <v>23</v>
      </c>
      <c r="N232">
        <v>0</v>
      </c>
      <c r="O232" t="s">
        <v>24</v>
      </c>
      <c r="P232">
        <v>0</v>
      </c>
      <c r="U232" t="str">
        <f t="shared" si="6"/>
        <v>No</v>
      </c>
      <c r="V232" t="str">
        <f t="shared" si="7"/>
        <v>51-60</v>
      </c>
    </row>
    <row r="233" spans="1:22">
      <c r="A233">
        <v>232</v>
      </c>
      <c r="B233">
        <v>55</v>
      </c>
      <c r="C233" t="s">
        <v>27</v>
      </c>
      <c r="D233" t="s">
        <v>17</v>
      </c>
      <c r="E233" t="s">
        <v>22</v>
      </c>
      <c r="F233">
        <v>180</v>
      </c>
      <c r="G233">
        <v>327</v>
      </c>
      <c r="H233" t="b">
        <v>0</v>
      </c>
      <c r="I233" t="s">
        <v>30</v>
      </c>
      <c r="J233">
        <v>117</v>
      </c>
      <c r="K233" t="b">
        <v>1</v>
      </c>
      <c r="L233">
        <v>3.4</v>
      </c>
      <c r="M233" t="s">
        <v>23</v>
      </c>
      <c r="N233">
        <v>0</v>
      </c>
      <c r="O233" t="s">
        <v>24</v>
      </c>
      <c r="P233">
        <v>2</v>
      </c>
      <c r="U233" t="str">
        <f t="shared" si="6"/>
        <v>Yes</v>
      </c>
      <c r="V233" t="str">
        <f t="shared" si="7"/>
        <v>51-60</v>
      </c>
    </row>
    <row r="234" spans="1:22">
      <c r="A234">
        <v>233</v>
      </c>
      <c r="B234">
        <v>49</v>
      </c>
      <c r="C234" t="s">
        <v>16</v>
      </c>
      <c r="D234" t="s">
        <v>17</v>
      </c>
      <c r="E234" t="s">
        <v>26</v>
      </c>
      <c r="F234">
        <v>118</v>
      </c>
      <c r="G234">
        <v>149</v>
      </c>
      <c r="H234" t="b">
        <v>0</v>
      </c>
      <c r="I234" t="s">
        <v>19</v>
      </c>
      <c r="J234">
        <v>126</v>
      </c>
      <c r="K234" t="b">
        <v>0</v>
      </c>
      <c r="L234">
        <v>0.8</v>
      </c>
      <c r="M234" t="s">
        <v>29</v>
      </c>
      <c r="N234">
        <v>3</v>
      </c>
      <c r="O234" t="s">
        <v>24</v>
      </c>
      <c r="P234">
        <v>1</v>
      </c>
      <c r="U234" t="str">
        <f t="shared" si="6"/>
        <v>Yes</v>
      </c>
      <c r="V234" t="str">
        <f t="shared" si="7"/>
        <v>41-50</v>
      </c>
    </row>
    <row r="235" spans="1:22">
      <c r="A235">
        <v>234</v>
      </c>
      <c r="B235">
        <v>74</v>
      </c>
      <c r="C235" t="s">
        <v>27</v>
      </c>
      <c r="D235" t="s">
        <v>17</v>
      </c>
      <c r="E235" t="s">
        <v>28</v>
      </c>
      <c r="F235">
        <v>120</v>
      </c>
      <c r="G235">
        <v>269</v>
      </c>
      <c r="H235" t="b">
        <v>0</v>
      </c>
      <c r="I235" t="s">
        <v>19</v>
      </c>
      <c r="J235">
        <v>121</v>
      </c>
      <c r="K235" t="b">
        <v>1</v>
      </c>
      <c r="L235">
        <v>0.2</v>
      </c>
      <c r="M235" t="s">
        <v>29</v>
      </c>
      <c r="N235">
        <v>1</v>
      </c>
      <c r="O235" t="s">
        <v>24</v>
      </c>
      <c r="P235">
        <v>0</v>
      </c>
      <c r="U235" t="str">
        <f t="shared" si="6"/>
        <v>No</v>
      </c>
      <c r="V235" t="str">
        <f t="shared" si="7"/>
        <v>70+</v>
      </c>
    </row>
    <row r="236" spans="1:22">
      <c r="A236">
        <v>235</v>
      </c>
      <c r="B236">
        <v>54</v>
      </c>
      <c r="C236" t="s">
        <v>27</v>
      </c>
      <c r="D236" t="s">
        <v>17</v>
      </c>
      <c r="E236" t="s">
        <v>26</v>
      </c>
      <c r="F236">
        <v>160</v>
      </c>
      <c r="G236">
        <v>201</v>
      </c>
      <c r="H236" t="b">
        <v>0</v>
      </c>
      <c r="I236" t="s">
        <v>24</v>
      </c>
      <c r="J236">
        <v>163</v>
      </c>
      <c r="K236" t="b">
        <v>0</v>
      </c>
      <c r="L236">
        <v>0</v>
      </c>
      <c r="M236" t="s">
        <v>29</v>
      </c>
      <c r="N236">
        <v>1</v>
      </c>
      <c r="O236" t="s">
        <v>24</v>
      </c>
      <c r="P236">
        <v>0</v>
      </c>
      <c r="U236" t="str">
        <f t="shared" si="6"/>
        <v>No</v>
      </c>
      <c r="V236" t="str">
        <f t="shared" si="7"/>
        <v>51-60</v>
      </c>
    </row>
    <row r="237" spans="1:22">
      <c r="A237">
        <v>236</v>
      </c>
      <c r="B237">
        <v>54</v>
      </c>
      <c r="C237" t="s">
        <v>16</v>
      </c>
      <c r="D237" t="s">
        <v>17</v>
      </c>
      <c r="E237" t="s">
        <v>22</v>
      </c>
      <c r="F237">
        <v>122</v>
      </c>
      <c r="G237">
        <v>286</v>
      </c>
      <c r="H237" t="b">
        <v>0</v>
      </c>
      <c r="I237" t="s">
        <v>19</v>
      </c>
      <c r="J237">
        <v>116</v>
      </c>
      <c r="K237" t="b">
        <v>1</v>
      </c>
      <c r="L237">
        <v>3.2</v>
      </c>
      <c r="M237" t="s">
        <v>23</v>
      </c>
      <c r="N237">
        <v>2</v>
      </c>
      <c r="O237" t="s">
        <v>24</v>
      </c>
      <c r="P237">
        <v>3</v>
      </c>
      <c r="U237" t="str">
        <f t="shared" si="6"/>
        <v>Yes</v>
      </c>
      <c r="V237" t="str">
        <f t="shared" si="7"/>
        <v>51-60</v>
      </c>
    </row>
    <row r="238" spans="1:22">
      <c r="A238">
        <v>237</v>
      </c>
      <c r="B238">
        <v>56</v>
      </c>
      <c r="C238" t="s">
        <v>16</v>
      </c>
      <c r="D238" t="s">
        <v>17</v>
      </c>
      <c r="E238" t="s">
        <v>22</v>
      </c>
      <c r="F238">
        <v>130</v>
      </c>
      <c r="G238">
        <v>283</v>
      </c>
      <c r="H238" t="b">
        <v>1</v>
      </c>
      <c r="I238" t="s">
        <v>19</v>
      </c>
      <c r="J238">
        <v>103</v>
      </c>
      <c r="K238" t="b">
        <v>1</v>
      </c>
      <c r="L238">
        <v>1.6</v>
      </c>
      <c r="M238" t="s">
        <v>20</v>
      </c>
      <c r="N238">
        <v>0</v>
      </c>
      <c r="O238" t="s">
        <v>25</v>
      </c>
      <c r="P238">
        <v>2</v>
      </c>
      <c r="U238" t="str">
        <f t="shared" si="6"/>
        <v>Yes</v>
      </c>
      <c r="V238" t="str">
        <f t="shared" si="7"/>
        <v>51-60</v>
      </c>
    </row>
    <row r="239" spans="1:22">
      <c r="A239">
        <v>238</v>
      </c>
      <c r="B239">
        <v>46</v>
      </c>
      <c r="C239" t="s">
        <v>16</v>
      </c>
      <c r="D239" t="s">
        <v>17</v>
      </c>
      <c r="E239" t="s">
        <v>22</v>
      </c>
      <c r="F239">
        <v>120</v>
      </c>
      <c r="G239">
        <v>249</v>
      </c>
      <c r="H239" t="b">
        <v>0</v>
      </c>
      <c r="I239" t="s">
        <v>19</v>
      </c>
      <c r="J239">
        <v>144</v>
      </c>
      <c r="K239" t="b">
        <v>0</v>
      </c>
      <c r="L239">
        <v>0.8</v>
      </c>
      <c r="M239" t="s">
        <v>29</v>
      </c>
      <c r="N239">
        <v>0</v>
      </c>
      <c r="O239" t="s">
        <v>25</v>
      </c>
      <c r="P239">
        <v>1</v>
      </c>
      <c r="U239" t="str">
        <f t="shared" si="6"/>
        <v>Yes</v>
      </c>
      <c r="V239" t="str">
        <f t="shared" si="7"/>
        <v>41-50</v>
      </c>
    </row>
    <row r="240" spans="1:22">
      <c r="A240">
        <v>239</v>
      </c>
      <c r="B240">
        <v>49</v>
      </c>
      <c r="C240" t="s">
        <v>27</v>
      </c>
      <c r="D240" t="s">
        <v>17</v>
      </c>
      <c r="E240" t="s">
        <v>28</v>
      </c>
      <c r="F240">
        <v>134</v>
      </c>
      <c r="G240">
        <v>271</v>
      </c>
      <c r="H240" t="b">
        <v>0</v>
      </c>
      <c r="I240" t="s">
        <v>24</v>
      </c>
      <c r="J240">
        <v>162</v>
      </c>
      <c r="K240" t="b">
        <v>0</v>
      </c>
      <c r="L240">
        <v>0</v>
      </c>
      <c r="M240" t="s">
        <v>23</v>
      </c>
      <c r="N240">
        <v>0</v>
      </c>
      <c r="O240" t="s">
        <v>24</v>
      </c>
      <c r="P240">
        <v>0</v>
      </c>
      <c r="U240" t="str">
        <f t="shared" si="6"/>
        <v>No</v>
      </c>
      <c r="V240" t="str">
        <f t="shared" si="7"/>
        <v>41-50</v>
      </c>
    </row>
    <row r="241" spans="1:22">
      <c r="A241">
        <v>240</v>
      </c>
      <c r="B241">
        <v>42</v>
      </c>
      <c r="C241" t="s">
        <v>16</v>
      </c>
      <c r="D241" t="s">
        <v>17</v>
      </c>
      <c r="E241" t="s">
        <v>28</v>
      </c>
      <c r="F241">
        <v>120</v>
      </c>
      <c r="G241">
        <v>295</v>
      </c>
      <c r="H241" t="b">
        <v>0</v>
      </c>
      <c r="I241" t="s">
        <v>24</v>
      </c>
      <c r="J241">
        <v>162</v>
      </c>
      <c r="K241" t="b">
        <v>0</v>
      </c>
      <c r="L241">
        <v>0</v>
      </c>
      <c r="M241" t="s">
        <v>29</v>
      </c>
      <c r="N241">
        <v>0</v>
      </c>
      <c r="O241" t="s">
        <v>24</v>
      </c>
      <c r="P241">
        <v>0</v>
      </c>
      <c r="U241" t="str">
        <f t="shared" si="6"/>
        <v>No</v>
      </c>
      <c r="V241" t="str">
        <f t="shared" si="7"/>
        <v>41-50</v>
      </c>
    </row>
    <row r="242" spans="1:22">
      <c r="A242">
        <v>241</v>
      </c>
      <c r="B242">
        <v>41</v>
      </c>
      <c r="C242" t="s">
        <v>16</v>
      </c>
      <c r="D242" t="s">
        <v>17</v>
      </c>
      <c r="E242" t="s">
        <v>28</v>
      </c>
      <c r="F242">
        <v>110</v>
      </c>
      <c r="G242">
        <v>235</v>
      </c>
      <c r="H242" t="b">
        <v>0</v>
      </c>
      <c r="I242" t="s">
        <v>24</v>
      </c>
      <c r="J242">
        <v>153</v>
      </c>
      <c r="K242" t="b">
        <v>0</v>
      </c>
      <c r="L242">
        <v>0</v>
      </c>
      <c r="M242" t="s">
        <v>29</v>
      </c>
      <c r="N242">
        <v>0</v>
      </c>
      <c r="O242" t="s">
        <v>24</v>
      </c>
      <c r="P242">
        <v>0</v>
      </c>
      <c r="U242" t="str">
        <f t="shared" si="6"/>
        <v>No</v>
      </c>
      <c r="V242" t="str">
        <f t="shared" si="7"/>
        <v>41-50</v>
      </c>
    </row>
    <row r="243" spans="1:22">
      <c r="A243">
        <v>242</v>
      </c>
      <c r="B243">
        <v>41</v>
      </c>
      <c r="C243" t="s">
        <v>27</v>
      </c>
      <c r="D243" t="s">
        <v>17</v>
      </c>
      <c r="E243" t="s">
        <v>28</v>
      </c>
      <c r="F243">
        <v>126</v>
      </c>
      <c r="G243">
        <v>306</v>
      </c>
      <c r="H243" t="b">
        <v>0</v>
      </c>
      <c r="I243" t="s">
        <v>24</v>
      </c>
      <c r="J243">
        <v>163</v>
      </c>
      <c r="K243" t="b">
        <v>0</v>
      </c>
      <c r="L243">
        <v>0</v>
      </c>
      <c r="M243" t="s">
        <v>29</v>
      </c>
      <c r="N243">
        <v>0</v>
      </c>
      <c r="O243" t="s">
        <v>24</v>
      </c>
      <c r="P243">
        <v>0</v>
      </c>
      <c r="U243" t="str">
        <f t="shared" si="6"/>
        <v>No</v>
      </c>
      <c r="V243" t="str">
        <f t="shared" si="7"/>
        <v>41-50</v>
      </c>
    </row>
    <row r="244" spans="1:22">
      <c r="A244">
        <v>243</v>
      </c>
      <c r="B244">
        <v>49</v>
      </c>
      <c r="C244" t="s">
        <v>27</v>
      </c>
      <c r="D244" t="s">
        <v>17</v>
      </c>
      <c r="E244" t="s">
        <v>22</v>
      </c>
      <c r="F244">
        <v>130</v>
      </c>
      <c r="G244">
        <v>269</v>
      </c>
      <c r="H244" t="b">
        <v>0</v>
      </c>
      <c r="I244" t="s">
        <v>24</v>
      </c>
      <c r="J244">
        <v>163</v>
      </c>
      <c r="K244" t="b">
        <v>0</v>
      </c>
      <c r="L244">
        <v>0</v>
      </c>
      <c r="M244" t="s">
        <v>29</v>
      </c>
      <c r="N244">
        <v>0</v>
      </c>
      <c r="O244" t="s">
        <v>24</v>
      </c>
      <c r="P244">
        <v>0</v>
      </c>
      <c r="U244" t="str">
        <f t="shared" si="6"/>
        <v>No</v>
      </c>
      <c r="V244" t="str">
        <f t="shared" si="7"/>
        <v>41-50</v>
      </c>
    </row>
    <row r="245" spans="1:22">
      <c r="A245">
        <v>244</v>
      </c>
      <c r="B245">
        <v>61</v>
      </c>
      <c r="C245" t="s">
        <v>16</v>
      </c>
      <c r="D245" t="s">
        <v>17</v>
      </c>
      <c r="E245" t="s">
        <v>18</v>
      </c>
      <c r="F245">
        <v>134</v>
      </c>
      <c r="G245">
        <v>234</v>
      </c>
      <c r="H245" t="b">
        <v>0</v>
      </c>
      <c r="I245" t="s">
        <v>24</v>
      </c>
      <c r="J245">
        <v>145</v>
      </c>
      <c r="K245" t="b">
        <v>0</v>
      </c>
      <c r="L245">
        <v>2.6</v>
      </c>
      <c r="M245" t="s">
        <v>23</v>
      </c>
      <c r="N245">
        <v>2</v>
      </c>
      <c r="O245" t="s">
        <v>24</v>
      </c>
      <c r="P245">
        <v>2</v>
      </c>
      <c r="U245" t="str">
        <f t="shared" si="6"/>
        <v>Yes</v>
      </c>
      <c r="V245" t="str">
        <f t="shared" si="7"/>
        <v>61-70</v>
      </c>
    </row>
    <row r="246" spans="1:22">
      <c r="A246">
        <v>245</v>
      </c>
      <c r="B246">
        <v>60</v>
      </c>
      <c r="C246" t="s">
        <v>27</v>
      </c>
      <c r="D246" t="s">
        <v>17</v>
      </c>
      <c r="E246" t="s">
        <v>26</v>
      </c>
      <c r="F246">
        <v>120</v>
      </c>
      <c r="G246">
        <v>178</v>
      </c>
      <c r="H246" t="b">
        <v>1</v>
      </c>
      <c r="I246" t="s">
        <v>24</v>
      </c>
      <c r="J246">
        <v>96</v>
      </c>
      <c r="K246" t="b">
        <v>0</v>
      </c>
      <c r="L246">
        <v>0</v>
      </c>
      <c r="M246" t="s">
        <v>29</v>
      </c>
      <c r="N246">
        <v>0</v>
      </c>
      <c r="O246" t="s">
        <v>24</v>
      </c>
      <c r="P246">
        <v>0</v>
      </c>
      <c r="U246" t="str">
        <f t="shared" si="6"/>
        <v>No</v>
      </c>
      <c r="V246" t="str">
        <f t="shared" si="7"/>
        <v>51-60</v>
      </c>
    </row>
    <row r="247" spans="1:22">
      <c r="A247">
        <v>246</v>
      </c>
      <c r="B247">
        <v>67</v>
      </c>
      <c r="C247" t="s">
        <v>16</v>
      </c>
      <c r="D247" t="s">
        <v>17</v>
      </c>
      <c r="E247" t="s">
        <v>22</v>
      </c>
      <c r="F247">
        <v>120</v>
      </c>
      <c r="G247">
        <v>237</v>
      </c>
      <c r="H247" t="b">
        <v>0</v>
      </c>
      <c r="I247" t="s">
        <v>24</v>
      </c>
      <c r="J247">
        <v>71</v>
      </c>
      <c r="K247" t="b">
        <v>0</v>
      </c>
      <c r="L247">
        <v>1</v>
      </c>
      <c r="M247" t="s">
        <v>23</v>
      </c>
      <c r="N247">
        <v>0</v>
      </c>
      <c r="O247" t="s">
        <v>24</v>
      </c>
      <c r="P247">
        <v>2</v>
      </c>
      <c r="U247" t="str">
        <f t="shared" si="6"/>
        <v>Yes</v>
      </c>
      <c r="V247" t="str">
        <f t="shared" si="7"/>
        <v>61-70</v>
      </c>
    </row>
    <row r="248" spans="1:22">
      <c r="A248">
        <v>247</v>
      </c>
      <c r="B248">
        <v>58</v>
      </c>
      <c r="C248" t="s">
        <v>16</v>
      </c>
      <c r="D248" t="s">
        <v>17</v>
      </c>
      <c r="E248" t="s">
        <v>22</v>
      </c>
      <c r="F248">
        <v>100</v>
      </c>
      <c r="G248">
        <v>234</v>
      </c>
      <c r="H248" t="b">
        <v>0</v>
      </c>
      <c r="I248" t="s">
        <v>24</v>
      </c>
      <c r="J248">
        <v>156</v>
      </c>
      <c r="K248" t="b">
        <v>0</v>
      </c>
      <c r="L248">
        <v>0.1</v>
      </c>
      <c r="M248" t="s">
        <v>29</v>
      </c>
      <c r="N248">
        <v>1</v>
      </c>
      <c r="O248" t="s">
        <v>25</v>
      </c>
      <c r="P248">
        <v>2</v>
      </c>
      <c r="U248" t="str">
        <f t="shared" si="6"/>
        <v>Yes</v>
      </c>
      <c r="V248" t="str">
        <f t="shared" si="7"/>
        <v>51-60</v>
      </c>
    </row>
    <row r="249" spans="1:22">
      <c r="A249">
        <v>248</v>
      </c>
      <c r="B249">
        <v>47</v>
      </c>
      <c r="C249" t="s">
        <v>16</v>
      </c>
      <c r="D249" t="s">
        <v>17</v>
      </c>
      <c r="E249" t="s">
        <v>22</v>
      </c>
      <c r="F249">
        <v>110</v>
      </c>
      <c r="G249">
        <v>275</v>
      </c>
      <c r="H249" t="b">
        <v>0</v>
      </c>
      <c r="I249" t="s">
        <v>19</v>
      </c>
      <c r="J249">
        <v>118</v>
      </c>
      <c r="K249" t="b">
        <v>1</v>
      </c>
      <c r="L249">
        <v>1</v>
      </c>
      <c r="M249" t="s">
        <v>23</v>
      </c>
      <c r="N249">
        <v>1</v>
      </c>
      <c r="O249" t="s">
        <v>24</v>
      </c>
      <c r="P249">
        <v>1</v>
      </c>
      <c r="U249" t="str">
        <f t="shared" si="6"/>
        <v>Yes</v>
      </c>
      <c r="V249" t="str">
        <f t="shared" si="7"/>
        <v>41-50</v>
      </c>
    </row>
    <row r="250" spans="1:22">
      <c r="A250">
        <v>249</v>
      </c>
      <c r="B250">
        <v>52</v>
      </c>
      <c r="C250" t="s">
        <v>16</v>
      </c>
      <c r="D250" t="s">
        <v>17</v>
      </c>
      <c r="E250" t="s">
        <v>22</v>
      </c>
      <c r="F250">
        <v>125</v>
      </c>
      <c r="G250">
        <v>212</v>
      </c>
      <c r="H250" t="b">
        <v>0</v>
      </c>
      <c r="I250" t="s">
        <v>24</v>
      </c>
      <c r="J250">
        <v>168</v>
      </c>
      <c r="K250" t="b">
        <v>0</v>
      </c>
      <c r="L250">
        <v>1</v>
      </c>
      <c r="M250" t="s">
        <v>29</v>
      </c>
      <c r="N250">
        <v>2</v>
      </c>
      <c r="O250" t="s">
        <v>25</v>
      </c>
      <c r="P250">
        <v>3</v>
      </c>
      <c r="U250" t="str">
        <f t="shared" si="6"/>
        <v>Yes</v>
      </c>
      <c r="V250" t="str">
        <f t="shared" si="7"/>
        <v>51-60</v>
      </c>
    </row>
    <row r="251" spans="1:22">
      <c r="A251">
        <v>250</v>
      </c>
      <c r="B251">
        <v>62</v>
      </c>
      <c r="C251" t="s">
        <v>16</v>
      </c>
      <c r="D251" t="s">
        <v>17</v>
      </c>
      <c r="E251" t="s">
        <v>28</v>
      </c>
      <c r="F251">
        <v>128</v>
      </c>
      <c r="G251">
        <v>208</v>
      </c>
      <c r="H251" t="b">
        <v>1</v>
      </c>
      <c r="I251" t="s">
        <v>19</v>
      </c>
      <c r="J251">
        <v>140</v>
      </c>
      <c r="K251" t="b">
        <v>0</v>
      </c>
      <c r="L251">
        <v>0</v>
      </c>
      <c r="M251" t="s">
        <v>29</v>
      </c>
      <c r="N251">
        <v>0</v>
      </c>
      <c r="O251" t="s">
        <v>24</v>
      </c>
      <c r="P251">
        <v>0</v>
      </c>
      <c r="U251" t="str">
        <f t="shared" si="6"/>
        <v>No</v>
      </c>
      <c r="V251" t="str">
        <f t="shared" si="7"/>
        <v>61-70</v>
      </c>
    </row>
    <row r="252" spans="1:22">
      <c r="A252">
        <v>251</v>
      </c>
      <c r="B252">
        <v>57</v>
      </c>
      <c r="C252" t="s">
        <v>16</v>
      </c>
      <c r="D252" t="s">
        <v>17</v>
      </c>
      <c r="E252" t="s">
        <v>22</v>
      </c>
      <c r="F252">
        <v>110</v>
      </c>
      <c r="G252">
        <v>201</v>
      </c>
      <c r="H252" t="b">
        <v>0</v>
      </c>
      <c r="I252" t="s">
        <v>24</v>
      </c>
      <c r="J252">
        <v>126</v>
      </c>
      <c r="K252" t="b">
        <v>1</v>
      </c>
      <c r="L252">
        <v>1.5</v>
      </c>
      <c r="M252" t="s">
        <v>23</v>
      </c>
      <c r="N252">
        <v>0</v>
      </c>
      <c r="O252" t="s">
        <v>21</v>
      </c>
      <c r="P252">
        <v>0</v>
      </c>
      <c r="U252" t="str">
        <f t="shared" si="6"/>
        <v>No</v>
      </c>
      <c r="V252" t="str">
        <f t="shared" si="7"/>
        <v>51-60</v>
      </c>
    </row>
    <row r="253" spans="1:22">
      <c r="A253">
        <v>252</v>
      </c>
      <c r="B253">
        <v>58</v>
      </c>
      <c r="C253" t="s">
        <v>16</v>
      </c>
      <c r="D253" t="s">
        <v>17</v>
      </c>
      <c r="E253" t="s">
        <v>22</v>
      </c>
      <c r="F253">
        <v>146</v>
      </c>
      <c r="G253">
        <v>218</v>
      </c>
      <c r="H253" t="b">
        <v>0</v>
      </c>
      <c r="I253" t="s">
        <v>24</v>
      </c>
      <c r="J253">
        <v>105</v>
      </c>
      <c r="K253" t="b">
        <v>0</v>
      </c>
      <c r="L253">
        <v>2</v>
      </c>
      <c r="M253" t="s">
        <v>23</v>
      </c>
      <c r="N253">
        <v>1</v>
      </c>
      <c r="O253" t="s">
        <v>25</v>
      </c>
      <c r="P253">
        <v>1</v>
      </c>
      <c r="U253" t="str">
        <f t="shared" si="6"/>
        <v>Yes</v>
      </c>
      <c r="V253" t="str">
        <f t="shared" si="7"/>
        <v>51-60</v>
      </c>
    </row>
    <row r="254" spans="1:22">
      <c r="A254">
        <v>253</v>
      </c>
      <c r="B254">
        <v>64</v>
      </c>
      <c r="C254" t="s">
        <v>16</v>
      </c>
      <c r="D254" t="s">
        <v>17</v>
      </c>
      <c r="E254" t="s">
        <v>22</v>
      </c>
      <c r="F254">
        <v>128</v>
      </c>
      <c r="G254">
        <v>263</v>
      </c>
      <c r="H254" t="b">
        <v>0</v>
      </c>
      <c r="I254" t="s">
        <v>24</v>
      </c>
      <c r="J254">
        <v>105</v>
      </c>
      <c r="K254" t="b">
        <v>1</v>
      </c>
      <c r="L254">
        <v>0.2</v>
      </c>
      <c r="M254" t="s">
        <v>23</v>
      </c>
      <c r="N254">
        <v>1</v>
      </c>
      <c r="O254" t="s">
        <v>25</v>
      </c>
      <c r="P254">
        <v>0</v>
      </c>
      <c r="U254" t="str">
        <f t="shared" si="6"/>
        <v>No</v>
      </c>
      <c r="V254" t="str">
        <f t="shared" si="7"/>
        <v>61-70</v>
      </c>
    </row>
    <row r="255" spans="1:22">
      <c r="A255">
        <v>254</v>
      </c>
      <c r="B255">
        <v>51</v>
      </c>
      <c r="C255" t="s">
        <v>27</v>
      </c>
      <c r="D255" t="s">
        <v>17</v>
      </c>
      <c r="E255" t="s">
        <v>26</v>
      </c>
      <c r="F255">
        <v>120</v>
      </c>
      <c r="G255">
        <v>295</v>
      </c>
      <c r="H255" t="b">
        <v>0</v>
      </c>
      <c r="I255" t="s">
        <v>19</v>
      </c>
      <c r="J255">
        <v>157</v>
      </c>
      <c r="K255" t="b">
        <v>0</v>
      </c>
      <c r="L255">
        <v>0.6</v>
      </c>
      <c r="M255" t="s">
        <v>29</v>
      </c>
      <c r="N255">
        <v>0</v>
      </c>
      <c r="O255" t="s">
        <v>24</v>
      </c>
      <c r="P255">
        <v>0</v>
      </c>
      <c r="U255" t="str">
        <f t="shared" si="6"/>
        <v>No</v>
      </c>
      <c r="V255" t="str">
        <f t="shared" si="7"/>
        <v>51-60</v>
      </c>
    </row>
    <row r="256" spans="1:22">
      <c r="A256">
        <v>255</v>
      </c>
      <c r="B256">
        <v>43</v>
      </c>
      <c r="C256" t="s">
        <v>16</v>
      </c>
      <c r="D256" t="s">
        <v>17</v>
      </c>
      <c r="E256" t="s">
        <v>22</v>
      </c>
      <c r="F256">
        <v>115</v>
      </c>
      <c r="G256">
        <v>303</v>
      </c>
      <c r="H256" t="b">
        <v>0</v>
      </c>
      <c r="I256" t="s">
        <v>24</v>
      </c>
      <c r="J256">
        <v>181</v>
      </c>
      <c r="K256" t="b">
        <v>0</v>
      </c>
      <c r="L256">
        <v>1.2</v>
      </c>
      <c r="M256" t="s">
        <v>23</v>
      </c>
      <c r="N256">
        <v>0</v>
      </c>
      <c r="O256" t="s">
        <v>24</v>
      </c>
      <c r="P256">
        <v>0</v>
      </c>
      <c r="U256" t="str">
        <f t="shared" si="6"/>
        <v>No</v>
      </c>
      <c r="V256" t="str">
        <f t="shared" si="7"/>
        <v>41-50</v>
      </c>
    </row>
    <row r="257" spans="1:22">
      <c r="A257">
        <v>256</v>
      </c>
      <c r="B257">
        <v>42</v>
      </c>
      <c r="C257" t="s">
        <v>27</v>
      </c>
      <c r="D257" t="s">
        <v>17</v>
      </c>
      <c r="E257" t="s">
        <v>26</v>
      </c>
      <c r="F257">
        <v>120</v>
      </c>
      <c r="G257">
        <v>209</v>
      </c>
      <c r="H257" t="b">
        <v>0</v>
      </c>
      <c r="I257" t="s">
        <v>24</v>
      </c>
      <c r="J257">
        <v>173</v>
      </c>
      <c r="K257" t="b">
        <v>0</v>
      </c>
      <c r="L257">
        <v>0</v>
      </c>
      <c r="M257" t="s">
        <v>23</v>
      </c>
      <c r="N257">
        <v>0</v>
      </c>
      <c r="O257" t="s">
        <v>24</v>
      </c>
      <c r="P257">
        <v>0</v>
      </c>
      <c r="U257" t="str">
        <f t="shared" si="6"/>
        <v>No</v>
      </c>
      <c r="V257" t="str">
        <f t="shared" si="7"/>
        <v>41-50</v>
      </c>
    </row>
    <row r="258" spans="1:22">
      <c r="A258">
        <v>257</v>
      </c>
      <c r="B258">
        <v>67</v>
      </c>
      <c r="C258" t="s">
        <v>27</v>
      </c>
      <c r="D258" t="s">
        <v>17</v>
      </c>
      <c r="E258" t="s">
        <v>22</v>
      </c>
      <c r="F258">
        <v>106</v>
      </c>
      <c r="G258">
        <v>223</v>
      </c>
      <c r="H258" t="b">
        <v>0</v>
      </c>
      <c r="I258" t="s">
        <v>24</v>
      </c>
      <c r="J258">
        <v>142</v>
      </c>
      <c r="K258" t="b">
        <v>0</v>
      </c>
      <c r="L258">
        <v>0.3</v>
      </c>
      <c r="M258" t="s">
        <v>29</v>
      </c>
      <c r="N258">
        <v>2</v>
      </c>
      <c r="O258" t="s">
        <v>24</v>
      </c>
      <c r="P258">
        <v>0</v>
      </c>
      <c r="U258" t="str">
        <f t="shared" si="6"/>
        <v>No</v>
      </c>
      <c r="V258" t="str">
        <f t="shared" si="7"/>
        <v>61-70</v>
      </c>
    </row>
    <row r="259" spans="1:22">
      <c r="A259">
        <v>258</v>
      </c>
      <c r="B259">
        <v>76</v>
      </c>
      <c r="C259" t="s">
        <v>27</v>
      </c>
      <c r="D259" t="s">
        <v>17</v>
      </c>
      <c r="E259" t="s">
        <v>26</v>
      </c>
      <c r="F259">
        <v>140</v>
      </c>
      <c r="G259">
        <v>197</v>
      </c>
      <c r="H259" t="b">
        <v>0</v>
      </c>
      <c r="I259" t="s">
        <v>30</v>
      </c>
      <c r="J259">
        <v>116</v>
      </c>
      <c r="K259" t="b">
        <v>0</v>
      </c>
      <c r="L259">
        <v>1.1000000000000001</v>
      </c>
      <c r="M259" t="s">
        <v>23</v>
      </c>
      <c r="N259">
        <v>0</v>
      </c>
      <c r="O259" t="s">
        <v>24</v>
      </c>
      <c r="P259">
        <v>0</v>
      </c>
      <c r="U259" t="str">
        <f t="shared" ref="U259:U322" si="8">IF(P259=0,"No","Yes")</f>
        <v>No</v>
      </c>
      <c r="V259" t="str">
        <f t="shared" ref="V259:V322" si="9">IF(B259&lt;=40,"&lt;=40",IF(B259&lt;=50,"41-50",IF(B259&lt;=60,"51-60",IF(B259&lt;=70,"61-70","70+"))))</f>
        <v>70+</v>
      </c>
    </row>
    <row r="260" spans="1:22">
      <c r="A260">
        <v>259</v>
      </c>
      <c r="B260">
        <v>70</v>
      </c>
      <c r="C260" t="s">
        <v>16</v>
      </c>
      <c r="D260" t="s">
        <v>17</v>
      </c>
      <c r="E260" t="s">
        <v>28</v>
      </c>
      <c r="F260">
        <v>156</v>
      </c>
      <c r="G260">
        <v>245</v>
      </c>
      <c r="H260" t="b">
        <v>0</v>
      </c>
      <c r="I260" t="s">
        <v>19</v>
      </c>
      <c r="J260">
        <v>143</v>
      </c>
      <c r="K260" t="b">
        <v>0</v>
      </c>
      <c r="L260">
        <v>0</v>
      </c>
      <c r="M260" t="s">
        <v>29</v>
      </c>
      <c r="N260">
        <v>0</v>
      </c>
      <c r="O260" t="s">
        <v>24</v>
      </c>
      <c r="P260">
        <v>0</v>
      </c>
      <c r="U260" t="str">
        <f t="shared" si="8"/>
        <v>No</v>
      </c>
      <c r="V260" t="str">
        <f t="shared" si="9"/>
        <v>61-70</v>
      </c>
    </row>
    <row r="261" spans="1:22">
      <c r="A261">
        <v>260</v>
      </c>
      <c r="B261">
        <v>57</v>
      </c>
      <c r="C261" t="s">
        <v>16</v>
      </c>
      <c r="D261" t="s">
        <v>17</v>
      </c>
      <c r="E261" t="s">
        <v>28</v>
      </c>
      <c r="F261">
        <v>124</v>
      </c>
      <c r="G261">
        <v>261</v>
      </c>
      <c r="H261" t="b">
        <v>0</v>
      </c>
      <c r="I261" t="s">
        <v>24</v>
      </c>
      <c r="J261">
        <v>141</v>
      </c>
      <c r="K261" t="b">
        <v>0</v>
      </c>
      <c r="L261">
        <v>0.3</v>
      </c>
      <c r="M261" t="s">
        <v>29</v>
      </c>
      <c r="N261">
        <v>0</v>
      </c>
      <c r="O261" t="s">
        <v>25</v>
      </c>
      <c r="P261">
        <v>1</v>
      </c>
      <c r="U261" t="str">
        <f t="shared" si="8"/>
        <v>Yes</v>
      </c>
      <c r="V261" t="str">
        <f t="shared" si="9"/>
        <v>51-60</v>
      </c>
    </row>
    <row r="262" spans="1:22">
      <c r="A262">
        <v>261</v>
      </c>
      <c r="B262">
        <v>44</v>
      </c>
      <c r="C262" t="s">
        <v>27</v>
      </c>
      <c r="D262" t="s">
        <v>17</v>
      </c>
      <c r="E262" t="s">
        <v>26</v>
      </c>
      <c r="F262">
        <v>118</v>
      </c>
      <c r="G262">
        <v>242</v>
      </c>
      <c r="H262" t="b">
        <v>0</v>
      </c>
      <c r="I262" t="s">
        <v>24</v>
      </c>
      <c r="J262">
        <v>149</v>
      </c>
      <c r="K262" t="b">
        <v>0</v>
      </c>
      <c r="L262">
        <v>0.3</v>
      </c>
      <c r="M262" t="s">
        <v>23</v>
      </c>
      <c r="N262">
        <v>1</v>
      </c>
      <c r="O262" t="s">
        <v>24</v>
      </c>
      <c r="P262">
        <v>0</v>
      </c>
      <c r="U262" t="str">
        <f t="shared" si="8"/>
        <v>No</v>
      </c>
      <c r="V262" t="str">
        <f t="shared" si="9"/>
        <v>41-50</v>
      </c>
    </row>
    <row r="263" spans="1:22">
      <c r="A263">
        <v>262</v>
      </c>
      <c r="B263">
        <v>58</v>
      </c>
      <c r="C263" t="s">
        <v>27</v>
      </c>
      <c r="D263" t="s">
        <v>17</v>
      </c>
      <c r="E263" t="s">
        <v>28</v>
      </c>
      <c r="F263">
        <v>136</v>
      </c>
      <c r="G263">
        <v>319</v>
      </c>
      <c r="H263" t="b">
        <v>1</v>
      </c>
      <c r="I263" t="s">
        <v>19</v>
      </c>
      <c r="J263">
        <v>152</v>
      </c>
      <c r="K263" t="b">
        <v>0</v>
      </c>
      <c r="L263">
        <v>0</v>
      </c>
      <c r="M263" t="s">
        <v>29</v>
      </c>
      <c r="N263">
        <v>2</v>
      </c>
      <c r="O263" t="s">
        <v>24</v>
      </c>
      <c r="P263">
        <v>3</v>
      </c>
      <c r="U263" t="str">
        <f t="shared" si="8"/>
        <v>Yes</v>
      </c>
      <c r="V263" t="str">
        <f t="shared" si="9"/>
        <v>51-60</v>
      </c>
    </row>
    <row r="264" spans="1:22">
      <c r="A264">
        <v>263</v>
      </c>
      <c r="B264">
        <v>60</v>
      </c>
      <c r="C264" t="s">
        <v>27</v>
      </c>
      <c r="D264" t="s">
        <v>17</v>
      </c>
      <c r="E264" t="s">
        <v>18</v>
      </c>
      <c r="F264">
        <v>150</v>
      </c>
      <c r="G264">
        <v>240</v>
      </c>
      <c r="H264" t="b">
        <v>0</v>
      </c>
      <c r="I264" t="s">
        <v>24</v>
      </c>
      <c r="J264">
        <v>171</v>
      </c>
      <c r="K264" t="b">
        <v>0</v>
      </c>
      <c r="L264">
        <v>0.9</v>
      </c>
      <c r="M264" t="s">
        <v>29</v>
      </c>
      <c r="N264">
        <v>0</v>
      </c>
      <c r="O264" t="s">
        <v>24</v>
      </c>
      <c r="P264">
        <v>0</v>
      </c>
      <c r="U264" t="str">
        <f t="shared" si="8"/>
        <v>No</v>
      </c>
      <c r="V264" t="str">
        <f t="shared" si="9"/>
        <v>51-60</v>
      </c>
    </row>
    <row r="265" spans="1:22">
      <c r="A265">
        <v>264</v>
      </c>
      <c r="B265">
        <v>44</v>
      </c>
      <c r="C265" t="s">
        <v>16</v>
      </c>
      <c r="D265" t="s">
        <v>17</v>
      </c>
      <c r="E265" t="s">
        <v>26</v>
      </c>
      <c r="F265">
        <v>120</v>
      </c>
      <c r="G265">
        <v>226</v>
      </c>
      <c r="H265" t="b">
        <v>0</v>
      </c>
      <c r="I265" t="s">
        <v>24</v>
      </c>
      <c r="J265">
        <v>169</v>
      </c>
      <c r="K265" t="b">
        <v>0</v>
      </c>
      <c r="L265">
        <v>0</v>
      </c>
      <c r="M265" t="s">
        <v>29</v>
      </c>
      <c r="N265">
        <v>0</v>
      </c>
      <c r="O265" t="s">
        <v>24</v>
      </c>
      <c r="P265">
        <v>0</v>
      </c>
      <c r="U265" t="str">
        <f t="shared" si="8"/>
        <v>No</v>
      </c>
      <c r="V265" t="str">
        <f t="shared" si="9"/>
        <v>41-50</v>
      </c>
    </row>
    <row r="266" spans="1:22">
      <c r="A266">
        <v>265</v>
      </c>
      <c r="B266">
        <v>61</v>
      </c>
      <c r="C266" t="s">
        <v>16</v>
      </c>
      <c r="D266" t="s">
        <v>17</v>
      </c>
      <c r="E266" t="s">
        <v>22</v>
      </c>
      <c r="F266">
        <v>138</v>
      </c>
      <c r="G266">
        <v>166</v>
      </c>
      <c r="H266" t="b">
        <v>0</v>
      </c>
      <c r="I266" t="s">
        <v>19</v>
      </c>
      <c r="J266">
        <v>125</v>
      </c>
      <c r="K266" t="b">
        <v>1</v>
      </c>
      <c r="L266">
        <v>3.6</v>
      </c>
      <c r="M266" t="s">
        <v>23</v>
      </c>
      <c r="N266">
        <v>1</v>
      </c>
      <c r="O266" t="s">
        <v>24</v>
      </c>
      <c r="P266">
        <v>4</v>
      </c>
      <c r="U266" t="str">
        <f t="shared" si="8"/>
        <v>Yes</v>
      </c>
      <c r="V266" t="str">
        <f t="shared" si="9"/>
        <v>61-70</v>
      </c>
    </row>
    <row r="267" spans="1:22">
      <c r="A267">
        <v>266</v>
      </c>
      <c r="B267">
        <v>42</v>
      </c>
      <c r="C267" t="s">
        <v>16</v>
      </c>
      <c r="D267" t="s">
        <v>17</v>
      </c>
      <c r="E267" t="s">
        <v>22</v>
      </c>
      <c r="F267">
        <v>136</v>
      </c>
      <c r="G267">
        <v>315</v>
      </c>
      <c r="H267" t="b">
        <v>0</v>
      </c>
      <c r="I267" t="s">
        <v>24</v>
      </c>
      <c r="J267">
        <v>125</v>
      </c>
      <c r="K267" t="b">
        <v>1</v>
      </c>
      <c r="L267">
        <v>1.8</v>
      </c>
      <c r="M267" t="s">
        <v>23</v>
      </c>
      <c r="N267">
        <v>0</v>
      </c>
      <c r="O267" t="s">
        <v>21</v>
      </c>
      <c r="P267">
        <v>2</v>
      </c>
      <c r="U267" t="str">
        <f t="shared" si="8"/>
        <v>Yes</v>
      </c>
      <c r="V267" t="str">
        <f t="shared" si="9"/>
        <v>41-50</v>
      </c>
    </row>
    <row r="268" spans="1:22">
      <c r="A268">
        <v>267</v>
      </c>
      <c r="B268">
        <v>52</v>
      </c>
      <c r="C268" t="s">
        <v>16</v>
      </c>
      <c r="D268" t="s">
        <v>17</v>
      </c>
      <c r="E268" t="s">
        <v>22</v>
      </c>
      <c r="F268">
        <v>128</v>
      </c>
      <c r="G268">
        <v>204</v>
      </c>
      <c r="H268" t="b">
        <v>1</v>
      </c>
      <c r="I268" t="s">
        <v>24</v>
      </c>
      <c r="J268">
        <v>156</v>
      </c>
      <c r="K268" t="b">
        <v>1</v>
      </c>
      <c r="L268">
        <v>1</v>
      </c>
      <c r="M268" t="s">
        <v>23</v>
      </c>
      <c r="N268">
        <v>0</v>
      </c>
      <c r="P268">
        <v>2</v>
      </c>
      <c r="U268" t="str">
        <f t="shared" si="8"/>
        <v>Yes</v>
      </c>
      <c r="V268" t="str">
        <f t="shared" si="9"/>
        <v>51-60</v>
      </c>
    </row>
    <row r="269" spans="1:22">
      <c r="A269">
        <v>268</v>
      </c>
      <c r="B269">
        <v>59</v>
      </c>
      <c r="C269" t="s">
        <v>16</v>
      </c>
      <c r="D269" t="s">
        <v>17</v>
      </c>
      <c r="E269" t="s">
        <v>26</v>
      </c>
      <c r="F269">
        <v>126</v>
      </c>
      <c r="G269">
        <v>218</v>
      </c>
      <c r="H269" t="b">
        <v>1</v>
      </c>
      <c r="I269" t="s">
        <v>24</v>
      </c>
      <c r="J269">
        <v>134</v>
      </c>
      <c r="K269" t="b">
        <v>0</v>
      </c>
      <c r="L269">
        <v>2.2000000000000002</v>
      </c>
      <c r="M269" t="s">
        <v>23</v>
      </c>
      <c r="N269">
        <v>1</v>
      </c>
      <c r="O269" t="s">
        <v>21</v>
      </c>
      <c r="P269">
        <v>2</v>
      </c>
      <c r="U269" t="str">
        <f t="shared" si="8"/>
        <v>Yes</v>
      </c>
      <c r="V269" t="str">
        <f t="shared" si="9"/>
        <v>51-60</v>
      </c>
    </row>
    <row r="270" spans="1:22">
      <c r="A270">
        <v>269</v>
      </c>
      <c r="B270">
        <v>40</v>
      </c>
      <c r="C270" t="s">
        <v>16</v>
      </c>
      <c r="D270" t="s">
        <v>17</v>
      </c>
      <c r="E270" t="s">
        <v>22</v>
      </c>
      <c r="F270">
        <v>152</v>
      </c>
      <c r="G270">
        <v>223</v>
      </c>
      <c r="H270" t="b">
        <v>0</v>
      </c>
      <c r="I270" t="s">
        <v>24</v>
      </c>
      <c r="J270">
        <v>181</v>
      </c>
      <c r="K270" t="b">
        <v>0</v>
      </c>
      <c r="L270">
        <v>0</v>
      </c>
      <c r="M270" t="s">
        <v>29</v>
      </c>
      <c r="N270">
        <v>0</v>
      </c>
      <c r="O270" t="s">
        <v>25</v>
      </c>
      <c r="P270">
        <v>1</v>
      </c>
      <c r="U270" t="str">
        <f t="shared" si="8"/>
        <v>Yes</v>
      </c>
      <c r="V270" t="str">
        <f t="shared" si="9"/>
        <v>&lt;=40</v>
      </c>
    </row>
    <row r="271" spans="1:22">
      <c r="A271">
        <v>270</v>
      </c>
      <c r="B271">
        <v>42</v>
      </c>
      <c r="C271" t="s">
        <v>16</v>
      </c>
      <c r="D271" t="s">
        <v>17</v>
      </c>
      <c r="E271" t="s">
        <v>26</v>
      </c>
      <c r="F271">
        <v>130</v>
      </c>
      <c r="G271">
        <v>180</v>
      </c>
      <c r="H271" t="b">
        <v>0</v>
      </c>
      <c r="I271" t="s">
        <v>24</v>
      </c>
      <c r="J271">
        <v>150</v>
      </c>
      <c r="K271" t="b">
        <v>0</v>
      </c>
      <c r="L271">
        <v>0</v>
      </c>
      <c r="M271" t="s">
        <v>29</v>
      </c>
      <c r="N271">
        <v>0</v>
      </c>
      <c r="O271" t="s">
        <v>24</v>
      </c>
      <c r="P271">
        <v>0</v>
      </c>
      <c r="U271" t="str">
        <f t="shared" si="8"/>
        <v>No</v>
      </c>
      <c r="V271" t="str">
        <f t="shared" si="9"/>
        <v>41-50</v>
      </c>
    </row>
    <row r="272" spans="1:22">
      <c r="A272">
        <v>271</v>
      </c>
      <c r="B272">
        <v>61</v>
      </c>
      <c r="C272" t="s">
        <v>16</v>
      </c>
      <c r="D272" t="s">
        <v>17</v>
      </c>
      <c r="E272" t="s">
        <v>22</v>
      </c>
      <c r="F272">
        <v>140</v>
      </c>
      <c r="G272">
        <v>207</v>
      </c>
      <c r="H272" t="b">
        <v>0</v>
      </c>
      <c r="I272" t="s">
        <v>19</v>
      </c>
      <c r="J272">
        <v>138</v>
      </c>
      <c r="K272" t="b">
        <v>1</v>
      </c>
      <c r="L272">
        <v>1.9</v>
      </c>
      <c r="M272" t="s">
        <v>29</v>
      </c>
      <c r="N272">
        <v>1</v>
      </c>
      <c r="O272" t="s">
        <v>25</v>
      </c>
      <c r="P272">
        <v>1</v>
      </c>
      <c r="U272" t="str">
        <f t="shared" si="8"/>
        <v>Yes</v>
      </c>
      <c r="V272" t="str">
        <f t="shared" si="9"/>
        <v>61-70</v>
      </c>
    </row>
    <row r="273" spans="1:22">
      <c r="A273">
        <v>272</v>
      </c>
      <c r="B273">
        <v>66</v>
      </c>
      <c r="C273" t="s">
        <v>16</v>
      </c>
      <c r="D273" t="s">
        <v>17</v>
      </c>
      <c r="E273" t="s">
        <v>22</v>
      </c>
      <c r="F273">
        <v>160</v>
      </c>
      <c r="G273">
        <v>228</v>
      </c>
      <c r="H273" t="b">
        <v>0</v>
      </c>
      <c r="I273" t="s">
        <v>19</v>
      </c>
      <c r="J273">
        <v>138</v>
      </c>
      <c r="K273" t="b">
        <v>0</v>
      </c>
      <c r="L273">
        <v>2.2999999999999998</v>
      </c>
      <c r="M273" t="s">
        <v>29</v>
      </c>
      <c r="N273">
        <v>0</v>
      </c>
      <c r="O273" t="s">
        <v>21</v>
      </c>
      <c r="P273">
        <v>0</v>
      </c>
      <c r="U273" t="str">
        <f t="shared" si="8"/>
        <v>No</v>
      </c>
      <c r="V273" t="str">
        <f t="shared" si="9"/>
        <v>61-70</v>
      </c>
    </row>
    <row r="274" spans="1:22">
      <c r="A274">
        <v>273</v>
      </c>
      <c r="B274">
        <v>46</v>
      </c>
      <c r="C274" t="s">
        <v>16</v>
      </c>
      <c r="D274" t="s">
        <v>17</v>
      </c>
      <c r="E274" t="s">
        <v>22</v>
      </c>
      <c r="F274">
        <v>140</v>
      </c>
      <c r="G274">
        <v>311</v>
      </c>
      <c r="H274" t="b">
        <v>0</v>
      </c>
      <c r="I274" t="s">
        <v>24</v>
      </c>
      <c r="J274">
        <v>120</v>
      </c>
      <c r="K274" t="b">
        <v>1</v>
      </c>
      <c r="L274">
        <v>1.8</v>
      </c>
      <c r="M274" t="s">
        <v>23</v>
      </c>
      <c r="N274">
        <v>2</v>
      </c>
      <c r="O274" t="s">
        <v>25</v>
      </c>
      <c r="P274">
        <v>2</v>
      </c>
      <c r="U274" t="str">
        <f t="shared" si="8"/>
        <v>Yes</v>
      </c>
      <c r="V274" t="str">
        <f t="shared" si="9"/>
        <v>41-50</v>
      </c>
    </row>
    <row r="275" spans="1:22">
      <c r="A275">
        <v>274</v>
      </c>
      <c r="B275">
        <v>71</v>
      </c>
      <c r="C275" t="s">
        <v>27</v>
      </c>
      <c r="D275" t="s">
        <v>17</v>
      </c>
      <c r="E275" t="s">
        <v>22</v>
      </c>
      <c r="F275">
        <v>112</v>
      </c>
      <c r="G275">
        <v>149</v>
      </c>
      <c r="H275" t="b">
        <v>0</v>
      </c>
      <c r="I275" t="s">
        <v>24</v>
      </c>
      <c r="J275">
        <v>125</v>
      </c>
      <c r="K275" t="b">
        <v>0</v>
      </c>
      <c r="L275">
        <v>1.6</v>
      </c>
      <c r="M275" t="s">
        <v>23</v>
      </c>
      <c r="N275">
        <v>0</v>
      </c>
      <c r="O275" t="s">
        <v>24</v>
      </c>
      <c r="P275">
        <v>0</v>
      </c>
      <c r="U275" t="str">
        <f t="shared" si="8"/>
        <v>No</v>
      </c>
      <c r="V275" t="str">
        <f t="shared" si="9"/>
        <v>70+</v>
      </c>
    </row>
    <row r="276" spans="1:22">
      <c r="A276">
        <v>275</v>
      </c>
      <c r="B276">
        <v>59</v>
      </c>
      <c r="C276" t="s">
        <v>16</v>
      </c>
      <c r="D276" t="s">
        <v>17</v>
      </c>
      <c r="E276" t="s">
        <v>18</v>
      </c>
      <c r="F276">
        <v>134</v>
      </c>
      <c r="G276">
        <v>204</v>
      </c>
      <c r="H276" t="b">
        <v>0</v>
      </c>
      <c r="I276" t="s">
        <v>24</v>
      </c>
      <c r="J276">
        <v>162</v>
      </c>
      <c r="K276" t="b">
        <v>0</v>
      </c>
      <c r="L276">
        <v>0.8</v>
      </c>
      <c r="M276" t="s">
        <v>29</v>
      </c>
      <c r="N276">
        <v>2</v>
      </c>
      <c r="O276" t="s">
        <v>24</v>
      </c>
      <c r="P276">
        <v>1</v>
      </c>
      <c r="U276" t="str">
        <f t="shared" si="8"/>
        <v>Yes</v>
      </c>
      <c r="V276" t="str">
        <f t="shared" si="9"/>
        <v>51-60</v>
      </c>
    </row>
    <row r="277" spans="1:22">
      <c r="A277">
        <v>276</v>
      </c>
      <c r="B277">
        <v>64</v>
      </c>
      <c r="C277" t="s">
        <v>16</v>
      </c>
      <c r="D277" t="s">
        <v>17</v>
      </c>
      <c r="E277" t="s">
        <v>18</v>
      </c>
      <c r="F277">
        <v>170</v>
      </c>
      <c r="G277">
        <v>227</v>
      </c>
      <c r="H277" t="b">
        <v>0</v>
      </c>
      <c r="I277" t="s">
        <v>19</v>
      </c>
      <c r="J277">
        <v>155</v>
      </c>
      <c r="K277" t="b">
        <v>0</v>
      </c>
      <c r="L277">
        <v>0.6</v>
      </c>
      <c r="M277" t="s">
        <v>23</v>
      </c>
      <c r="N277">
        <v>0</v>
      </c>
      <c r="O277" t="s">
        <v>25</v>
      </c>
      <c r="P277">
        <v>0</v>
      </c>
      <c r="U277" t="str">
        <f t="shared" si="8"/>
        <v>No</v>
      </c>
      <c r="V277" t="str">
        <f t="shared" si="9"/>
        <v>61-70</v>
      </c>
    </row>
    <row r="278" spans="1:22">
      <c r="A278">
        <v>277</v>
      </c>
      <c r="B278">
        <v>66</v>
      </c>
      <c r="C278" t="s">
        <v>27</v>
      </c>
      <c r="D278" t="s">
        <v>17</v>
      </c>
      <c r="E278" t="s">
        <v>26</v>
      </c>
      <c r="F278">
        <v>146</v>
      </c>
      <c r="G278">
        <v>278</v>
      </c>
      <c r="H278" t="b">
        <v>0</v>
      </c>
      <c r="I278" t="s">
        <v>19</v>
      </c>
      <c r="J278">
        <v>152</v>
      </c>
      <c r="K278" t="b">
        <v>0</v>
      </c>
      <c r="L278">
        <v>0</v>
      </c>
      <c r="M278" t="s">
        <v>23</v>
      </c>
      <c r="N278">
        <v>1</v>
      </c>
      <c r="O278" t="s">
        <v>24</v>
      </c>
      <c r="P278">
        <v>0</v>
      </c>
      <c r="U278" t="str">
        <f t="shared" si="8"/>
        <v>No</v>
      </c>
      <c r="V278" t="str">
        <f t="shared" si="9"/>
        <v>61-70</v>
      </c>
    </row>
    <row r="279" spans="1:22">
      <c r="A279">
        <v>278</v>
      </c>
      <c r="B279">
        <v>39</v>
      </c>
      <c r="C279" t="s">
        <v>27</v>
      </c>
      <c r="D279" t="s">
        <v>17</v>
      </c>
      <c r="E279" t="s">
        <v>26</v>
      </c>
      <c r="F279">
        <v>138</v>
      </c>
      <c r="G279">
        <v>220</v>
      </c>
      <c r="H279" t="b">
        <v>0</v>
      </c>
      <c r="I279" t="s">
        <v>24</v>
      </c>
      <c r="J279">
        <v>152</v>
      </c>
      <c r="K279" t="b">
        <v>0</v>
      </c>
      <c r="L279">
        <v>0</v>
      </c>
      <c r="M279" t="s">
        <v>23</v>
      </c>
      <c r="N279">
        <v>0</v>
      </c>
      <c r="O279" t="s">
        <v>24</v>
      </c>
      <c r="P279">
        <v>0</v>
      </c>
      <c r="U279" t="str">
        <f t="shared" si="8"/>
        <v>No</v>
      </c>
      <c r="V279" t="str">
        <f t="shared" si="9"/>
        <v>&lt;=40</v>
      </c>
    </row>
    <row r="280" spans="1:22">
      <c r="A280">
        <v>279</v>
      </c>
      <c r="B280">
        <v>57</v>
      </c>
      <c r="C280" t="s">
        <v>16</v>
      </c>
      <c r="D280" t="s">
        <v>17</v>
      </c>
      <c r="E280" t="s">
        <v>28</v>
      </c>
      <c r="F280">
        <v>154</v>
      </c>
      <c r="G280">
        <v>232</v>
      </c>
      <c r="H280" t="b">
        <v>0</v>
      </c>
      <c r="I280" t="s">
        <v>19</v>
      </c>
      <c r="J280">
        <v>164</v>
      </c>
      <c r="K280" t="b">
        <v>0</v>
      </c>
      <c r="L280">
        <v>0</v>
      </c>
      <c r="M280" t="s">
        <v>29</v>
      </c>
      <c r="N280">
        <v>1</v>
      </c>
      <c r="O280" t="s">
        <v>24</v>
      </c>
      <c r="P280">
        <v>1</v>
      </c>
      <c r="U280" t="str">
        <f t="shared" si="8"/>
        <v>Yes</v>
      </c>
      <c r="V280" t="str">
        <f t="shared" si="9"/>
        <v>51-60</v>
      </c>
    </row>
    <row r="281" spans="1:22">
      <c r="A281">
        <v>280</v>
      </c>
      <c r="B281">
        <v>58</v>
      </c>
      <c r="C281" t="s">
        <v>27</v>
      </c>
      <c r="D281" t="s">
        <v>17</v>
      </c>
      <c r="E281" t="s">
        <v>22</v>
      </c>
      <c r="F281">
        <v>130</v>
      </c>
      <c r="G281">
        <v>197</v>
      </c>
      <c r="H281" t="b">
        <v>0</v>
      </c>
      <c r="I281" t="s">
        <v>24</v>
      </c>
      <c r="J281">
        <v>131</v>
      </c>
      <c r="K281" t="b">
        <v>0</v>
      </c>
      <c r="L281">
        <v>0.6</v>
      </c>
      <c r="M281" t="s">
        <v>23</v>
      </c>
      <c r="N281">
        <v>0</v>
      </c>
      <c r="O281" t="s">
        <v>24</v>
      </c>
      <c r="P281">
        <v>0</v>
      </c>
      <c r="U281" t="str">
        <f t="shared" si="8"/>
        <v>No</v>
      </c>
      <c r="V281" t="str">
        <f t="shared" si="9"/>
        <v>51-60</v>
      </c>
    </row>
    <row r="282" spans="1:22">
      <c r="A282">
        <v>281</v>
      </c>
      <c r="B282">
        <v>57</v>
      </c>
      <c r="C282" t="s">
        <v>16</v>
      </c>
      <c r="D282" t="s">
        <v>17</v>
      </c>
      <c r="E282" t="s">
        <v>22</v>
      </c>
      <c r="F282">
        <v>110</v>
      </c>
      <c r="G282">
        <v>335</v>
      </c>
      <c r="H282" t="b">
        <v>0</v>
      </c>
      <c r="I282" t="s">
        <v>24</v>
      </c>
      <c r="J282">
        <v>143</v>
      </c>
      <c r="K282" t="b">
        <v>1</v>
      </c>
      <c r="L282">
        <v>3</v>
      </c>
      <c r="M282" t="s">
        <v>23</v>
      </c>
      <c r="N282">
        <v>1</v>
      </c>
      <c r="O282" t="s">
        <v>25</v>
      </c>
      <c r="P282">
        <v>2</v>
      </c>
      <c r="U282" t="str">
        <f t="shared" si="8"/>
        <v>Yes</v>
      </c>
      <c r="V282" t="str">
        <f t="shared" si="9"/>
        <v>51-60</v>
      </c>
    </row>
    <row r="283" spans="1:22">
      <c r="A283">
        <v>282</v>
      </c>
      <c r="B283">
        <v>47</v>
      </c>
      <c r="C283" t="s">
        <v>16</v>
      </c>
      <c r="D283" t="s">
        <v>17</v>
      </c>
      <c r="E283" t="s">
        <v>26</v>
      </c>
      <c r="F283">
        <v>130</v>
      </c>
      <c r="G283">
        <v>253</v>
      </c>
      <c r="H283" t="b">
        <v>0</v>
      </c>
      <c r="I283" t="s">
        <v>24</v>
      </c>
      <c r="J283">
        <v>179</v>
      </c>
      <c r="K283" t="b">
        <v>0</v>
      </c>
      <c r="L283">
        <v>0</v>
      </c>
      <c r="M283" t="s">
        <v>29</v>
      </c>
      <c r="N283">
        <v>0</v>
      </c>
      <c r="O283" t="s">
        <v>24</v>
      </c>
      <c r="P283">
        <v>0</v>
      </c>
      <c r="U283" t="str">
        <f t="shared" si="8"/>
        <v>No</v>
      </c>
      <c r="V283" t="str">
        <f t="shared" si="9"/>
        <v>41-50</v>
      </c>
    </row>
    <row r="284" spans="1:22">
      <c r="A284">
        <v>283</v>
      </c>
      <c r="B284">
        <v>55</v>
      </c>
      <c r="C284" t="s">
        <v>27</v>
      </c>
      <c r="D284" t="s">
        <v>17</v>
      </c>
      <c r="E284" t="s">
        <v>22</v>
      </c>
      <c r="F284">
        <v>128</v>
      </c>
      <c r="G284">
        <v>205</v>
      </c>
      <c r="H284" t="b">
        <v>0</v>
      </c>
      <c r="I284" t="s">
        <v>30</v>
      </c>
      <c r="J284">
        <v>130</v>
      </c>
      <c r="K284" t="b">
        <v>1</v>
      </c>
      <c r="L284">
        <v>2</v>
      </c>
      <c r="M284" t="s">
        <v>23</v>
      </c>
      <c r="N284">
        <v>1</v>
      </c>
      <c r="O284" t="s">
        <v>25</v>
      </c>
      <c r="P284">
        <v>3</v>
      </c>
      <c r="U284" t="str">
        <f t="shared" si="8"/>
        <v>Yes</v>
      </c>
      <c r="V284" t="str">
        <f t="shared" si="9"/>
        <v>51-60</v>
      </c>
    </row>
    <row r="285" spans="1:22">
      <c r="A285">
        <v>284</v>
      </c>
      <c r="B285">
        <v>35</v>
      </c>
      <c r="C285" t="s">
        <v>16</v>
      </c>
      <c r="D285" t="s">
        <v>17</v>
      </c>
      <c r="E285" t="s">
        <v>28</v>
      </c>
      <c r="F285">
        <v>122</v>
      </c>
      <c r="G285">
        <v>192</v>
      </c>
      <c r="H285" t="b">
        <v>0</v>
      </c>
      <c r="I285" t="s">
        <v>24</v>
      </c>
      <c r="J285">
        <v>174</v>
      </c>
      <c r="K285" t="b">
        <v>0</v>
      </c>
      <c r="L285">
        <v>0</v>
      </c>
      <c r="M285" t="s">
        <v>29</v>
      </c>
      <c r="N285">
        <v>0</v>
      </c>
      <c r="O285" t="s">
        <v>24</v>
      </c>
      <c r="P285">
        <v>0</v>
      </c>
      <c r="U285" t="str">
        <f t="shared" si="8"/>
        <v>No</v>
      </c>
      <c r="V285" t="str">
        <f t="shared" si="9"/>
        <v>&lt;=40</v>
      </c>
    </row>
    <row r="286" spans="1:22">
      <c r="A286">
        <v>285</v>
      </c>
      <c r="B286">
        <v>61</v>
      </c>
      <c r="C286" t="s">
        <v>16</v>
      </c>
      <c r="D286" t="s">
        <v>17</v>
      </c>
      <c r="E286" t="s">
        <v>22</v>
      </c>
      <c r="F286">
        <v>148</v>
      </c>
      <c r="G286">
        <v>203</v>
      </c>
      <c r="H286" t="b">
        <v>0</v>
      </c>
      <c r="I286" t="s">
        <v>24</v>
      </c>
      <c r="J286">
        <v>161</v>
      </c>
      <c r="K286" t="b">
        <v>0</v>
      </c>
      <c r="L286">
        <v>0</v>
      </c>
      <c r="M286" t="s">
        <v>29</v>
      </c>
      <c r="N286">
        <v>1</v>
      </c>
      <c r="O286" t="s">
        <v>25</v>
      </c>
      <c r="P286">
        <v>2</v>
      </c>
      <c r="U286" t="str">
        <f t="shared" si="8"/>
        <v>Yes</v>
      </c>
      <c r="V286" t="str">
        <f t="shared" si="9"/>
        <v>61-70</v>
      </c>
    </row>
    <row r="287" spans="1:22">
      <c r="A287">
        <v>286</v>
      </c>
      <c r="B287">
        <v>58</v>
      </c>
      <c r="C287" t="s">
        <v>16</v>
      </c>
      <c r="D287" t="s">
        <v>17</v>
      </c>
      <c r="E287" t="s">
        <v>22</v>
      </c>
      <c r="F287">
        <v>114</v>
      </c>
      <c r="G287">
        <v>318</v>
      </c>
      <c r="H287" t="b">
        <v>0</v>
      </c>
      <c r="I287" t="s">
        <v>30</v>
      </c>
      <c r="J287">
        <v>140</v>
      </c>
      <c r="K287" t="b">
        <v>0</v>
      </c>
      <c r="L287">
        <v>4.4000000000000004</v>
      </c>
      <c r="M287" t="s">
        <v>20</v>
      </c>
      <c r="N287">
        <v>3</v>
      </c>
      <c r="O287" t="s">
        <v>21</v>
      </c>
      <c r="P287">
        <v>4</v>
      </c>
      <c r="U287" t="str">
        <f t="shared" si="8"/>
        <v>Yes</v>
      </c>
      <c r="V287" t="str">
        <f t="shared" si="9"/>
        <v>51-60</v>
      </c>
    </row>
    <row r="288" spans="1:22">
      <c r="A288">
        <v>287</v>
      </c>
      <c r="B288">
        <v>58</v>
      </c>
      <c r="C288" t="s">
        <v>27</v>
      </c>
      <c r="D288" t="s">
        <v>17</v>
      </c>
      <c r="E288" t="s">
        <v>22</v>
      </c>
      <c r="F288">
        <v>170</v>
      </c>
      <c r="G288">
        <v>225</v>
      </c>
      <c r="H288" t="b">
        <v>1</v>
      </c>
      <c r="I288" t="s">
        <v>19</v>
      </c>
      <c r="J288">
        <v>146</v>
      </c>
      <c r="K288" t="b">
        <v>1</v>
      </c>
      <c r="L288">
        <v>2.8</v>
      </c>
      <c r="M288" t="s">
        <v>23</v>
      </c>
      <c r="N288">
        <v>2</v>
      </c>
      <c r="O288" t="s">
        <v>21</v>
      </c>
      <c r="P288">
        <v>2</v>
      </c>
      <c r="U288" t="str">
        <f t="shared" si="8"/>
        <v>Yes</v>
      </c>
      <c r="V288" t="str">
        <f t="shared" si="9"/>
        <v>51-60</v>
      </c>
    </row>
    <row r="289" spans="1:22">
      <c r="A289">
        <v>288</v>
      </c>
      <c r="B289">
        <v>58</v>
      </c>
      <c r="C289" t="s">
        <v>16</v>
      </c>
      <c r="D289" t="s">
        <v>17</v>
      </c>
      <c r="E289" t="s">
        <v>28</v>
      </c>
      <c r="F289">
        <v>125</v>
      </c>
      <c r="G289">
        <v>220</v>
      </c>
      <c r="H289" t="b">
        <v>0</v>
      </c>
      <c r="I289" t="s">
        <v>24</v>
      </c>
      <c r="J289">
        <v>144</v>
      </c>
      <c r="K289" t="b">
        <v>0</v>
      </c>
      <c r="L289">
        <v>0.4</v>
      </c>
      <c r="M289" t="s">
        <v>23</v>
      </c>
      <c r="O289" t="s">
        <v>25</v>
      </c>
      <c r="P289">
        <v>0</v>
      </c>
      <c r="U289" t="str">
        <f t="shared" si="8"/>
        <v>No</v>
      </c>
      <c r="V289" t="str">
        <f t="shared" si="9"/>
        <v>51-60</v>
      </c>
    </row>
    <row r="290" spans="1:22">
      <c r="A290">
        <v>289</v>
      </c>
      <c r="B290">
        <v>56</v>
      </c>
      <c r="C290" t="s">
        <v>16</v>
      </c>
      <c r="D290" t="s">
        <v>17</v>
      </c>
      <c r="E290" t="s">
        <v>28</v>
      </c>
      <c r="F290">
        <v>130</v>
      </c>
      <c r="G290">
        <v>221</v>
      </c>
      <c r="H290" t="b">
        <v>0</v>
      </c>
      <c r="I290" t="s">
        <v>19</v>
      </c>
      <c r="J290">
        <v>163</v>
      </c>
      <c r="K290" t="b">
        <v>0</v>
      </c>
      <c r="L290">
        <v>0</v>
      </c>
      <c r="M290" t="s">
        <v>29</v>
      </c>
      <c r="N290">
        <v>0</v>
      </c>
      <c r="O290" t="s">
        <v>25</v>
      </c>
      <c r="P290">
        <v>0</v>
      </c>
      <c r="U290" t="str">
        <f t="shared" si="8"/>
        <v>No</v>
      </c>
      <c r="V290" t="str">
        <f t="shared" si="9"/>
        <v>51-60</v>
      </c>
    </row>
    <row r="291" spans="1:22">
      <c r="A291">
        <v>290</v>
      </c>
      <c r="B291">
        <v>56</v>
      </c>
      <c r="C291" t="s">
        <v>16</v>
      </c>
      <c r="D291" t="s">
        <v>17</v>
      </c>
      <c r="E291" t="s">
        <v>28</v>
      </c>
      <c r="F291">
        <v>120</v>
      </c>
      <c r="G291">
        <v>240</v>
      </c>
      <c r="H291" t="b">
        <v>0</v>
      </c>
      <c r="I291" t="s">
        <v>24</v>
      </c>
      <c r="J291">
        <v>169</v>
      </c>
      <c r="K291" t="b">
        <v>0</v>
      </c>
      <c r="L291">
        <v>0</v>
      </c>
      <c r="M291" t="s">
        <v>20</v>
      </c>
      <c r="N291">
        <v>0</v>
      </c>
      <c r="O291" t="s">
        <v>24</v>
      </c>
      <c r="P291">
        <v>0</v>
      </c>
      <c r="U291" t="str">
        <f t="shared" si="8"/>
        <v>No</v>
      </c>
      <c r="V291" t="str">
        <f t="shared" si="9"/>
        <v>51-60</v>
      </c>
    </row>
    <row r="292" spans="1:22">
      <c r="A292">
        <v>291</v>
      </c>
      <c r="B292">
        <v>67</v>
      </c>
      <c r="C292" t="s">
        <v>16</v>
      </c>
      <c r="D292" t="s">
        <v>17</v>
      </c>
      <c r="E292" t="s">
        <v>26</v>
      </c>
      <c r="F292">
        <v>152</v>
      </c>
      <c r="G292">
        <v>212</v>
      </c>
      <c r="H292" t="b">
        <v>0</v>
      </c>
      <c r="I292" t="s">
        <v>19</v>
      </c>
      <c r="J292">
        <v>150</v>
      </c>
      <c r="K292" t="b">
        <v>0</v>
      </c>
      <c r="L292">
        <v>0.8</v>
      </c>
      <c r="M292" t="s">
        <v>23</v>
      </c>
      <c r="N292">
        <v>0</v>
      </c>
      <c r="O292" t="s">
        <v>25</v>
      </c>
      <c r="P292">
        <v>1</v>
      </c>
      <c r="U292" t="str">
        <f t="shared" si="8"/>
        <v>Yes</v>
      </c>
      <c r="V292" t="str">
        <f t="shared" si="9"/>
        <v>61-70</v>
      </c>
    </row>
    <row r="293" spans="1:22">
      <c r="A293">
        <v>292</v>
      </c>
      <c r="B293">
        <v>55</v>
      </c>
      <c r="C293" t="s">
        <v>27</v>
      </c>
      <c r="D293" t="s">
        <v>17</v>
      </c>
      <c r="E293" t="s">
        <v>28</v>
      </c>
      <c r="F293">
        <v>132</v>
      </c>
      <c r="G293">
        <v>342</v>
      </c>
      <c r="H293" t="b">
        <v>0</v>
      </c>
      <c r="I293" t="s">
        <v>24</v>
      </c>
      <c r="J293">
        <v>166</v>
      </c>
      <c r="K293" t="b">
        <v>0</v>
      </c>
      <c r="L293">
        <v>1.2</v>
      </c>
      <c r="M293" t="s">
        <v>29</v>
      </c>
      <c r="N293">
        <v>0</v>
      </c>
      <c r="O293" t="s">
        <v>24</v>
      </c>
      <c r="P293">
        <v>0</v>
      </c>
      <c r="U293" t="str">
        <f t="shared" si="8"/>
        <v>No</v>
      </c>
      <c r="V293" t="str">
        <f t="shared" si="9"/>
        <v>51-60</v>
      </c>
    </row>
    <row r="294" spans="1:22">
      <c r="A294">
        <v>293</v>
      </c>
      <c r="B294">
        <v>44</v>
      </c>
      <c r="C294" t="s">
        <v>16</v>
      </c>
      <c r="D294" t="s">
        <v>17</v>
      </c>
      <c r="E294" t="s">
        <v>22</v>
      </c>
      <c r="F294">
        <v>120</v>
      </c>
      <c r="G294">
        <v>169</v>
      </c>
      <c r="H294" t="b">
        <v>0</v>
      </c>
      <c r="I294" t="s">
        <v>24</v>
      </c>
      <c r="J294">
        <v>144</v>
      </c>
      <c r="K294" t="b">
        <v>1</v>
      </c>
      <c r="L294">
        <v>2.8</v>
      </c>
      <c r="M294" t="s">
        <v>20</v>
      </c>
      <c r="N294">
        <v>0</v>
      </c>
      <c r="O294" t="s">
        <v>21</v>
      </c>
      <c r="P294">
        <v>2</v>
      </c>
      <c r="U294" t="str">
        <f t="shared" si="8"/>
        <v>Yes</v>
      </c>
      <c r="V294" t="str">
        <f t="shared" si="9"/>
        <v>41-50</v>
      </c>
    </row>
    <row r="295" spans="1:22">
      <c r="A295">
        <v>294</v>
      </c>
      <c r="B295">
        <v>63</v>
      </c>
      <c r="C295" t="s">
        <v>16</v>
      </c>
      <c r="D295" t="s">
        <v>17</v>
      </c>
      <c r="E295" t="s">
        <v>22</v>
      </c>
      <c r="F295">
        <v>140</v>
      </c>
      <c r="G295">
        <v>187</v>
      </c>
      <c r="H295" t="b">
        <v>0</v>
      </c>
      <c r="I295" t="s">
        <v>19</v>
      </c>
      <c r="J295">
        <v>144</v>
      </c>
      <c r="K295" t="b">
        <v>1</v>
      </c>
      <c r="L295">
        <v>4</v>
      </c>
      <c r="M295" t="s">
        <v>29</v>
      </c>
      <c r="N295">
        <v>2</v>
      </c>
      <c r="O295" t="s">
        <v>25</v>
      </c>
      <c r="P295">
        <v>2</v>
      </c>
      <c r="U295" t="str">
        <f t="shared" si="8"/>
        <v>Yes</v>
      </c>
      <c r="V295" t="str">
        <f t="shared" si="9"/>
        <v>61-70</v>
      </c>
    </row>
    <row r="296" spans="1:22">
      <c r="A296">
        <v>295</v>
      </c>
      <c r="B296">
        <v>63</v>
      </c>
      <c r="C296" t="s">
        <v>27</v>
      </c>
      <c r="D296" t="s">
        <v>17</v>
      </c>
      <c r="E296" t="s">
        <v>22</v>
      </c>
      <c r="F296">
        <v>124</v>
      </c>
      <c r="G296">
        <v>197</v>
      </c>
      <c r="H296" t="b">
        <v>0</v>
      </c>
      <c r="I296" t="s">
        <v>24</v>
      </c>
      <c r="J296">
        <v>136</v>
      </c>
      <c r="K296" t="b">
        <v>1</v>
      </c>
      <c r="L296">
        <v>0</v>
      </c>
      <c r="M296" t="s">
        <v>23</v>
      </c>
      <c r="N296">
        <v>0</v>
      </c>
      <c r="O296" t="s">
        <v>24</v>
      </c>
      <c r="P296">
        <v>1</v>
      </c>
      <c r="U296" t="str">
        <f t="shared" si="8"/>
        <v>Yes</v>
      </c>
      <c r="V296" t="str">
        <f t="shared" si="9"/>
        <v>61-70</v>
      </c>
    </row>
    <row r="297" spans="1:22">
      <c r="A297">
        <v>296</v>
      </c>
      <c r="B297">
        <v>41</v>
      </c>
      <c r="C297" t="s">
        <v>16</v>
      </c>
      <c r="D297" t="s">
        <v>17</v>
      </c>
      <c r="E297" t="s">
        <v>28</v>
      </c>
      <c r="F297">
        <v>120</v>
      </c>
      <c r="G297">
        <v>157</v>
      </c>
      <c r="H297" t="b">
        <v>0</v>
      </c>
      <c r="I297" t="s">
        <v>24</v>
      </c>
      <c r="J297">
        <v>182</v>
      </c>
      <c r="K297" t="b">
        <v>0</v>
      </c>
      <c r="L297">
        <v>0</v>
      </c>
      <c r="M297" t="s">
        <v>29</v>
      </c>
      <c r="N297">
        <v>0</v>
      </c>
      <c r="O297" t="s">
        <v>24</v>
      </c>
      <c r="P297">
        <v>0</v>
      </c>
      <c r="U297" t="str">
        <f t="shared" si="8"/>
        <v>No</v>
      </c>
      <c r="V297" t="str">
        <f t="shared" si="9"/>
        <v>41-50</v>
      </c>
    </row>
    <row r="298" spans="1:22">
      <c r="A298">
        <v>297</v>
      </c>
      <c r="B298">
        <v>59</v>
      </c>
      <c r="C298" t="s">
        <v>16</v>
      </c>
      <c r="D298" t="s">
        <v>17</v>
      </c>
      <c r="E298" t="s">
        <v>22</v>
      </c>
      <c r="F298">
        <v>164</v>
      </c>
      <c r="G298">
        <v>176</v>
      </c>
      <c r="H298" t="b">
        <v>1</v>
      </c>
      <c r="I298" t="s">
        <v>19</v>
      </c>
      <c r="J298">
        <v>90</v>
      </c>
      <c r="K298" t="b">
        <v>0</v>
      </c>
      <c r="L298">
        <v>1</v>
      </c>
      <c r="M298" t="s">
        <v>23</v>
      </c>
      <c r="N298">
        <v>2</v>
      </c>
      <c r="O298" t="s">
        <v>21</v>
      </c>
      <c r="P298">
        <v>3</v>
      </c>
      <c r="U298" t="str">
        <f t="shared" si="8"/>
        <v>Yes</v>
      </c>
      <c r="V298" t="str">
        <f t="shared" si="9"/>
        <v>51-60</v>
      </c>
    </row>
    <row r="299" spans="1:22">
      <c r="A299">
        <v>298</v>
      </c>
      <c r="B299">
        <v>57</v>
      </c>
      <c r="C299" t="s">
        <v>27</v>
      </c>
      <c r="D299" t="s">
        <v>17</v>
      </c>
      <c r="E299" t="s">
        <v>22</v>
      </c>
      <c r="F299">
        <v>140</v>
      </c>
      <c r="G299">
        <v>241</v>
      </c>
      <c r="H299" t="b">
        <v>0</v>
      </c>
      <c r="I299" t="s">
        <v>24</v>
      </c>
      <c r="J299">
        <v>123</v>
      </c>
      <c r="K299" t="b">
        <v>1</v>
      </c>
      <c r="L299">
        <v>0.2</v>
      </c>
      <c r="M299" t="s">
        <v>23</v>
      </c>
      <c r="N299">
        <v>0</v>
      </c>
      <c r="O299" t="s">
        <v>25</v>
      </c>
      <c r="P299">
        <v>1</v>
      </c>
      <c r="U299" t="str">
        <f t="shared" si="8"/>
        <v>Yes</v>
      </c>
      <c r="V299" t="str">
        <f t="shared" si="9"/>
        <v>51-60</v>
      </c>
    </row>
    <row r="300" spans="1:22">
      <c r="A300">
        <v>299</v>
      </c>
      <c r="B300">
        <v>45</v>
      </c>
      <c r="C300" t="s">
        <v>16</v>
      </c>
      <c r="D300" t="s">
        <v>17</v>
      </c>
      <c r="E300" t="s">
        <v>18</v>
      </c>
      <c r="F300">
        <v>110</v>
      </c>
      <c r="G300">
        <v>264</v>
      </c>
      <c r="H300" t="b">
        <v>0</v>
      </c>
      <c r="I300" t="s">
        <v>24</v>
      </c>
      <c r="J300">
        <v>132</v>
      </c>
      <c r="K300" t="b">
        <v>0</v>
      </c>
      <c r="L300">
        <v>1.2</v>
      </c>
      <c r="M300" t="s">
        <v>23</v>
      </c>
      <c r="N300">
        <v>0</v>
      </c>
      <c r="O300" t="s">
        <v>25</v>
      </c>
      <c r="P300">
        <v>1</v>
      </c>
      <c r="U300" t="str">
        <f t="shared" si="8"/>
        <v>Yes</v>
      </c>
      <c r="V300" t="str">
        <f t="shared" si="9"/>
        <v>41-50</v>
      </c>
    </row>
    <row r="301" spans="1:22">
      <c r="A301">
        <v>300</v>
      </c>
      <c r="B301">
        <v>68</v>
      </c>
      <c r="C301" t="s">
        <v>16</v>
      </c>
      <c r="D301" t="s">
        <v>17</v>
      </c>
      <c r="E301" t="s">
        <v>22</v>
      </c>
      <c r="F301">
        <v>144</v>
      </c>
      <c r="G301">
        <v>193</v>
      </c>
      <c r="H301" t="b">
        <v>1</v>
      </c>
      <c r="I301" t="s">
        <v>24</v>
      </c>
      <c r="J301">
        <v>141</v>
      </c>
      <c r="K301" t="b">
        <v>0</v>
      </c>
      <c r="L301">
        <v>3.4</v>
      </c>
      <c r="M301" t="s">
        <v>23</v>
      </c>
      <c r="N301">
        <v>2</v>
      </c>
      <c r="O301" t="s">
        <v>25</v>
      </c>
      <c r="P301">
        <v>2</v>
      </c>
      <c r="U301" t="str">
        <f t="shared" si="8"/>
        <v>Yes</v>
      </c>
      <c r="V301" t="str">
        <f t="shared" si="9"/>
        <v>61-70</v>
      </c>
    </row>
    <row r="302" spans="1:22">
      <c r="A302">
        <v>301</v>
      </c>
      <c r="B302">
        <v>57</v>
      </c>
      <c r="C302" t="s">
        <v>16</v>
      </c>
      <c r="D302" t="s">
        <v>17</v>
      </c>
      <c r="E302" t="s">
        <v>22</v>
      </c>
      <c r="F302">
        <v>130</v>
      </c>
      <c r="G302">
        <v>131</v>
      </c>
      <c r="H302" t="b">
        <v>0</v>
      </c>
      <c r="I302" t="s">
        <v>24</v>
      </c>
      <c r="J302">
        <v>115</v>
      </c>
      <c r="K302" t="b">
        <v>1</v>
      </c>
      <c r="L302">
        <v>1.2</v>
      </c>
      <c r="M302" t="s">
        <v>23</v>
      </c>
      <c r="N302">
        <v>1</v>
      </c>
      <c r="O302" t="s">
        <v>25</v>
      </c>
      <c r="P302">
        <v>3</v>
      </c>
      <c r="U302" t="str">
        <f t="shared" si="8"/>
        <v>Yes</v>
      </c>
      <c r="V302" t="str">
        <f t="shared" si="9"/>
        <v>51-60</v>
      </c>
    </row>
    <row r="303" spans="1:22">
      <c r="A303">
        <v>302</v>
      </c>
      <c r="B303">
        <v>57</v>
      </c>
      <c r="C303" t="s">
        <v>27</v>
      </c>
      <c r="D303" t="s">
        <v>17</v>
      </c>
      <c r="E303" t="s">
        <v>28</v>
      </c>
      <c r="F303">
        <v>130</v>
      </c>
      <c r="G303">
        <v>236</v>
      </c>
      <c r="H303" t="b">
        <v>0</v>
      </c>
      <c r="I303" t="s">
        <v>19</v>
      </c>
      <c r="J303">
        <v>174</v>
      </c>
      <c r="K303" t="b">
        <v>0</v>
      </c>
      <c r="L303">
        <v>0</v>
      </c>
      <c r="M303" t="s">
        <v>23</v>
      </c>
      <c r="N303">
        <v>1</v>
      </c>
      <c r="O303" t="s">
        <v>24</v>
      </c>
      <c r="P303">
        <v>1</v>
      </c>
      <c r="U303" t="str">
        <f t="shared" si="8"/>
        <v>Yes</v>
      </c>
      <c r="V303" t="str">
        <f t="shared" si="9"/>
        <v>51-60</v>
      </c>
    </row>
    <row r="304" spans="1:22">
      <c r="A304">
        <v>303</v>
      </c>
      <c r="B304">
        <v>38</v>
      </c>
      <c r="C304" t="s">
        <v>16</v>
      </c>
      <c r="D304" t="s">
        <v>17</v>
      </c>
      <c r="E304" t="s">
        <v>26</v>
      </c>
      <c r="F304">
        <v>138</v>
      </c>
      <c r="G304">
        <v>175</v>
      </c>
      <c r="H304" t="b">
        <v>0</v>
      </c>
      <c r="I304" t="s">
        <v>24</v>
      </c>
      <c r="J304">
        <v>173</v>
      </c>
      <c r="K304" t="b">
        <v>0</v>
      </c>
      <c r="L304">
        <v>0</v>
      </c>
      <c r="M304" t="s">
        <v>29</v>
      </c>
      <c r="O304" t="s">
        <v>24</v>
      </c>
      <c r="P304">
        <v>0</v>
      </c>
      <c r="U304" t="str">
        <f t="shared" si="8"/>
        <v>No</v>
      </c>
      <c r="V304" t="str">
        <f t="shared" si="9"/>
        <v>&lt;=40</v>
      </c>
    </row>
    <row r="305" spans="1:22">
      <c r="A305">
        <v>304</v>
      </c>
      <c r="B305">
        <v>28</v>
      </c>
      <c r="C305" t="s">
        <v>16</v>
      </c>
      <c r="D305" t="s">
        <v>17</v>
      </c>
      <c r="E305" t="s">
        <v>28</v>
      </c>
      <c r="F305">
        <v>130</v>
      </c>
      <c r="G305">
        <v>132</v>
      </c>
      <c r="H305" t="b">
        <v>0</v>
      </c>
      <c r="I305" t="s">
        <v>19</v>
      </c>
      <c r="J305">
        <v>185</v>
      </c>
      <c r="K305" t="b">
        <v>0</v>
      </c>
      <c r="L305">
        <v>0</v>
      </c>
      <c r="P305">
        <v>0</v>
      </c>
      <c r="U305" t="str">
        <f t="shared" si="8"/>
        <v>No</v>
      </c>
      <c r="V305" t="str">
        <f t="shared" si="9"/>
        <v>&lt;=40</v>
      </c>
    </row>
    <row r="306" spans="1:22">
      <c r="A306">
        <v>305</v>
      </c>
      <c r="B306">
        <v>29</v>
      </c>
      <c r="C306" t="s">
        <v>16</v>
      </c>
      <c r="D306" t="s">
        <v>31</v>
      </c>
      <c r="E306" t="s">
        <v>28</v>
      </c>
      <c r="F306">
        <v>120</v>
      </c>
      <c r="G306">
        <v>243</v>
      </c>
      <c r="H306" t="b">
        <v>0</v>
      </c>
      <c r="I306" t="s">
        <v>24</v>
      </c>
      <c r="J306">
        <v>160</v>
      </c>
      <c r="K306" t="b">
        <v>0</v>
      </c>
      <c r="L306">
        <v>0</v>
      </c>
      <c r="P306">
        <v>0</v>
      </c>
      <c r="U306" t="str">
        <f t="shared" si="8"/>
        <v>No</v>
      </c>
      <c r="V306" t="str">
        <f t="shared" si="9"/>
        <v>&lt;=40</v>
      </c>
    </row>
    <row r="307" spans="1:22">
      <c r="A307">
        <v>306</v>
      </c>
      <c r="B307">
        <v>29</v>
      </c>
      <c r="C307" t="s">
        <v>16</v>
      </c>
      <c r="D307" t="s">
        <v>31</v>
      </c>
      <c r="E307" t="s">
        <v>28</v>
      </c>
      <c r="F307">
        <v>140</v>
      </c>
      <c r="H307" t="b">
        <v>0</v>
      </c>
      <c r="I307" t="s">
        <v>24</v>
      </c>
      <c r="J307">
        <v>170</v>
      </c>
      <c r="K307" t="b">
        <v>0</v>
      </c>
      <c r="L307">
        <v>0</v>
      </c>
      <c r="P307">
        <v>0</v>
      </c>
      <c r="U307" t="str">
        <f t="shared" si="8"/>
        <v>No</v>
      </c>
      <c r="V307" t="str">
        <f t="shared" si="9"/>
        <v>&lt;=40</v>
      </c>
    </row>
    <row r="308" spans="1:22">
      <c r="A308">
        <v>307</v>
      </c>
      <c r="B308">
        <v>30</v>
      </c>
      <c r="C308" t="s">
        <v>27</v>
      </c>
      <c r="D308" t="s">
        <v>31</v>
      </c>
      <c r="E308" t="s">
        <v>18</v>
      </c>
      <c r="F308">
        <v>170</v>
      </c>
      <c r="G308">
        <v>237</v>
      </c>
      <c r="H308" t="b">
        <v>0</v>
      </c>
      <c r="I308" t="s">
        <v>30</v>
      </c>
      <c r="J308">
        <v>170</v>
      </c>
      <c r="K308" t="b">
        <v>0</v>
      </c>
      <c r="L308">
        <v>0</v>
      </c>
      <c r="O308" t="s">
        <v>21</v>
      </c>
      <c r="P308">
        <v>0</v>
      </c>
      <c r="U308" t="str">
        <f t="shared" si="8"/>
        <v>No</v>
      </c>
      <c r="V308" t="str">
        <f t="shared" si="9"/>
        <v>&lt;=40</v>
      </c>
    </row>
    <row r="309" spans="1:22">
      <c r="A309">
        <v>308</v>
      </c>
      <c r="B309">
        <v>31</v>
      </c>
      <c r="C309" t="s">
        <v>27</v>
      </c>
      <c r="D309" t="s">
        <v>31</v>
      </c>
      <c r="E309" t="s">
        <v>28</v>
      </c>
      <c r="F309">
        <v>100</v>
      </c>
      <c r="G309">
        <v>219</v>
      </c>
      <c r="H309" t="b">
        <v>0</v>
      </c>
      <c r="I309" t="s">
        <v>30</v>
      </c>
      <c r="J309">
        <v>150</v>
      </c>
      <c r="K309" t="b">
        <v>0</v>
      </c>
      <c r="L309">
        <v>0</v>
      </c>
      <c r="P309">
        <v>0</v>
      </c>
      <c r="U309" t="str">
        <f t="shared" si="8"/>
        <v>No</v>
      </c>
      <c r="V309" t="str">
        <f t="shared" si="9"/>
        <v>&lt;=40</v>
      </c>
    </row>
    <row r="310" spans="1:22">
      <c r="A310">
        <v>309</v>
      </c>
      <c r="B310">
        <v>32</v>
      </c>
      <c r="C310" t="s">
        <v>27</v>
      </c>
      <c r="D310" t="s">
        <v>31</v>
      </c>
      <c r="E310" t="s">
        <v>28</v>
      </c>
      <c r="F310">
        <v>105</v>
      </c>
      <c r="G310">
        <v>198</v>
      </c>
      <c r="H310" t="b">
        <v>0</v>
      </c>
      <c r="I310" t="s">
        <v>24</v>
      </c>
      <c r="J310">
        <v>165</v>
      </c>
      <c r="K310" t="b">
        <v>0</v>
      </c>
      <c r="L310">
        <v>0</v>
      </c>
      <c r="P310">
        <v>0</v>
      </c>
      <c r="U310" t="str">
        <f t="shared" si="8"/>
        <v>No</v>
      </c>
      <c r="V310" t="str">
        <f t="shared" si="9"/>
        <v>&lt;=40</v>
      </c>
    </row>
    <row r="311" spans="1:22">
      <c r="A311">
        <v>310</v>
      </c>
      <c r="B311">
        <v>32</v>
      </c>
      <c r="C311" t="s">
        <v>16</v>
      </c>
      <c r="D311" t="s">
        <v>31</v>
      </c>
      <c r="E311" t="s">
        <v>28</v>
      </c>
      <c r="F311">
        <v>110</v>
      </c>
      <c r="G311">
        <v>225</v>
      </c>
      <c r="H311" t="b">
        <v>0</v>
      </c>
      <c r="I311" t="s">
        <v>24</v>
      </c>
      <c r="J311">
        <v>184</v>
      </c>
      <c r="K311" t="b">
        <v>0</v>
      </c>
      <c r="L311">
        <v>0</v>
      </c>
      <c r="P311">
        <v>0</v>
      </c>
      <c r="U311" t="str">
        <f t="shared" si="8"/>
        <v>No</v>
      </c>
      <c r="V311" t="str">
        <f t="shared" si="9"/>
        <v>&lt;=40</v>
      </c>
    </row>
    <row r="312" spans="1:22">
      <c r="A312">
        <v>311</v>
      </c>
      <c r="B312">
        <v>32</v>
      </c>
      <c r="C312" t="s">
        <v>16</v>
      </c>
      <c r="D312" t="s">
        <v>31</v>
      </c>
      <c r="E312" t="s">
        <v>28</v>
      </c>
      <c r="F312">
        <v>125</v>
      </c>
      <c r="G312">
        <v>254</v>
      </c>
      <c r="H312" t="b">
        <v>0</v>
      </c>
      <c r="I312" t="s">
        <v>24</v>
      </c>
      <c r="J312">
        <v>155</v>
      </c>
      <c r="K312" t="b">
        <v>0</v>
      </c>
      <c r="L312">
        <v>0</v>
      </c>
      <c r="P312">
        <v>0</v>
      </c>
      <c r="U312" t="str">
        <f t="shared" si="8"/>
        <v>No</v>
      </c>
      <c r="V312" t="str">
        <f t="shared" si="9"/>
        <v>&lt;=40</v>
      </c>
    </row>
    <row r="313" spans="1:22">
      <c r="A313">
        <v>312</v>
      </c>
      <c r="B313">
        <v>33</v>
      </c>
      <c r="C313" t="s">
        <v>16</v>
      </c>
      <c r="D313" t="s">
        <v>31</v>
      </c>
      <c r="E313" t="s">
        <v>26</v>
      </c>
      <c r="F313">
        <v>120</v>
      </c>
      <c r="G313">
        <v>298</v>
      </c>
      <c r="H313" t="b">
        <v>0</v>
      </c>
      <c r="I313" t="s">
        <v>24</v>
      </c>
      <c r="J313">
        <v>185</v>
      </c>
      <c r="K313" t="b">
        <v>0</v>
      </c>
      <c r="L313">
        <v>0</v>
      </c>
      <c r="P313">
        <v>0</v>
      </c>
      <c r="U313" t="str">
        <f t="shared" si="8"/>
        <v>No</v>
      </c>
      <c r="V313" t="str">
        <f t="shared" si="9"/>
        <v>&lt;=40</v>
      </c>
    </row>
    <row r="314" spans="1:22">
      <c r="A314">
        <v>313</v>
      </c>
      <c r="B314">
        <v>34</v>
      </c>
      <c r="C314" t="s">
        <v>27</v>
      </c>
      <c r="D314" t="s">
        <v>31</v>
      </c>
      <c r="E314" t="s">
        <v>28</v>
      </c>
      <c r="F314">
        <v>130</v>
      </c>
      <c r="G314">
        <v>161</v>
      </c>
      <c r="H314" t="b">
        <v>0</v>
      </c>
      <c r="I314" t="s">
        <v>24</v>
      </c>
      <c r="J314">
        <v>190</v>
      </c>
      <c r="K314" t="b">
        <v>0</v>
      </c>
      <c r="L314">
        <v>0</v>
      </c>
      <c r="P314">
        <v>0</v>
      </c>
      <c r="U314" t="str">
        <f t="shared" si="8"/>
        <v>No</v>
      </c>
      <c r="V314" t="str">
        <f t="shared" si="9"/>
        <v>&lt;=40</v>
      </c>
    </row>
    <row r="315" spans="1:22">
      <c r="A315">
        <v>314</v>
      </c>
      <c r="B315">
        <v>34</v>
      </c>
      <c r="C315" t="s">
        <v>16</v>
      </c>
      <c r="D315" t="s">
        <v>31</v>
      </c>
      <c r="E315" t="s">
        <v>28</v>
      </c>
      <c r="F315">
        <v>150</v>
      </c>
      <c r="G315">
        <v>214</v>
      </c>
      <c r="H315" t="b">
        <v>0</v>
      </c>
      <c r="I315" t="s">
        <v>30</v>
      </c>
      <c r="J315">
        <v>168</v>
      </c>
      <c r="K315" t="b">
        <v>0</v>
      </c>
      <c r="L315">
        <v>0</v>
      </c>
      <c r="P315">
        <v>0</v>
      </c>
      <c r="U315" t="str">
        <f t="shared" si="8"/>
        <v>No</v>
      </c>
      <c r="V315" t="str">
        <f t="shared" si="9"/>
        <v>&lt;=40</v>
      </c>
    </row>
    <row r="316" spans="1:22">
      <c r="A316">
        <v>315</v>
      </c>
      <c r="B316">
        <v>34</v>
      </c>
      <c r="C316" t="s">
        <v>16</v>
      </c>
      <c r="D316" t="s">
        <v>31</v>
      </c>
      <c r="E316" t="s">
        <v>28</v>
      </c>
      <c r="F316">
        <v>98</v>
      </c>
      <c r="G316">
        <v>220</v>
      </c>
      <c r="H316" t="b">
        <v>0</v>
      </c>
      <c r="I316" t="s">
        <v>24</v>
      </c>
      <c r="J316">
        <v>150</v>
      </c>
      <c r="K316" t="b">
        <v>0</v>
      </c>
      <c r="L316">
        <v>0</v>
      </c>
      <c r="P316">
        <v>0</v>
      </c>
      <c r="U316" t="str">
        <f t="shared" si="8"/>
        <v>No</v>
      </c>
      <c r="V316" t="str">
        <f t="shared" si="9"/>
        <v>&lt;=40</v>
      </c>
    </row>
    <row r="317" spans="1:22">
      <c r="A317">
        <v>316</v>
      </c>
      <c r="B317">
        <v>35</v>
      </c>
      <c r="C317" t="s">
        <v>27</v>
      </c>
      <c r="D317" t="s">
        <v>31</v>
      </c>
      <c r="E317" t="s">
        <v>18</v>
      </c>
      <c r="F317">
        <v>120</v>
      </c>
      <c r="G317">
        <v>160</v>
      </c>
      <c r="H317" t="b">
        <v>0</v>
      </c>
      <c r="I317" t="s">
        <v>30</v>
      </c>
      <c r="J317">
        <v>185</v>
      </c>
      <c r="K317" t="b">
        <v>0</v>
      </c>
      <c r="L317">
        <v>0</v>
      </c>
      <c r="P317">
        <v>0</v>
      </c>
      <c r="U317" t="str">
        <f t="shared" si="8"/>
        <v>No</v>
      </c>
      <c r="V317" t="str">
        <f t="shared" si="9"/>
        <v>&lt;=40</v>
      </c>
    </row>
    <row r="318" spans="1:22">
      <c r="A318">
        <v>317</v>
      </c>
      <c r="B318">
        <v>35</v>
      </c>
      <c r="C318" t="s">
        <v>27</v>
      </c>
      <c r="D318" t="s">
        <v>31</v>
      </c>
      <c r="E318" t="s">
        <v>22</v>
      </c>
      <c r="F318">
        <v>140</v>
      </c>
      <c r="G318">
        <v>167</v>
      </c>
      <c r="H318" t="b">
        <v>0</v>
      </c>
      <c r="I318" t="s">
        <v>24</v>
      </c>
      <c r="J318">
        <v>150</v>
      </c>
      <c r="K318" t="b">
        <v>0</v>
      </c>
      <c r="L318">
        <v>0</v>
      </c>
      <c r="P318">
        <v>0</v>
      </c>
      <c r="U318" t="str">
        <f t="shared" si="8"/>
        <v>No</v>
      </c>
      <c r="V318" t="str">
        <f t="shared" si="9"/>
        <v>&lt;=40</v>
      </c>
    </row>
    <row r="319" spans="1:22">
      <c r="A319">
        <v>318</v>
      </c>
      <c r="B319">
        <v>35</v>
      </c>
      <c r="C319" t="s">
        <v>16</v>
      </c>
      <c r="D319" t="s">
        <v>31</v>
      </c>
      <c r="E319" t="s">
        <v>28</v>
      </c>
      <c r="F319">
        <v>120</v>
      </c>
      <c r="G319">
        <v>308</v>
      </c>
      <c r="H319" t="b">
        <v>0</v>
      </c>
      <c r="I319" t="s">
        <v>19</v>
      </c>
      <c r="J319">
        <v>180</v>
      </c>
      <c r="K319" t="b">
        <v>0</v>
      </c>
      <c r="L319">
        <v>0</v>
      </c>
      <c r="P319">
        <v>0</v>
      </c>
      <c r="U319" t="str">
        <f t="shared" si="8"/>
        <v>No</v>
      </c>
      <c r="V319" t="str">
        <f t="shared" si="9"/>
        <v>&lt;=40</v>
      </c>
    </row>
    <row r="320" spans="1:22">
      <c r="A320">
        <v>319</v>
      </c>
      <c r="B320">
        <v>35</v>
      </c>
      <c r="C320" t="s">
        <v>16</v>
      </c>
      <c r="D320" t="s">
        <v>31</v>
      </c>
      <c r="E320" t="s">
        <v>28</v>
      </c>
      <c r="F320">
        <v>150</v>
      </c>
      <c r="G320">
        <v>264</v>
      </c>
      <c r="H320" t="b">
        <v>0</v>
      </c>
      <c r="I320" t="s">
        <v>24</v>
      </c>
      <c r="J320">
        <v>168</v>
      </c>
      <c r="K320" t="b">
        <v>0</v>
      </c>
      <c r="L320">
        <v>0</v>
      </c>
      <c r="P320">
        <v>0</v>
      </c>
      <c r="U320" t="str">
        <f t="shared" si="8"/>
        <v>No</v>
      </c>
      <c r="V320" t="str">
        <f t="shared" si="9"/>
        <v>&lt;=40</v>
      </c>
    </row>
    <row r="321" spans="1:22">
      <c r="A321">
        <v>320</v>
      </c>
      <c r="B321">
        <v>36</v>
      </c>
      <c r="C321" t="s">
        <v>16</v>
      </c>
      <c r="D321" t="s">
        <v>31</v>
      </c>
      <c r="E321" t="s">
        <v>28</v>
      </c>
      <c r="F321">
        <v>120</v>
      </c>
      <c r="G321">
        <v>166</v>
      </c>
      <c r="H321" t="b">
        <v>0</v>
      </c>
      <c r="I321" t="s">
        <v>24</v>
      </c>
      <c r="J321">
        <v>180</v>
      </c>
      <c r="K321" t="b">
        <v>0</v>
      </c>
      <c r="L321">
        <v>0</v>
      </c>
      <c r="P321">
        <v>0</v>
      </c>
      <c r="U321" t="str">
        <f t="shared" si="8"/>
        <v>No</v>
      </c>
      <c r="V321" t="str">
        <f t="shared" si="9"/>
        <v>&lt;=40</v>
      </c>
    </row>
    <row r="322" spans="1:22">
      <c r="A322">
        <v>321</v>
      </c>
      <c r="B322">
        <v>36</v>
      </c>
      <c r="C322" t="s">
        <v>16</v>
      </c>
      <c r="D322" t="s">
        <v>31</v>
      </c>
      <c r="E322" t="s">
        <v>26</v>
      </c>
      <c r="F322">
        <v>112</v>
      </c>
      <c r="G322">
        <v>340</v>
      </c>
      <c r="H322" t="b">
        <v>0</v>
      </c>
      <c r="I322" t="s">
        <v>24</v>
      </c>
      <c r="J322">
        <v>184</v>
      </c>
      <c r="K322" t="b">
        <v>0</v>
      </c>
      <c r="L322">
        <v>1</v>
      </c>
      <c r="M322" t="s">
        <v>23</v>
      </c>
      <c r="O322" t="s">
        <v>24</v>
      </c>
      <c r="P322">
        <v>0</v>
      </c>
      <c r="U322" t="str">
        <f t="shared" si="8"/>
        <v>No</v>
      </c>
      <c r="V322" t="str">
        <f t="shared" si="9"/>
        <v>&lt;=40</v>
      </c>
    </row>
    <row r="323" spans="1:22">
      <c r="A323">
        <v>322</v>
      </c>
      <c r="B323">
        <v>36</v>
      </c>
      <c r="C323" t="s">
        <v>16</v>
      </c>
      <c r="D323" t="s">
        <v>31</v>
      </c>
      <c r="E323" t="s">
        <v>26</v>
      </c>
      <c r="F323">
        <v>130</v>
      </c>
      <c r="G323">
        <v>209</v>
      </c>
      <c r="H323" t="b">
        <v>0</v>
      </c>
      <c r="I323" t="s">
        <v>24</v>
      </c>
      <c r="J323">
        <v>178</v>
      </c>
      <c r="K323" t="b">
        <v>0</v>
      </c>
      <c r="L323">
        <v>0</v>
      </c>
      <c r="P323">
        <v>0</v>
      </c>
      <c r="U323" t="str">
        <f t="shared" ref="U323:U386" si="10">IF(P323=0,"No","Yes")</f>
        <v>No</v>
      </c>
      <c r="V323" t="str">
        <f t="shared" ref="V323:V386" si="11">IF(B323&lt;=40,"&lt;=40",IF(B323&lt;=50,"41-50",IF(B323&lt;=60,"51-60",IF(B323&lt;=70,"61-70","70+"))))</f>
        <v>&lt;=40</v>
      </c>
    </row>
    <row r="324" spans="1:22">
      <c r="A324">
        <v>323</v>
      </c>
      <c r="B324">
        <v>36</v>
      </c>
      <c r="C324" t="s">
        <v>16</v>
      </c>
      <c r="D324" t="s">
        <v>31</v>
      </c>
      <c r="E324" t="s">
        <v>26</v>
      </c>
      <c r="F324">
        <v>150</v>
      </c>
      <c r="G324">
        <v>160</v>
      </c>
      <c r="H324" t="b">
        <v>0</v>
      </c>
      <c r="I324" t="s">
        <v>24</v>
      </c>
      <c r="J324">
        <v>172</v>
      </c>
      <c r="K324" t="b">
        <v>0</v>
      </c>
      <c r="L324">
        <v>0</v>
      </c>
      <c r="P324">
        <v>0</v>
      </c>
      <c r="U324" t="str">
        <f t="shared" si="10"/>
        <v>No</v>
      </c>
      <c r="V324" t="str">
        <f t="shared" si="11"/>
        <v>&lt;=40</v>
      </c>
    </row>
    <row r="325" spans="1:22">
      <c r="A325">
        <v>324</v>
      </c>
      <c r="B325">
        <v>37</v>
      </c>
      <c r="C325" t="s">
        <v>27</v>
      </c>
      <c r="D325" t="s">
        <v>31</v>
      </c>
      <c r="E325" t="s">
        <v>28</v>
      </c>
      <c r="F325">
        <v>120</v>
      </c>
      <c r="G325">
        <v>260</v>
      </c>
      <c r="H325" t="b">
        <v>0</v>
      </c>
      <c r="I325" t="s">
        <v>24</v>
      </c>
      <c r="J325">
        <v>130</v>
      </c>
      <c r="K325" t="b">
        <v>0</v>
      </c>
      <c r="L325">
        <v>0</v>
      </c>
      <c r="P325">
        <v>0</v>
      </c>
      <c r="U325" t="str">
        <f t="shared" si="10"/>
        <v>No</v>
      </c>
      <c r="V325" t="str">
        <f t="shared" si="11"/>
        <v>&lt;=40</v>
      </c>
    </row>
    <row r="326" spans="1:22">
      <c r="A326">
        <v>325</v>
      </c>
      <c r="B326">
        <v>37</v>
      </c>
      <c r="C326" t="s">
        <v>27</v>
      </c>
      <c r="D326" t="s">
        <v>31</v>
      </c>
      <c r="E326" t="s">
        <v>26</v>
      </c>
      <c r="F326">
        <v>130</v>
      </c>
      <c r="G326">
        <v>211</v>
      </c>
      <c r="H326" t="b">
        <v>0</v>
      </c>
      <c r="I326" t="s">
        <v>24</v>
      </c>
      <c r="J326">
        <v>142</v>
      </c>
      <c r="K326" t="b">
        <v>0</v>
      </c>
      <c r="L326">
        <v>0</v>
      </c>
      <c r="P326">
        <v>0</v>
      </c>
      <c r="U326" t="str">
        <f t="shared" si="10"/>
        <v>No</v>
      </c>
      <c r="V326" t="str">
        <f t="shared" si="11"/>
        <v>&lt;=40</v>
      </c>
    </row>
    <row r="327" spans="1:22">
      <c r="A327">
        <v>326</v>
      </c>
      <c r="B327">
        <v>37</v>
      </c>
      <c r="C327" t="s">
        <v>27</v>
      </c>
      <c r="D327" t="s">
        <v>31</v>
      </c>
      <c r="E327" t="s">
        <v>22</v>
      </c>
      <c r="F327">
        <v>130</v>
      </c>
      <c r="G327">
        <v>173</v>
      </c>
      <c r="H327" t="b">
        <v>0</v>
      </c>
      <c r="I327" t="s">
        <v>30</v>
      </c>
      <c r="J327">
        <v>184</v>
      </c>
      <c r="K327" t="b">
        <v>0</v>
      </c>
      <c r="L327">
        <v>0</v>
      </c>
      <c r="P327">
        <v>0</v>
      </c>
      <c r="U327" t="str">
        <f t="shared" si="10"/>
        <v>No</v>
      </c>
      <c r="V327" t="str">
        <f t="shared" si="11"/>
        <v>&lt;=40</v>
      </c>
    </row>
    <row r="328" spans="1:22">
      <c r="A328">
        <v>327</v>
      </c>
      <c r="B328">
        <v>37</v>
      </c>
      <c r="C328" t="s">
        <v>16</v>
      </c>
      <c r="D328" t="s">
        <v>31</v>
      </c>
      <c r="E328" t="s">
        <v>28</v>
      </c>
      <c r="F328">
        <v>130</v>
      </c>
      <c r="G328">
        <v>283</v>
      </c>
      <c r="H328" t="b">
        <v>0</v>
      </c>
      <c r="I328" t="s">
        <v>30</v>
      </c>
      <c r="J328">
        <v>98</v>
      </c>
      <c r="K328" t="b">
        <v>0</v>
      </c>
      <c r="L328">
        <v>0</v>
      </c>
      <c r="P328">
        <v>0</v>
      </c>
      <c r="U328" t="str">
        <f t="shared" si="10"/>
        <v>No</v>
      </c>
      <c r="V328" t="str">
        <f t="shared" si="11"/>
        <v>&lt;=40</v>
      </c>
    </row>
    <row r="329" spans="1:22">
      <c r="A329">
        <v>328</v>
      </c>
      <c r="B329">
        <v>37</v>
      </c>
      <c r="C329" t="s">
        <v>16</v>
      </c>
      <c r="D329" t="s">
        <v>31</v>
      </c>
      <c r="E329" t="s">
        <v>26</v>
      </c>
      <c r="F329">
        <v>130</v>
      </c>
      <c r="G329">
        <v>194</v>
      </c>
      <c r="H329" t="b">
        <v>0</v>
      </c>
      <c r="I329" t="s">
        <v>24</v>
      </c>
      <c r="J329">
        <v>150</v>
      </c>
      <c r="K329" t="b">
        <v>0</v>
      </c>
      <c r="L329">
        <v>0</v>
      </c>
      <c r="P329">
        <v>0</v>
      </c>
      <c r="U329" t="str">
        <f t="shared" si="10"/>
        <v>No</v>
      </c>
      <c r="V329" t="str">
        <f t="shared" si="11"/>
        <v>&lt;=40</v>
      </c>
    </row>
    <row r="330" spans="1:22">
      <c r="A330">
        <v>329</v>
      </c>
      <c r="B330">
        <v>37</v>
      </c>
      <c r="C330" t="s">
        <v>16</v>
      </c>
      <c r="D330" t="s">
        <v>31</v>
      </c>
      <c r="E330" t="s">
        <v>22</v>
      </c>
      <c r="F330">
        <v>120</v>
      </c>
      <c r="G330">
        <v>223</v>
      </c>
      <c r="H330" t="b">
        <v>0</v>
      </c>
      <c r="I330" t="s">
        <v>24</v>
      </c>
      <c r="J330">
        <v>168</v>
      </c>
      <c r="K330" t="b">
        <v>0</v>
      </c>
      <c r="L330">
        <v>0</v>
      </c>
      <c r="O330" t="s">
        <v>24</v>
      </c>
      <c r="P330">
        <v>0</v>
      </c>
      <c r="U330" t="str">
        <f t="shared" si="10"/>
        <v>No</v>
      </c>
      <c r="V330" t="str">
        <f t="shared" si="11"/>
        <v>&lt;=40</v>
      </c>
    </row>
    <row r="331" spans="1:22">
      <c r="A331">
        <v>330</v>
      </c>
      <c r="B331">
        <v>37</v>
      </c>
      <c r="C331" t="s">
        <v>16</v>
      </c>
      <c r="D331" t="s">
        <v>31</v>
      </c>
      <c r="E331" t="s">
        <v>22</v>
      </c>
      <c r="F331">
        <v>130</v>
      </c>
      <c r="G331">
        <v>315</v>
      </c>
      <c r="H331" t="b">
        <v>0</v>
      </c>
      <c r="I331" t="s">
        <v>24</v>
      </c>
      <c r="J331">
        <v>158</v>
      </c>
      <c r="K331" t="b">
        <v>0</v>
      </c>
      <c r="L331">
        <v>0</v>
      </c>
      <c r="P331">
        <v>0</v>
      </c>
      <c r="U331" t="str">
        <f t="shared" si="10"/>
        <v>No</v>
      </c>
      <c r="V331" t="str">
        <f t="shared" si="11"/>
        <v>&lt;=40</v>
      </c>
    </row>
    <row r="332" spans="1:22">
      <c r="A332">
        <v>331</v>
      </c>
      <c r="B332">
        <v>38</v>
      </c>
      <c r="C332" t="s">
        <v>27</v>
      </c>
      <c r="D332" t="s">
        <v>31</v>
      </c>
      <c r="E332" t="s">
        <v>28</v>
      </c>
      <c r="F332">
        <v>120</v>
      </c>
      <c r="G332">
        <v>275</v>
      </c>
      <c r="I332" t="s">
        <v>24</v>
      </c>
      <c r="J332">
        <v>129</v>
      </c>
      <c r="K332" t="b">
        <v>0</v>
      </c>
      <c r="L332">
        <v>0</v>
      </c>
      <c r="P332">
        <v>0</v>
      </c>
      <c r="U332" t="str">
        <f t="shared" si="10"/>
        <v>No</v>
      </c>
      <c r="V332" t="str">
        <f t="shared" si="11"/>
        <v>&lt;=40</v>
      </c>
    </row>
    <row r="333" spans="1:22">
      <c r="A333">
        <v>332</v>
      </c>
      <c r="B333">
        <v>38</v>
      </c>
      <c r="C333" t="s">
        <v>16</v>
      </c>
      <c r="D333" t="s">
        <v>31</v>
      </c>
      <c r="E333" t="s">
        <v>28</v>
      </c>
      <c r="F333">
        <v>140</v>
      </c>
      <c r="G333">
        <v>297</v>
      </c>
      <c r="H333" t="b">
        <v>0</v>
      </c>
      <c r="I333" t="s">
        <v>24</v>
      </c>
      <c r="J333">
        <v>150</v>
      </c>
      <c r="K333" t="b">
        <v>0</v>
      </c>
      <c r="L333">
        <v>0</v>
      </c>
      <c r="P333">
        <v>0</v>
      </c>
      <c r="U333" t="str">
        <f t="shared" si="10"/>
        <v>No</v>
      </c>
      <c r="V333" t="str">
        <f t="shared" si="11"/>
        <v>&lt;=40</v>
      </c>
    </row>
    <row r="334" spans="1:22">
      <c r="A334">
        <v>333</v>
      </c>
      <c r="B334">
        <v>38</v>
      </c>
      <c r="C334" t="s">
        <v>16</v>
      </c>
      <c r="D334" t="s">
        <v>31</v>
      </c>
      <c r="E334" t="s">
        <v>26</v>
      </c>
      <c r="F334">
        <v>145</v>
      </c>
      <c r="G334">
        <v>292</v>
      </c>
      <c r="H334" t="b">
        <v>0</v>
      </c>
      <c r="I334" t="s">
        <v>24</v>
      </c>
      <c r="J334">
        <v>130</v>
      </c>
      <c r="K334" t="b">
        <v>0</v>
      </c>
      <c r="L334">
        <v>0</v>
      </c>
      <c r="P334">
        <v>0</v>
      </c>
      <c r="U334" t="str">
        <f t="shared" si="10"/>
        <v>No</v>
      </c>
      <c r="V334" t="str">
        <f t="shared" si="11"/>
        <v>&lt;=40</v>
      </c>
    </row>
    <row r="335" spans="1:22">
      <c r="A335">
        <v>334</v>
      </c>
      <c r="B335">
        <v>39</v>
      </c>
      <c r="C335" t="s">
        <v>27</v>
      </c>
      <c r="D335" t="s">
        <v>31</v>
      </c>
      <c r="E335" t="s">
        <v>26</v>
      </c>
      <c r="F335">
        <v>110</v>
      </c>
      <c r="G335">
        <v>182</v>
      </c>
      <c r="H335" t="b">
        <v>0</v>
      </c>
      <c r="I335" t="s">
        <v>30</v>
      </c>
      <c r="J335">
        <v>180</v>
      </c>
      <c r="K335" t="b">
        <v>0</v>
      </c>
      <c r="L335">
        <v>0</v>
      </c>
      <c r="P335">
        <v>0</v>
      </c>
      <c r="U335" t="str">
        <f t="shared" si="10"/>
        <v>No</v>
      </c>
      <c r="V335" t="str">
        <f t="shared" si="11"/>
        <v>&lt;=40</v>
      </c>
    </row>
    <row r="336" spans="1:22">
      <c r="A336">
        <v>335</v>
      </c>
      <c r="B336">
        <v>39</v>
      </c>
      <c r="C336" t="s">
        <v>16</v>
      </c>
      <c r="D336" t="s">
        <v>31</v>
      </c>
      <c r="E336" t="s">
        <v>28</v>
      </c>
      <c r="F336">
        <v>120</v>
      </c>
      <c r="H336" t="b">
        <v>0</v>
      </c>
      <c r="I336" t="s">
        <v>30</v>
      </c>
      <c r="J336">
        <v>146</v>
      </c>
      <c r="K336" t="b">
        <v>0</v>
      </c>
      <c r="L336">
        <v>2</v>
      </c>
      <c r="M336" t="s">
        <v>29</v>
      </c>
      <c r="P336">
        <v>0</v>
      </c>
      <c r="U336" t="str">
        <f t="shared" si="10"/>
        <v>No</v>
      </c>
      <c r="V336" t="str">
        <f t="shared" si="11"/>
        <v>&lt;=40</v>
      </c>
    </row>
    <row r="337" spans="1:22">
      <c r="A337">
        <v>336</v>
      </c>
      <c r="B337">
        <v>39</v>
      </c>
      <c r="C337" t="s">
        <v>16</v>
      </c>
      <c r="D337" t="s">
        <v>31</v>
      </c>
      <c r="E337" t="s">
        <v>28</v>
      </c>
      <c r="F337">
        <v>120</v>
      </c>
      <c r="G337">
        <v>200</v>
      </c>
      <c r="H337" t="b">
        <v>0</v>
      </c>
      <c r="I337" t="s">
        <v>24</v>
      </c>
      <c r="J337">
        <v>160</v>
      </c>
      <c r="K337" t="b">
        <v>1</v>
      </c>
      <c r="L337">
        <v>1</v>
      </c>
      <c r="M337" t="s">
        <v>23</v>
      </c>
      <c r="P337">
        <v>0</v>
      </c>
      <c r="U337" t="str">
        <f t="shared" si="10"/>
        <v>No</v>
      </c>
      <c r="V337" t="str">
        <f t="shared" si="11"/>
        <v>&lt;=40</v>
      </c>
    </row>
    <row r="338" spans="1:22">
      <c r="A338">
        <v>337</v>
      </c>
      <c r="B338">
        <v>39</v>
      </c>
      <c r="C338" t="s">
        <v>16</v>
      </c>
      <c r="D338" t="s">
        <v>31</v>
      </c>
      <c r="E338" t="s">
        <v>28</v>
      </c>
      <c r="F338">
        <v>120</v>
      </c>
      <c r="G338">
        <v>204</v>
      </c>
      <c r="H338" t="b">
        <v>0</v>
      </c>
      <c r="I338" t="s">
        <v>24</v>
      </c>
      <c r="J338">
        <v>145</v>
      </c>
      <c r="K338" t="b">
        <v>0</v>
      </c>
      <c r="L338">
        <v>0</v>
      </c>
      <c r="P338">
        <v>0</v>
      </c>
      <c r="U338" t="str">
        <f t="shared" si="10"/>
        <v>No</v>
      </c>
      <c r="V338" t="str">
        <f t="shared" si="11"/>
        <v>&lt;=40</v>
      </c>
    </row>
    <row r="339" spans="1:22">
      <c r="A339">
        <v>338</v>
      </c>
      <c r="B339">
        <v>39</v>
      </c>
      <c r="C339" t="s">
        <v>16</v>
      </c>
      <c r="D339" t="s">
        <v>31</v>
      </c>
      <c r="E339" t="s">
        <v>28</v>
      </c>
      <c r="F339">
        <v>130</v>
      </c>
      <c r="H339" t="b">
        <v>0</v>
      </c>
      <c r="I339" t="s">
        <v>24</v>
      </c>
      <c r="J339">
        <v>120</v>
      </c>
      <c r="K339" t="b">
        <v>0</v>
      </c>
      <c r="L339">
        <v>0</v>
      </c>
      <c r="P339">
        <v>0</v>
      </c>
      <c r="U339" t="str">
        <f t="shared" si="10"/>
        <v>No</v>
      </c>
      <c r="V339" t="str">
        <f t="shared" si="11"/>
        <v>&lt;=40</v>
      </c>
    </row>
    <row r="340" spans="1:22">
      <c r="A340">
        <v>339</v>
      </c>
      <c r="B340">
        <v>39</v>
      </c>
      <c r="C340" t="s">
        <v>16</v>
      </c>
      <c r="D340" t="s">
        <v>31</v>
      </c>
      <c r="E340" t="s">
        <v>28</v>
      </c>
      <c r="F340">
        <v>190</v>
      </c>
      <c r="G340">
        <v>241</v>
      </c>
      <c r="H340" t="b">
        <v>0</v>
      </c>
      <c r="I340" t="s">
        <v>24</v>
      </c>
      <c r="J340">
        <v>106</v>
      </c>
      <c r="K340" t="b">
        <v>0</v>
      </c>
      <c r="L340">
        <v>0</v>
      </c>
      <c r="P340">
        <v>0</v>
      </c>
      <c r="U340" t="str">
        <f t="shared" si="10"/>
        <v>No</v>
      </c>
      <c r="V340" t="str">
        <f t="shared" si="11"/>
        <v>&lt;=40</v>
      </c>
    </row>
    <row r="341" spans="1:22">
      <c r="A341">
        <v>340</v>
      </c>
      <c r="B341">
        <v>39</v>
      </c>
      <c r="C341" t="s">
        <v>16</v>
      </c>
      <c r="D341" t="s">
        <v>31</v>
      </c>
      <c r="E341" t="s">
        <v>26</v>
      </c>
      <c r="F341">
        <v>120</v>
      </c>
      <c r="G341">
        <v>339</v>
      </c>
      <c r="H341" t="b">
        <v>0</v>
      </c>
      <c r="I341" t="s">
        <v>24</v>
      </c>
      <c r="J341">
        <v>170</v>
      </c>
      <c r="K341" t="b">
        <v>0</v>
      </c>
      <c r="L341">
        <v>0</v>
      </c>
      <c r="P341">
        <v>0</v>
      </c>
      <c r="U341" t="str">
        <f t="shared" si="10"/>
        <v>No</v>
      </c>
      <c r="V341" t="str">
        <f t="shared" si="11"/>
        <v>&lt;=40</v>
      </c>
    </row>
    <row r="342" spans="1:22">
      <c r="A342">
        <v>341</v>
      </c>
      <c r="B342">
        <v>39</v>
      </c>
      <c r="C342" t="s">
        <v>16</v>
      </c>
      <c r="D342" t="s">
        <v>31</v>
      </c>
      <c r="E342" t="s">
        <v>26</v>
      </c>
      <c r="F342">
        <v>160</v>
      </c>
      <c r="G342">
        <v>147</v>
      </c>
      <c r="H342" t="b">
        <v>1</v>
      </c>
      <c r="I342" t="s">
        <v>24</v>
      </c>
      <c r="J342">
        <v>160</v>
      </c>
      <c r="K342" t="b">
        <v>0</v>
      </c>
      <c r="L342">
        <v>0</v>
      </c>
      <c r="P342">
        <v>0</v>
      </c>
      <c r="U342" t="str">
        <f t="shared" si="10"/>
        <v>No</v>
      </c>
      <c r="V342" t="str">
        <f t="shared" si="11"/>
        <v>&lt;=40</v>
      </c>
    </row>
    <row r="343" spans="1:22">
      <c r="A343">
        <v>342</v>
      </c>
      <c r="B343">
        <v>39</v>
      </c>
      <c r="C343" t="s">
        <v>16</v>
      </c>
      <c r="D343" t="s">
        <v>31</v>
      </c>
      <c r="E343" t="s">
        <v>22</v>
      </c>
      <c r="F343">
        <v>110</v>
      </c>
      <c r="G343">
        <v>273</v>
      </c>
      <c r="H343" t="b">
        <v>0</v>
      </c>
      <c r="I343" t="s">
        <v>24</v>
      </c>
      <c r="J343">
        <v>132</v>
      </c>
      <c r="K343" t="b">
        <v>0</v>
      </c>
      <c r="L343">
        <v>0</v>
      </c>
      <c r="P343">
        <v>0</v>
      </c>
      <c r="U343" t="str">
        <f t="shared" si="10"/>
        <v>No</v>
      </c>
      <c r="V343" t="str">
        <f t="shared" si="11"/>
        <v>&lt;=40</v>
      </c>
    </row>
    <row r="344" spans="1:22">
      <c r="A344">
        <v>343</v>
      </c>
      <c r="B344">
        <v>39</v>
      </c>
      <c r="C344" t="s">
        <v>16</v>
      </c>
      <c r="D344" t="s">
        <v>31</v>
      </c>
      <c r="E344" t="s">
        <v>22</v>
      </c>
      <c r="F344">
        <v>130</v>
      </c>
      <c r="G344">
        <v>307</v>
      </c>
      <c r="H344" t="b">
        <v>0</v>
      </c>
      <c r="I344" t="s">
        <v>24</v>
      </c>
      <c r="J344">
        <v>140</v>
      </c>
      <c r="K344" t="b">
        <v>0</v>
      </c>
      <c r="L344">
        <v>0</v>
      </c>
      <c r="P344">
        <v>0</v>
      </c>
      <c r="U344" t="str">
        <f t="shared" si="10"/>
        <v>No</v>
      </c>
      <c r="V344" t="str">
        <f t="shared" si="11"/>
        <v>&lt;=40</v>
      </c>
    </row>
    <row r="345" spans="1:22">
      <c r="A345">
        <v>344</v>
      </c>
      <c r="B345">
        <v>40</v>
      </c>
      <c r="C345" t="s">
        <v>16</v>
      </c>
      <c r="D345" t="s">
        <v>31</v>
      </c>
      <c r="E345" t="s">
        <v>28</v>
      </c>
      <c r="F345">
        <v>130</v>
      </c>
      <c r="G345">
        <v>275</v>
      </c>
      <c r="H345" t="b">
        <v>0</v>
      </c>
      <c r="I345" t="s">
        <v>24</v>
      </c>
      <c r="J345">
        <v>150</v>
      </c>
      <c r="K345" t="b">
        <v>0</v>
      </c>
      <c r="L345">
        <v>0</v>
      </c>
      <c r="P345">
        <v>0</v>
      </c>
      <c r="U345" t="str">
        <f t="shared" si="10"/>
        <v>No</v>
      </c>
      <c r="V345" t="str">
        <f t="shared" si="11"/>
        <v>&lt;=40</v>
      </c>
    </row>
    <row r="346" spans="1:22">
      <c r="A346">
        <v>345</v>
      </c>
      <c r="B346">
        <v>40</v>
      </c>
      <c r="C346" t="s">
        <v>16</v>
      </c>
      <c r="D346" t="s">
        <v>31</v>
      </c>
      <c r="E346" t="s">
        <v>28</v>
      </c>
      <c r="F346">
        <v>140</v>
      </c>
      <c r="G346">
        <v>289</v>
      </c>
      <c r="H346" t="b">
        <v>0</v>
      </c>
      <c r="I346" t="s">
        <v>24</v>
      </c>
      <c r="J346">
        <v>172</v>
      </c>
      <c r="K346" t="b">
        <v>0</v>
      </c>
      <c r="L346">
        <v>0</v>
      </c>
      <c r="P346">
        <v>0</v>
      </c>
      <c r="U346" t="str">
        <f t="shared" si="10"/>
        <v>No</v>
      </c>
      <c r="V346" t="str">
        <f t="shared" si="11"/>
        <v>&lt;=40</v>
      </c>
    </row>
    <row r="347" spans="1:22">
      <c r="A347">
        <v>346</v>
      </c>
      <c r="B347">
        <v>40</v>
      </c>
      <c r="C347" t="s">
        <v>16</v>
      </c>
      <c r="D347" t="s">
        <v>31</v>
      </c>
      <c r="E347" t="s">
        <v>26</v>
      </c>
      <c r="F347">
        <v>130</v>
      </c>
      <c r="G347">
        <v>215</v>
      </c>
      <c r="H347" t="b">
        <v>0</v>
      </c>
      <c r="I347" t="s">
        <v>24</v>
      </c>
      <c r="J347">
        <v>138</v>
      </c>
      <c r="K347" t="b">
        <v>0</v>
      </c>
      <c r="L347">
        <v>0</v>
      </c>
      <c r="P347">
        <v>0</v>
      </c>
      <c r="U347" t="str">
        <f t="shared" si="10"/>
        <v>No</v>
      </c>
      <c r="V347" t="str">
        <f t="shared" si="11"/>
        <v>&lt;=40</v>
      </c>
    </row>
    <row r="348" spans="1:22">
      <c r="A348">
        <v>347</v>
      </c>
      <c r="B348">
        <v>40</v>
      </c>
      <c r="C348" t="s">
        <v>16</v>
      </c>
      <c r="D348" t="s">
        <v>31</v>
      </c>
      <c r="E348" t="s">
        <v>26</v>
      </c>
      <c r="F348">
        <v>130</v>
      </c>
      <c r="G348">
        <v>281</v>
      </c>
      <c r="H348" t="b">
        <v>0</v>
      </c>
      <c r="I348" t="s">
        <v>24</v>
      </c>
      <c r="J348">
        <v>167</v>
      </c>
      <c r="K348" t="b">
        <v>0</v>
      </c>
      <c r="L348">
        <v>0</v>
      </c>
      <c r="P348">
        <v>0</v>
      </c>
      <c r="U348" t="str">
        <f t="shared" si="10"/>
        <v>No</v>
      </c>
      <c r="V348" t="str">
        <f t="shared" si="11"/>
        <v>&lt;=40</v>
      </c>
    </row>
    <row r="349" spans="1:22">
      <c r="A349">
        <v>348</v>
      </c>
      <c r="B349">
        <v>40</v>
      </c>
      <c r="C349" t="s">
        <v>16</v>
      </c>
      <c r="D349" t="s">
        <v>31</v>
      </c>
      <c r="E349" t="s">
        <v>26</v>
      </c>
      <c r="F349">
        <v>140</v>
      </c>
      <c r="H349" t="b">
        <v>0</v>
      </c>
      <c r="I349" t="s">
        <v>24</v>
      </c>
      <c r="J349">
        <v>188</v>
      </c>
      <c r="K349" t="b">
        <v>0</v>
      </c>
      <c r="L349">
        <v>0</v>
      </c>
      <c r="P349">
        <v>0</v>
      </c>
      <c r="U349" t="str">
        <f t="shared" si="10"/>
        <v>No</v>
      </c>
      <c r="V349" t="str">
        <f t="shared" si="11"/>
        <v>&lt;=40</v>
      </c>
    </row>
    <row r="350" spans="1:22">
      <c r="A350">
        <v>349</v>
      </c>
      <c r="B350">
        <v>41</v>
      </c>
      <c r="C350" t="s">
        <v>27</v>
      </c>
      <c r="D350" t="s">
        <v>31</v>
      </c>
      <c r="E350" t="s">
        <v>28</v>
      </c>
      <c r="F350">
        <v>110</v>
      </c>
      <c r="G350">
        <v>250</v>
      </c>
      <c r="H350" t="b">
        <v>0</v>
      </c>
      <c r="I350" t="s">
        <v>30</v>
      </c>
      <c r="J350">
        <v>142</v>
      </c>
      <c r="K350" t="b">
        <v>0</v>
      </c>
      <c r="L350">
        <v>0</v>
      </c>
      <c r="P350">
        <v>0</v>
      </c>
      <c r="U350" t="str">
        <f t="shared" si="10"/>
        <v>No</v>
      </c>
      <c r="V350" t="str">
        <f t="shared" si="11"/>
        <v>41-50</v>
      </c>
    </row>
    <row r="351" spans="1:22">
      <c r="A351">
        <v>350</v>
      </c>
      <c r="B351">
        <v>41</v>
      </c>
      <c r="C351" t="s">
        <v>27</v>
      </c>
      <c r="D351" t="s">
        <v>31</v>
      </c>
      <c r="E351" t="s">
        <v>28</v>
      </c>
      <c r="F351">
        <v>125</v>
      </c>
      <c r="G351">
        <v>184</v>
      </c>
      <c r="H351" t="b">
        <v>0</v>
      </c>
      <c r="I351" t="s">
        <v>24</v>
      </c>
      <c r="J351">
        <v>180</v>
      </c>
      <c r="K351" t="b">
        <v>0</v>
      </c>
      <c r="L351">
        <v>0</v>
      </c>
      <c r="P351">
        <v>0</v>
      </c>
      <c r="U351" t="str">
        <f t="shared" si="10"/>
        <v>No</v>
      </c>
      <c r="V351" t="str">
        <f t="shared" si="11"/>
        <v>41-50</v>
      </c>
    </row>
    <row r="352" spans="1:22">
      <c r="A352">
        <v>351</v>
      </c>
      <c r="B352">
        <v>41</v>
      </c>
      <c r="C352" t="s">
        <v>27</v>
      </c>
      <c r="D352" t="s">
        <v>31</v>
      </c>
      <c r="E352" t="s">
        <v>28</v>
      </c>
      <c r="F352">
        <v>130</v>
      </c>
      <c r="G352">
        <v>245</v>
      </c>
      <c r="H352" t="b">
        <v>0</v>
      </c>
      <c r="I352" t="s">
        <v>24</v>
      </c>
      <c r="J352">
        <v>150</v>
      </c>
      <c r="K352" t="b">
        <v>0</v>
      </c>
      <c r="L352">
        <v>0</v>
      </c>
      <c r="P352">
        <v>0</v>
      </c>
      <c r="U352" t="str">
        <f t="shared" si="10"/>
        <v>No</v>
      </c>
      <c r="V352" t="str">
        <f t="shared" si="11"/>
        <v>41-50</v>
      </c>
    </row>
    <row r="353" spans="1:22">
      <c r="A353">
        <v>352</v>
      </c>
      <c r="B353">
        <v>41</v>
      </c>
      <c r="C353" t="s">
        <v>16</v>
      </c>
      <c r="D353" t="s">
        <v>31</v>
      </c>
      <c r="E353" t="s">
        <v>28</v>
      </c>
      <c r="F353">
        <v>120</v>
      </c>
      <c r="G353">
        <v>291</v>
      </c>
      <c r="H353" t="b">
        <v>0</v>
      </c>
      <c r="I353" t="s">
        <v>30</v>
      </c>
      <c r="J353">
        <v>160</v>
      </c>
      <c r="K353" t="b">
        <v>0</v>
      </c>
      <c r="L353">
        <v>0</v>
      </c>
      <c r="P353">
        <v>0</v>
      </c>
      <c r="U353" t="str">
        <f t="shared" si="10"/>
        <v>No</v>
      </c>
      <c r="V353" t="str">
        <f t="shared" si="11"/>
        <v>41-50</v>
      </c>
    </row>
    <row r="354" spans="1:22">
      <c r="A354">
        <v>353</v>
      </c>
      <c r="B354">
        <v>41</v>
      </c>
      <c r="C354" t="s">
        <v>16</v>
      </c>
      <c r="D354" t="s">
        <v>31</v>
      </c>
      <c r="E354" t="s">
        <v>28</v>
      </c>
      <c r="F354">
        <v>120</v>
      </c>
      <c r="G354">
        <v>295</v>
      </c>
      <c r="H354" t="b">
        <v>0</v>
      </c>
      <c r="I354" t="s">
        <v>24</v>
      </c>
      <c r="J354">
        <v>170</v>
      </c>
      <c r="K354" t="b">
        <v>0</v>
      </c>
      <c r="L354">
        <v>0</v>
      </c>
      <c r="P354">
        <v>0</v>
      </c>
      <c r="U354" t="str">
        <f t="shared" si="10"/>
        <v>No</v>
      </c>
      <c r="V354" t="str">
        <f t="shared" si="11"/>
        <v>41-50</v>
      </c>
    </row>
    <row r="355" spans="1:22">
      <c r="A355">
        <v>354</v>
      </c>
      <c r="B355">
        <v>41</v>
      </c>
      <c r="C355" t="s">
        <v>16</v>
      </c>
      <c r="D355" t="s">
        <v>31</v>
      </c>
      <c r="E355" t="s">
        <v>28</v>
      </c>
      <c r="F355">
        <v>125</v>
      </c>
      <c r="G355">
        <v>269</v>
      </c>
      <c r="H355" t="b">
        <v>0</v>
      </c>
      <c r="I355" t="s">
        <v>24</v>
      </c>
      <c r="J355">
        <v>144</v>
      </c>
      <c r="K355" t="b">
        <v>0</v>
      </c>
      <c r="L355">
        <v>0</v>
      </c>
      <c r="P355">
        <v>0</v>
      </c>
      <c r="U355" t="str">
        <f t="shared" si="10"/>
        <v>No</v>
      </c>
      <c r="V355" t="str">
        <f t="shared" si="11"/>
        <v>41-50</v>
      </c>
    </row>
    <row r="356" spans="1:22">
      <c r="A356">
        <v>355</v>
      </c>
      <c r="B356">
        <v>41</v>
      </c>
      <c r="C356" t="s">
        <v>16</v>
      </c>
      <c r="D356" t="s">
        <v>31</v>
      </c>
      <c r="E356" t="s">
        <v>22</v>
      </c>
      <c r="F356">
        <v>112</v>
      </c>
      <c r="G356">
        <v>250</v>
      </c>
      <c r="H356" t="b">
        <v>0</v>
      </c>
      <c r="I356" t="s">
        <v>24</v>
      </c>
      <c r="J356">
        <v>142</v>
      </c>
      <c r="K356" t="b">
        <v>0</v>
      </c>
      <c r="L356">
        <v>0</v>
      </c>
      <c r="P356">
        <v>0</v>
      </c>
      <c r="U356" t="str">
        <f t="shared" si="10"/>
        <v>No</v>
      </c>
      <c r="V356" t="str">
        <f t="shared" si="11"/>
        <v>41-50</v>
      </c>
    </row>
    <row r="357" spans="1:22">
      <c r="A357">
        <v>356</v>
      </c>
      <c r="B357">
        <v>42</v>
      </c>
      <c r="C357" t="s">
        <v>27</v>
      </c>
      <c r="D357" t="s">
        <v>31</v>
      </c>
      <c r="E357" t="s">
        <v>26</v>
      </c>
      <c r="F357">
        <v>115</v>
      </c>
      <c r="G357">
        <v>211</v>
      </c>
      <c r="H357" t="b">
        <v>0</v>
      </c>
      <c r="I357" t="s">
        <v>30</v>
      </c>
      <c r="J357">
        <v>137</v>
      </c>
      <c r="K357" t="b">
        <v>0</v>
      </c>
      <c r="L357">
        <v>0</v>
      </c>
      <c r="P357">
        <v>0</v>
      </c>
      <c r="U357" t="str">
        <f t="shared" si="10"/>
        <v>No</v>
      </c>
      <c r="V357" t="str">
        <f t="shared" si="11"/>
        <v>41-50</v>
      </c>
    </row>
    <row r="358" spans="1:22">
      <c r="A358">
        <v>357</v>
      </c>
      <c r="B358">
        <v>42</v>
      </c>
      <c r="C358" t="s">
        <v>16</v>
      </c>
      <c r="D358" t="s">
        <v>31</v>
      </c>
      <c r="E358" t="s">
        <v>28</v>
      </c>
      <c r="F358">
        <v>120</v>
      </c>
      <c r="G358">
        <v>196</v>
      </c>
      <c r="H358" t="b">
        <v>0</v>
      </c>
      <c r="I358" t="s">
        <v>24</v>
      </c>
      <c r="J358">
        <v>150</v>
      </c>
      <c r="K358" t="b">
        <v>0</v>
      </c>
      <c r="L358">
        <v>0</v>
      </c>
      <c r="P358">
        <v>0</v>
      </c>
      <c r="U358" t="str">
        <f t="shared" si="10"/>
        <v>No</v>
      </c>
      <c r="V358" t="str">
        <f t="shared" si="11"/>
        <v>41-50</v>
      </c>
    </row>
    <row r="359" spans="1:22">
      <c r="A359">
        <v>358</v>
      </c>
      <c r="B359">
        <v>42</v>
      </c>
      <c r="C359" t="s">
        <v>16</v>
      </c>
      <c r="D359" t="s">
        <v>31</v>
      </c>
      <c r="E359" t="s">
        <v>28</v>
      </c>
      <c r="F359">
        <v>120</v>
      </c>
      <c r="G359">
        <v>198</v>
      </c>
      <c r="H359" t="b">
        <v>0</v>
      </c>
      <c r="I359" t="s">
        <v>24</v>
      </c>
      <c r="J359">
        <v>155</v>
      </c>
      <c r="K359" t="b">
        <v>0</v>
      </c>
      <c r="L359">
        <v>0</v>
      </c>
      <c r="P359">
        <v>0</v>
      </c>
      <c r="U359" t="str">
        <f t="shared" si="10"/>
        <v>No</v>
      </c>
      <c r="V359" t="str">
        <f t="shared" si="11"/>
        <v>41-50</v>
      </c>
    </row>
    <row r="360" spans="1:22">
      <c r="A360">
        <v>359</v>
      </c>
      <c r="B360">
        <v>42</v>
      </c>
      <c r="C360" t="s">
        <v>16</v>
      </c>
      <c r="D360" t="s">
        <v>31</v>
      </c>
      <c r="E360" t="s">
        <v>28</v>
      </c>
      <c r="F360">
        <v>150</v>
      </c>
      <c r="G360">
        <v>268</v>
      </c>
      <c r="H360" t="b">
        <v>0</v>
      </c>
      <c r="I360" t="s">
        <v>24</v>
      </c>
      <c r="J360">
        <v>136</v>
      </c>
      <c r="K360" t="b">
        <v>0</v>
      </c>
      <c r="L360">
        <v>0</v>
      </c>
      <c r="P360">
        <v>0</v>
      </c>
      <c r="U360" t="str">
        <f t="shared" si="10"/>
        <v>No</v>
      </c>
      <c r="V360" t="str">
        <f t="shared" si="11"/>
        <v>41-50</v>
      </c>
    </row>
    <row r="361" spans="1:22">
      <c r="A361">
        <v>360</v>
      </c>
      <c r="B361">
        <v>42</v>
      </c>
      <c r="C361" t="s">
        <v>16</v>
      </c>
      <c r="D361" t="s">
        <v>31</v>
      </c>
      <c r="E361" t="s">
        <v>26</v>
      </c>
      <c r="F361">
        <v>120</v>
      </c>
      <c r="G361">
        <v>228</v>
      </c>
      <c r="H361" t="b">
        <v>0</v>
      </c>
      <c r="I361" t="s">
        <v>24</v>
      </c>
      <c r="J361">
        <v>152</v>
      </c>
      <c r="K361" t="b">
        <v>1</v>
      </c>
      <c r="L361">
        <v>1.5</v>
      </c>
      <c r="M361" t="s">
        <v>23</v>
      </c>
      <c r="P361">
        <v>0</v>
      </c>
      <c r="U361" t="str">
        <f t="shared" si="10"/>
        <v>No</v>
      </c>
      <c r="V361" t="str">
        <f t="shared" si="11"/>
        <v>41-50</v>
      </c>
    </row>
    <row r="362" spans="1:22">
      <c r="A362">
        <v>361</v>
      </c>
      <c r="B362">
        <v>42</v>
      </c>
      <c r="C362" t="s">
        <v>16</v>
      </c>
      <c r="D362" t="s">
        <v>31</v>
      </c>
      <c r="E362" t="s">
        <v>26</v>
      </c>
      <c r="F362">
        <v>160</v>
      </c>
      <c r="G362">
        <v>147</v>
      </c>
      <c r="H362" t="b">
        <v>0</v>
      </c>
      <c r="I362" t="s">
        <v>24</v>
      </c>
      <c r="J362">
        <v>146</v>
      </c>
      <c r="K362" t="b">
        <v>0</v>
      </c>
      <c r="L362">
        <v>0</v>
      </c>
      <c r="P362">
        <v>0</v>
      </c>
      <c r="U362" t="str">
        <f t="shared" si="10"/>
        <v>No</v>
      </c>
      <c r="V362" t="str">
        <f t="shared" si="11"/>
        <v>41-50</v>
      </c>
    </row>
    <row r="363" spans="1:22">
      <c r="A363">
        <v>362</v>
      </c>
      <c r="B363">
        <v>42</v>
      </c>
      <c r="C363" t="s">
        <v>16</v>
      </c>
      <c r="D363" t="s">
        <v>31</v>
      </c>
      <c r="E363" t="s">
        <v>22</v>
      </c>
      <c r="F363">
        <v>140</v>
      </c>
      <c r="G363">
        <v>358</v>
      </c>
      <c r="H363" t="b">
        <v>0</v>
      </c>
      <c r="I363" t="s">
        <v>24</v>
      </c>
      <c r="J363">
        <v>170</v>
      </c>
      <c r="K363" t="b">
        <v>0</v>
      </c>
      <c r="L363">
        <v>0</v>
      </c>
      <c r="P363">
        <v>0</v>
      </c>
      <c r="U363" t="str">
        <f t="shared" si="10"/>
        <v>No</v>
      </c>
      <c r="V363" t="str">
        <f t="shared" si="11"/>
        <v>41-50</v>
      </c>
    </row>
    <row r="364" spans="1:22">
      <c r="A364">
        <v>363</v>
      </c>
      <c r="B364">
        <v>43</v>
      </c>
      <c r="C364" t="s">
        <v>27</v>
      </c>
      <c r="D364" t="s">
        <v>31</v>
      </c>
      <c r="E364" t="s">
        <v>18</v>
      </c>
      <c r="F364">
        <v>100</v>
      </c>
      <c r="G364">
        <v>223</v>
      </c>
      <c r="H364" t="b">
        <v>0</v>
      </c>
      <c r="I364" t="s">
        <v>24</v>
      </c>
      <c r="J364">
        <v>142</v>
      </c>
      <c r="K364" t="b">
        <v>0</v>
      </c>
      <c r="L364">
        <v>0</v>
      </c>
      <c r="P364">
        <v>0</v>
      </c>
      <c r="U364" t="str">
        <f t="shared" si="10"/>
        <v>No</v>
      </c>
      <c r="V364" t="str">
        <f t="shared" si="11"/>
        <v>41-50</v>
      </c>
    </row>
    <row r="365" spans="1:22">
      <c r="A365">
        <v>364</v>
      </c>
      <c r="B365">
        <v>43</v>
      </c>
      <c r="C365" t="s">
        <v>27</v>
      </c>
      <c r="D365" t="s">
        <v>31</v>
      </c>
      <c r="E365" t="s">
        <v>28</v>
      </c>
      <c r="F365">
        <v>120</v>
      </c>
      <c r="G365">
        <v>201</v>
      </c>
      <c r="H365" t="b">
        <v>0</v>
      </c>
      <c r="I365" t="s">
        <v>24</v>
      </c>
      <c r="J365">
        <v>165</v>
      </c>
      <c r="K365" t="b">
        <v>0</v>
      </c>
      <c r="L365">
        <v>0</v>
      </c>
      <c r="P365">
        <v>0</v>
      </c>
      <c r="U365" t="str">
        <f t="shared" si="10"/>
        <v>No</v>
      </c>
      <c r="V365" t="str">
        <f t="shared" si="11"/>
        <v>41-50</v>
      </c>
    </row>
    <row r="366" spans="1:22">
      <c r="A366">
        <v>365</v>
      </c>
      <c r="B366">
        <v>43</v>
      </c>
      <c r="C366" t="s">
        <v>27</v>
      </c>
      <c r="D366" t="s">
        <v>31</v>
      </c>
      <c r="E366" t="s">
        <v>28</v>
      </c>
      <c r="F366">
        <v>120</v>
      </c>
      <c r="G366">
        <v>215</v>
      </c>
      <c r="H366" t="b">
        <v>0</v>
      </c>
      <c r="I366" t="s">
        <v>30</v>
      </c>
      <c r="J366">
        <v>175</v>
      </c>
      <c r="K366" t="b">
        <v>0</v>
      </c>
      <c r="L366">
        <v>0</v>
      </c>
      <c r="P366">
        <v>0</v>
      </c>
      <c r="U366" t="str">
        <f t="shared" si="10"/>
        <v>No</v>
      </c>
      <c r="V366" t="str">
        <f t="shared" si="11"/>
        <v>41-50</v>
      </c>
    </row>
    <row r="367" spans="1:22">
      <c r="A367">
        <v>366</v>
      </c>
      <c r="B367">
        <v>43</v>
      </c>
      <c r="C367" t="s">
        <v>27</v>
      </c>
      <c r="D367" t="s">
        <v>31</v>
      </c>
      <c r="E367" t="s">
        <v>28</v>
      </c>
      <c r="F367">
        <v>120</v>
      </c>
      <c r="G367">
        <v>249</v>
      </c>
      <c r="H367" t="b">
        <v>0</v>
      </c>
      <c r="I367" t="s">
        <v>30</v>
      </c>
      <c r="J367">
        <v>176</v>
      </c>
      <c r="K367" t="b">
        <v>0</v>
      </c>
      <c r="L367">
        <v>0</v>
      </c>
      <c r="P367">
        <v>0</v>
      </c>
      <c r="U367" t="str">
        <f t="shared" si="10"/>
        <v>No</v>
      </c>
      <c r="V367" t="str">
        <f t="shared" si="11"/>
        <v>41-50</v>
      </c>
    </row>
    <row r="368" spans="1:22">
      <c r="A368">
        <v>367</v>
      </c>
      <c r="B368">
        <v>43</v>
      </c>
      <c r="C368" t="s">
        <v>27</v>
      </c>
      <c r="D368" t="s">
        <v>31</v>
      </c>
      <c r="E368" t="s">
        <v>28</v>
      </c>
      <c r="F368">
        <v>120</v>
      </c>
      <c r="G368">
        <v>266</v>
      </c>
      <c r="H368" t="b">
        <v>0</v>
      </c>
      <c r="I368" t="s">
        <v>24</v>
      </c>
      <c r="J368">
        <v>118</v>
      </c>
      <c r="K368" t="b">
        <v>0</v>
      </c>
      <c r="L368">
        <v>0</v>
      </c>
      <c r="P368">
        <v>0</v>
      </c>
      <c r="U368" t="str">
        <f t="shared" si="10"/>
        <v>No</v>
      </c>
      <c r="V368" t="str">
        <f t="shared" si="11"/>
        <v>41-50</v>
      </c>
    </row>
    <row r="369" spans="1:22">
      <c r="A369">
        <v>368</v>
      </c>
      <c r="B369">
        <v>43</v>
      </c>
      <c r="C369" t="s">
        <v>27</v>
      </c>
      <c r="D369" t="s">
        <v>31</v>
      </c>
      <c r="E369" t="s">
        <v>28</v>
      </c>
      <c r="F369">
        <v>150</v>
      </c>
      <c r="G369">
        <v>186</v>
      </c>
      <c r="H369" t="b">
        <v>0</v>
      </c>
      <c r="I369" t="s">
        <v>24</v>
      </c>
      <c r="J369">
        <v>154</v>
      </c>
      <c r="K369" t="b">
        <v>0</v>
      </c>
      <c r="L369">
        <v>0</v>
      </c>
      <c r="P369">
        <v>0</v>
      </c>
      <c r="U369" t="str">
        <f t="shared" si="10"/>
        <v>No</v>
      </c>
      <c r="V369" t="str">
        <f t="shared" si="11"/>
        <v>41-50</v>
      </c>
    </row>
    <row r="370" spans="1:22">
      <c r="A370">
        <v>369</v>
      </c>
      <c r="B370">
        <v>43</v>
      </c>
      <c r="C370" t="s">
        <v>27</v>
      </c>
      <c r="D370" t="s">
        <v>31</v>
      </c>
      <c r="E370" t="s">
        <v>26</v>
      </c>
      <c r="F370">
        <v>150</v>
      </c>
      <c r="H370" t="b">
        <v>0</v>
      </c>
      <c r="I370" t="s">
        <v>24</v>
      </c>
      <c r="J370">
        <v>175</v>
      </c>
      <c r="K370" t="b">
        <v>0</v>
      </c>
      <c r="L370">
        <v>0</v>
      </c>
      <c r="O370" t="s">
        <v>24</v>
      </c>
      <c r="P370">
        <v>0</v>
      </c>
      <c r="U370" t="str">
        <f t="shared" si="10"/>
        <v>No</v>
      </c>
      <c r="V370" t="str">
        <f t="shared" si="11"/>
        <v>41-50</v>
      </c>
    </row>
    <row r="371" spans="1:22">
      <c r="A371">
        <v>370</v>
      </c>
      <c r="B371">
        <v>43</v>
      </c>
      <c r="C371" t="s">
        <v>16</v>
      </c>
      <c r="D371" t="s">
        <v>31</v>
      </c>
      <c r="E371" t="s">
        <v>28</v>
      </c>
      <c r="F371">
        <v>142</v>
      </c>
      <c r="G371">
        <v>207</v>
      </c>
      <c r="H371" t="b">
        <v>0</v>
      </c>
      <c r="I371" t="s">
        <v>24</v>
      </c>
      <c r="J371">
        <v>138</v>
      </c>
      <c r="K371" t="b">
        <v>0</v>
      </c>
      <c r="L371">
        <v>0</v>
      </c>
      <c r="P371">
        <v>0</v>
      </c>
      <c r="U371" t="str">
        <f t="shared" si="10"/>
        <v>No</v>
      </c>
      <c r="V371" t="str">
        <f t="shared" si="11"/>
        <v>41-50</v>
      </c>
    </row>
    <row r="372" spans="1:22">
      <c r="A372">
        <v>371</v>
      </c>
      <c r="B372">
        <v>44</v>
      </c>
      <c r="C372" t="s">
        <v>27</v>
      </c>
      <c r="D372" t="s">
        <v>31</v>
      </c>
      <c r="E372" t="s">
        <v>22</v>
      </c>
      <c r="F372">
        <v>120</v>
      </c>
      <c r="G372">
        <v>218</v>
      </c>
      <c r="H372" t="b">
        <v>0</v>
      </c>
      <c r="I372" t="s">
        <v>30</v>
      </c>
      <c r="J372">
        <v>115</v>
      </c>
      <c r="K372" t="b">
        <v>0</v>
      </c>
      <c r="L372">
        <v>0</v>
      </c>
      <c r="P372">
        <v>0</v>
      </c>
      <c r="U372" t="str">
        <f t="shared" si="10"/>
        <v>No</v>
      </c>
      <c r="V372" t="str">
        <f t="shared" si="11"/>
        <v>41-50</v>
      </c>
    </row>
    <row r="373" spans="1:22">
      <c r="A373">
        <v>372</v>
      </c>
      <c r="B373">
        <v>44</v>
      </c>
      <c r="C373" t="s">
        <v>16</v>
      </c>
      <c r="D373" t="s">
        <v>31</v>
      </c>
      <c r="E373" t="s">
        <v>28</v>
      </c>
      <c r="F373">
        <v>120</v>
      </c>
      <c r="G373">
        <v>184</v>
      </c>
      <c r="H373" t="b">
        <v>0</v>
      </c>
      <c r="I373" t="s">
        <v>24</v>
      </c>
      <c r="J373">
        <v>142</v>
      </c>
      <c r="K373" t="b">
        <v>0</v>
      </c>
      <c r="L373">
        <v>1</v>
      </c>
      <c r="M373" t="s">
        <v>23</v>
      </c>
      <c r="P373">
        <v>0</v>
      </c>
      <c r="U373" t="str">
        <f t="shared" si="10"/>
        <v>No</v>
      </c>
      <c r="V373" t="str">
        <f t="shared" si="11"/>
        <v>41-50</v>
      </c>
    </row>
    <row r="374" spans="1:22">
      <c r="A374">
        <v>373</v>
      </c>
      <c r="B374">
        <v>44</v>
      </c>
      <c r="C374" t="s">
        <v>16</v>
      </c>
      <c r="D374" t="s">
        <v>31</v>
      </c>
      <c r="E374" t="s">
        <v>28</v>
      </c>
      <c r="F374">
        <v>130</v>
      </c>
      <c r="G374">
        <v>215</v>
      </c>
      <c r="H374" t="b">
        <v>0</v>
      </c>
      <c r="I374" t="s">
        <v>24</v>
      </c>
      <c r="J374">
        <v>135</v>
      </c>
      <c r="K374" t="b">
        <v>0</v>
      </c>
      <c r="L374">
        <v>0</v>
      </c>
      <c r="P374">
        <v>0</v>
      </c>
      <c r="U374" t="str">
        <f t="shared" si="10"/>
        <v>No</v>
      </c>
      <c r="V374" t="str">
        <f t="shared" si="11"/>
        <v>41-50</v>
      </c>
    </row>
    <row r="375" spans="1:22">
      <c r="A375">
        <v>374</v>
      </c>
      <c r="B375">
        <v>44</v>
      </c>
      <c r="C375" t="s">
        <v>16</v>
      </c>
      <c r="D375" t="s">
        <v>31</v>
      </c>
      <c r="E375" t="s">
        <v>22</v>
      </c>
      <c r="F375">
        <v>150</v>
      </c>
      <c r="G375">
        <v>412</v>
      </c>
      <c r="H375" t="b">
        <v>0</v>
      </c>
      <c r="I375" t="s">
        <v>24</v>
      </c>
      <c r="J375">
        <v>170</v>
      </c>
      <c r="K375" t="b">
        <v>0</v>
      </c>
      <c r="L375">
        <v>0</v>
      </c>
      <c r="P375">
        <v>0</v>
      </c>
      <c r="U375" t="str">
        <f t="shared" si="10"/>
        <v>No</v>
      </c>
      <c r="V375" t="str">
        <f t="shared" si="11"/>
        <v>41-50</v>
      </c>
    </row>
    <row r="376" spans="1:22">
      <c r="A376">
        <v>375</v>
      </c>
      <c r="B376">
        <v>45</v>
      </c>
      <c r="C376" t="s">
        <v>27</v>
      </c>
      <c r="D376" t="s">
        <v>31</v>
      </c>
      <c r="E376" t="s">
        <v>28</v>
      </c>
      <c r="F376">
        <v>130</v>
      </c>
      <c r="G376">
        <v>237</v>
      </c>
      <c r="H376" t="b">
        <v>0</v>
      </c>
      <c r="I376" t="s">
        <v>24</v>
      </c>
      <c r="J376">
        <v>170</v>
      </c>
      <c r="K376" t="b">
        <v>0</v>
      </c>
      <c r="L376">
        <v>0</v>
      </c>
      <c r="P376">
        <v>0</v>
      </c>
      <c r="U376" t="str">
        <f t="shared" si="10"/>
        <v>No</v>
      </c>
      <c r="V376" t="str">
        <f t="shared" si="11"/>
        <v>41-50</v>
      </c>
    </row>
    <row r="377" spans="1:22">
      <c r="A377">
        <v>376</v>
      </c>
      <c r="B377">
        <v>45</v>
      </c>
      <c r="C377" t="s">
        <v>27</v>
      </c>
      <c r="D377" t="s">
        <v>31</v>
      </c>
      <c r="E377" t="s">
        <v>28</v>
      </c>
      <c r="F377">
        <v>180</v>
      </c>
      <c r="H377" t="b">
        <v>0</v>
      </c>
      <c r="I377" t="s">
        <v>24</v>
      </c>
      <c r="J377">
        <v>180</v>
      </c>
      <c r="K377" t="b">
        <v>0</v>
      </c>
      <c r="L377">
        <v>0</v>
      </c>
      <c r="P377">
        <v>0</v>
      </c>
      <c r="U377" t="str">
        <f t="shared" si="10"/>
        <v>No</v>
      </c>
      <c r="V377" t="str">
        <f t="shared" si="11"/>
        <v>41-50</v>
      </c>
    </row>
    <row r="378" spans="1:22">
      <c r="A378">
        <v>377</v>
      </c>
      <c r="B378">
        <v>45</v>
      </c>
      <c r="C378" t="s">
        <v>27</v>
      </c>
      <c r="D378" t="s">
        <v>31</v>
      </c>
      <c r="E378" t="s">
        <v>22</v>
      </c>
      <c r="F378">
        <v>132</v>
      </c>
      <c r="G378">
        <v>297</v>
      </c>
      <c r="H378" t="b">
        <v>0</v>
      </c>
      <c r="I378" t="s">
        <v>24</v>
      </c>
      <c r="J378">
        <v>144</v>
      </c>
      <c r="K378" t="b">
        <v>0</v>
      </c>
      <c r="L378">
        <v>0</v>
      </c>
      <c r="P378">
        <v>0</v>
      </c>
      <c r="U378" t="str">
        <f t="shared" si="10"/>
        <v>No</v>
      </c>
      <c r="V378" t="str">
        <f t="shared" si="11"/>
        <v>41-50</v>
      </c>
    </row>
    <row r="379" spans="1:22">
      <c r="A379">
        <v>378</v>
      </c>
      <c r="B379">
        <v>45</v>
      </c>
      <c r="C379" t="s">
        <v>16</v>
      </c>
      <c r="D379" t="s">
        <v>31</v>
      </c>
      <c r="E379" t="s">
        <v>28</v>
      </c>
      <c r="F379">
        <v>140</v>
      </c>
      <c r="G379">
        <v>224</v>
      </c>
      <c r="H379" t="b">
        <v>1</v>
      </c>
      <c r="I379" t="s">
        <v>24</v>
      </c>
      <c r="J379">
        <v>122</v>
      </c>
      <c r="K379" t="b">
        <v>0</v>
      </c>
      <c r="L379">
        <v>0</v>
      </c>
      <c r="P379">
        <v>0</v>
      </c>
      <c r="U379" t="str">
        <f t="shared" si="10"/>
        <v>No</v>
      </c>
      <c r="V379" t="str">
        <f t="shared" si="11"/>
        <v>41-50</v>
      </c>
    </row>
    <row r="380" spans="1:22">
      <c r="A380">
        <v>379</v>
      </c>
      <c r="B380">
        <v>45</v>
      </c>
      <c r="C380" t="s">
        <v>16</v>
      </c>
      <c r="D380" t="s">
        <v>31</v>
      </c>
      <c r="E380" t="s">
        <v>26</v>
      </c>
      <c r="F380">
        <v>135</v>
      </c>
      <c r="H380" t="b">
        <v>0</v>
      </c>
      <c r="I380" t="s">
        <v>24</v>
      </c>
      <c r="J380">
        <v>110</v>
      </c>
      <c r="K380" t="b">
        <v>0</v>
      </c>
      <c r="L380">
        <v>0</v>
      </c>
      <c r="P380">
        <v>0</v>
      </c>
      <c r="U380" t="str">
        <f t="shared" si="10"/>
        <v>No</v>
      </c>
      <c r="V380" t="str">
        <f t="shared" si="11"/>
        <v>41-50</v>
      </c>
    </row>
    <row r="381" spans="1:22">
      <c r="A381">
        <v>380</v>
      </c>
      <c r="B381">
        <v>45</v>
      </c>
      <c r="C381" t="s">
        <v>16</v>
      </c>
      <c r="D381" t="s">
        <v>31</v>
      </c>
      <c r="E381" t="s">
        <v>22</v>
      </c>
      <c r="F381">
        <v>120</v>
      </c>
      <c r="G381">
        <v>225</v>
      </c>
      <c r="H381" t="b">
        <v>0</v>
      </c>
      <c r="I381" t="s">
        <v>24</v>
      </c>
      <c r="J381">
        <v>140</v>
      </c>
      <c r="K381" t="b">
        <v>0</v>
      </c>
      <c r="L381">
        <v>0</v>
      </c>
      <c r="P381">
        <v>0</v>
      </c>
      <c r="U381" t="str">
        <f t="shared" si="10"/>
        <v>No</v>
      </c>
      <c r="V381" t="str">
        <f t="shared" si="11"/>
        <v>41-50</v>
      </c>
    </row>
    <row r="382" spans="1:22">
      <c r="A382">
        <v>381</v>
      </c>
      <c r="B382">
        <v>45</v>
      </c>
      <c r="C382" t="s">
        <v>16</v>
      </c>
      <c r="D382" t="s">
        <v>31</v>
      </c>
      <c r="E382" t="s">
        <v>22</v>
      </c>
      <c r="F382">
        <v>140</v>
      </c>
      <c r="G382">
        <v>224</v>
      </c>
      <c r="H382" t="b">
        <v>0</v>
      </c>
      <c r="I382" t="s">
        <v>24</v>
      </c>
      <c r="J382">
        <v>144</v>
      </c>
      <c r="K382" t="b">
        <v>0</v>
      </c>
      <c r="L382">
        <v>0</v>
      </c>
      <c r="P382">
        <v>0</v>
      </c>
      <c r="U382" t="str">
        <f t="shared" si="10"/>
        <v>No</v>
      </c>
      <c r="V382" t="str">
        <f t="shared" si="11"/>
        <v>41-50</v>
      </c>
    </row>
    <row r="383" spans="1:22">
      <c r="A383">
        <v>382</v>
      </c>
      <c r="B383">
        <v>46</v>
      </c>
      <c r="C383" t="s">
        <v>27</v>
      </c>
      <c r="D383" t="s">
        <v>31</v>
      </c>
      <c r="E383" t="s">
        <v>22</v>
      </c>
      <c r="F383">
        <v>130</v>
      </c>
      <c r="G383">
        <v>238</v>
      </c>
      <c r="H383" t="b">
        <v>0</v>
      </c>
      <c r="I383" t="s">
        <v>24</v>
      </c>
      <c r="J383">
        <v>90</v>
      </c>
      <c r="K383" t="b">
        <v>0</v>
      </c>
      <c r="L383">
        <v>0</v>
      </c>
      <c r="P383">
        <v>0</v>
      </c>
      <c r="U383" t="str">
        <f t="shared" si="10"/>
        <v>No</v>
      </c>
      <c r="V383" t="str">
        <f t="shared" si="11"/>
        <v>41-50</v>
      </c>
    </row>
    <row r="384" spans="1:22">
      <c r="A384">
        <v>383</v>
      </c>
      <c r="B384">
        <v>46</v>
      </c>
      <c r="C384" t="s">
        <v>16</v>
      </c>
      <c r="D384" t="s">
        <v>31</v>
      </c>
      <c r="E384" t="s">
        <v>28</v>
      </c>
      <c r="F384">
        <v>140</v>
      </c>
      <c r="G384">
        <v>275</v>
      </c>
      <c r="H384" t="b">
        <v>0</v>
      </c>
      <c r="I384" t="s">
        <v>24</v>
      </c>
      <c r="J384">
        <v>165</v>
      </c>
      <c r="K384" t="b">
        <v>1</v>
      </c>
      <c r="L384">
        <v>0</v>
      </c>
      <c r="P384">
        <v>0</v>
      </c>
      <c r="U384" t="str">
        <f t="shared" si="10"/>
        <v>No</v>
      </c>
      <c r="V384" t="str">
        <f t="shared" si="11"/>
        <v>41-50</v>
      </c>
    </row>
    <row r="385" spans="1:22">
      <c r="A385">
        <v>384</v>
      </c>
      <c r="B385">
        <v>46</v>
      </c>
      <c r="C385" t="s">
        <v>16</v>
      </c>
      <c r="D385" t="s">
        <v>31</v>
      </c>
      <c r="E385" t="s">
        <v>26</v>
      </c>
      <c r="F385">
        <v>120</v>
      </c>
      <c r="G385">
        <v>230</v>
      </c>
      <c r="H385" t="b">
        <v>0</v>
      </c>
      <c r="I385" t="s">
        <v>24</v>
      </c>
      <c r="J385">
        <v>150</v>
      </c>
      <c r="K385" t="b">
        <v>0</v>
      </c>
      <c r="L385">
        <v>0</v>
      </c>
      <c r="P385">
        <v>0</v>
      </c>
      <c r="U385" t="str">
        <f t="shared" si="10"/>
        <v>No</v>
      </c>
      <c r="V385" t="str">
        <f t="shared" si="11"/>
        <v>41-50</v>
      </c>
    </row>
    <row r="386" spans="1:22">
      <c r="A386">
        <v>385</v>
      </c>
      <c r="B386">
        <v>46</v>
      </c>
      <c r="C386" t="s">
        <v>16</v>
      </c>
      <c r="D386" t="s">
        <v>31</v>
      </c>
      <c r="E386" t="s">
        <v>26</v>
      </c>
      <c r="F386">
        <v>150</v>
      </c>
      <c r="G386">
        <v>163</v>
      </c>
      <c r="I386" t="s">
        <v>24</v>
      </c>
      <c r="J386">
        <v>116</v>
      </c>
      <c r="K386" t="b">
        <v>0</v>
      </c>
      <c r="L386">
        <v>0</v>
      </c>
      <c r="P386">
        <v>0</v>
      </c>
      <c r="U386" t="str">
        <f t="shared" si="10"/>
        <v>No</v>
      </c>
      <c r="V386" t="str">
        <f t="shared" si="11"/>
        <v>41-50</v>
      </c>
    </row>
    <row r="387" spans="1:22">
      <c r="A387">
        <v>386</v>
      </c>
      <c r="B387">
        <v>46</v>
      </c>
      <c r="C387" t="s">
        <v>16</v>
      </c>
      <c r="D387" t="s">
        <v>31</v>
      </c>
      <c r="E387" t="s">
        <v>22</v>
      </c>
      <c r="F387">
        <v>110</v>
      </c>
      <c r="G387">
        <v>238</v>
      </c>
      <c r="H387" t="b">
        <v>0</v>
      </c>
      <c r="I387" t="s">
        <v>30</v>
      </c>
      <c r="J387">
        <v>140</v>
      </c>
      <c r="K387" t="b">
        <v>1</v>
      </c>
      <c r="L387">
        <v>1</v>
      </c>
      <c r="M387" t="s">
        <v>23</v>
      </c>
      <c r="O387" t="s">
        <v>24</v>
      </c>
      <c r="P387">
        <v>0</v>
      </c>
      <c r="U387" t="str">
        <f t="shared" ref="U387:U450" si="12">IF(P387=0,"No","Yes")</f>
        <v>No</v>
      </c>
      <c r="V387" t="str">
        <f t="shared" ref="V387:V450" si="13">IF(B387&lt;=40,"&lt;=40",IF(B387&lt;=50,"41-50",IF(B387&lt;=60,"51-60",IF(B387&lt;=70,"61-70","70+"))))</f>
        <v>41-50</v>
      </c>
    </row>
    <row r="388" spans="1:22">
      <c r="A388">
        <v>387</v>
      </c>
      <c r="B388">
        <v>46</v>
      </c>
      <c r="C388" t="s">
        <v>16</v>
      </c>
      <c r="D388" t="s">
        <v>31</v>
      </c>
      <c r="E388" t="s">
        <v>22</v>
      </c>
      <c r="F388">
        <v>110</v>
      </c>
      <c r="G388">
        <v>240</v>
      </c>
      <c r="H388" t="b">
        <v>0</v>
      </c>
      <c r="I388" t="s">
        <v>30</v>
      </c>
      <c r="J388">
        <v>140</v>
      </c>
      <c r="K388" t="b">
        <v>0</v>
      </c>
      <c r="L388">
        <v>0</v>
      </c>
      <c r="O388" t="s">
        <v>24</v>
      </c>
      <c r="P388">
        <v>0</v>
      </c>
      <c r="U388" t="str">
        <f t="shared" si="12"/>
        <v>No</v>
      </c>
      <c r="V388" t="str">
        <f t="shared" si="13"/>
        <v>41-50</v>
      </c>
    </row>
    <row r="389" spans="1:22">
      <c r="A389">
        <v>388</v>
      </c>
      <c r="B389">
        <v>46</v>
      </c>
      <c r="C389" t="s">
        <v>16</v>
      </c>
      <c r="D389" t="s">
        <v>31</v>
      </c>
      <c r="E389" t="s">
        <v>22</v>
      </c>
      <c r="F389">
        <v>180</v>
      </c>
      <c r="G389">
        <v>280</v>
      </c>
      <c r="H389" t="b">
        <v>0</v>
      </c>
      <c r="I389" t="s">
        <v>30</v>
      </c>
      <c r="J389">
        <v>120</v>
      </c>
      <c r="K389" t="b">
        <v>0</v>
      </c>
      <c r="L389">
        <v>0</v>
      </c>
      <c r="P389">
        <v>0</v>
      </c>
      <c r="U389" t="str">
        <f t="shared" si="12"/>
        <v>No</v>
      </c>
      <c r="V389" t="str">
        <f t="shared" si="13"/>
        <v>41-50</v>
      </c>
    </row>
    <row r="390" spans="1:22">
      <c r="A390">
        <v>389</v>
      </c>
      <c r="B390">
        <v>47</v>
      </c>
      <c r="C390" t="s">
        <v>27</v>
      </c>
      <c r="D390" t="s">
        <v>31</v>
      </c>
      <c r="E390" t="s">
        <v>28</v>
      </c>
      <c r="F390">
        <v>140</v>
      </c>
      <c r="G390">
        <v>257</v>
      </c>
      <c r="H390" t="b">
        <v>0</v>
      </c>
      <c r="I390" t="s">
        <v>24</v>
      </c>
      <c r="J390">
        <v>135</v>
      </c>
      <c r="K390" t="b">
        <v>0</v>
      </c>
      <c r="L390">
        <v>1</v>
      </c>
      <c r="M390" t="s">
        <v>29</v>
      </c>
      <c r="P390">
        <v>0</v>
      </c>
      <c r="U390" t="str">
        <f t="shared" si="12"/>
        <v>No</v>
      </c>
      <c r="V390" t="str">
        <f t="shared" si="13"/>
        <v>41-50</v>
      </c>
    </row>
    <row r="391" spans="1:22">
      <c r="A391">
        <v>390</v>
      </c>
      <c r="B391">
        <v>47</v>
      </c>
      <c r="C391" t="s">
        <v>27</v>
      </c>
      <c r="D391" t="s">
        <v>31</v>
      </c>
      <c r="E391" t="s">
        <v>26</v>
      </c>
      <c r="F391">
        <v>130</v>
      </c>
      <c r="H391" t="b">
        <v>0</v>
      </c>
      <c r="I391" t="s">
        <v>24</v>
      </c>
      <c r="J391">
        <v>145</v>
      </c>
      <c r="K391" t="b">
        <v>0</v>
      </c>
      <c r="L391">
        <v>2</v>
      </c>
      <c r="M391" t="s">
        <v>23</v>
      </c>
      <c r="P391">
        <v>0</v>
      </c>
      <c r="U391" t="str">
        <f t="shared" si="12"/>
        <v>No</v>
      </c>
      <c r="V391" t="str">
        <f t="shared" si="13"/>
        <v>41-50</v>
      </c>
    </row>
    <row r="392" spans="1:22">
      <c r="A392">
        <v>391</v>
      </c>
      <c r="B392">
        <v>47</v>
      </c>
      <c r="C392" t="s">
        <v>16</v>
      </c>
      <c r="D392" t="s">
        <v>31</v>
      </c>
      <c r="E392" t="s">
        <v>18</v>
      </c>
      <c r="F392">
        <v>110</v>
      </c>
      <c r="G392">
        <v>249</v>
      </c>
      <c r="H392" t="b">
        <v>0</v>
      </c>
      <c r="I392" t="s">
        <v>24</v>
      </c>
      <c r="J392">
        <v>150</v>
      </c>
      <c r="K392" t="b">
        <v>0</v>
      </c>
      <c r="L392">
        <v>0</v>
      </c>
      <c r="P392">
        <v>0</v>
      </c>
      <c r="U392" t="str">
        <f t="shared" si="12"/>
        <v>No</v>
      </c>
      <c r="V392" t="str">
        <f t="shared" si="13"/>
        <v>41-50</v>
      </c>
    </row>
    <row r="393" spans="1:22">
      <c r="A393">
        <v>392</v>
      </c>
      <c r="B393">
        <v>47</v>
      </c>
      <c r="C393" t="s">
        <v>16</v>
      </c>
      <c r="D393" t="s">
        <v>31</v>
      </c>
      <c r="E393" t="s">
        <v>28</v>
      </c>
      <c r="F393">
        <v>160</v>
      </c>
      <c r="G393">
        <v>263</v>
      </c>
      <c r="H393" t="b">
        <v>0</v>
      </c>
      <c r="I393" t="s">
        <v>24</v>
      </c>
      <c r="J393">
        <v>174</v>
      </c>
      <c r="K393" t="b">
        <v>0</v>
      </c>
      <c r="L393">
        <v>0</v>
      </c>
      <c r="P393">
        <v>0</v>
      </c>
      <c r="U393" t="str">
        <f t="shared" si="12"/>
        <v>No</v>
      </c>
      <c r="V393" t="str">
        <f t="shared" si="13"/>
        <v>41-50</v>
      </c>
    </row>
    <row r="394" spans="1:22">
      <c r="A394">
        <v>393</v>
      </c>
      <c r="B394">
        <v>47</v>
      </c>
      <c r="C394" t="s">
        <v>16</v>
      </c>
      <c r="D394" t="s">
        <v>31</v>
      </c>
      <c r="E394" t="s">
        <v>22</v>
      </c>
      <c r="F394">
        <v>140</v>
      </c>
      <c r="G394">
        <v>276</v>
      </c>
      <c r="H394" t="b">
        <v>1</v>
      </c>
      <c r="I394" t="s">
        <v>24</v>
      </c>
      <c r="J394">
        <v>125</v>
      </c>
      <c r="K394" t="b">
        <v>1</v>
      </c>
      <c r="L394">
        <v>0</v>
      </c>
      <c r="P394">
        <v>0</v>
      </c>
      <c r="U394" t="str">
        <f t="shared" si="12"/>
        <v>No</v>
      </c>
      <c r="V394" t="str">
        <f t="shared" si="13"/>
        <v>41-50</v>
      </c>
    </row>
    <row r="395" spans="1:22">
      <c r="A395">
        <v>394</v>
      </c>
      <c r="B395">
        <v>48</v>
      </c>
      <c r="C395" t="s">
        <v>27</v>
      </c>
      <c r="D395" t="s">
        <v>31</v>
      </c>
      <c r="E395" t="s">
        <v>28</v>
      </c>
      <c r="G395">
        <v>308</v>
      </c>
      <c r="H395" t="b">
        <v>0</v>
      </c>
      <c r="I395" t="s">
        <v>30</v>
      </c>
      <c r="L395">
        <v>2</v>
      </c>
      <c r="M395" t="s">
        <v>29</v>
      </c>
      <c r="P395">
        <v>0</v>
      </c>
      <c r="U395" t="str">
        <f t="shared" si="12"/>
        <v>No</v>
      </c>
      <c r="V395" t="str">
        <f t="shared" si="13"/>
        <v>41-50</v>
      </c>
    </row>
    <row r="396" spans="1:22">
      <c r="A396">
        <v>395</v>
      </c>
      <c r="B396">
        <v>48</v>
      </c>
      <c r="C396" t="s">
        <v>27</v>
      </c>
      <c r="D396" t="s">
        <v>31</v>
      </c>
      <c r="E396" t="s">
        <v>28</v>
      </c>
      <c r="F396">
        <v>120</v>
      </c>
      <c r="H396" t="b">
        <v>1</v>
      </c>
      <c r="I396" t="s">
        <v>30</v>
      </c>
      <c r="J396">
        <v>148</v>
      </c>
      <c r="K396" t="b">
        <v>0</v>
      </c>
      <c r="L396">
        <v>0</v>
      </c>
      <c r="P396">
        <v>0</v>
      </c>
      <c r="U396" t="str">
        <f t="shared" si="12"/>
        <v>No</v>
      </c>
      <c r="V396" t="str">
        <f t="shared" si="13"/>
        <v>41-50</v>
      </c>
    </row>
    <row r="397" spans="1:22">
      <c r="A397">
        <v>396</v>
      </c>
      <c r="B397">
        <v>48</v>
      </c>
      <c r="C397" t="s">
        <v>27</v>
      </c>
      <c r="D397" t="s">
        <v>31</v>
      </c>
      <c r="E397" t="s">
        <v>28</v>
      </c>
      <c r="F397">
        <v>120</v>
      </c>
      <c r="G397">
        <v>284</v>
      </c>
      <c r="H397" t="b">
        <v>0</v>
      </c>
      <c r="I397" t="s">
        <v>24</v>
      </c>
      <c r="J397">
        <v>120</v>
      </c>
      <c r="K397" t="b">
        <v>0</v>
      </c>
      <c r="L397">
        <v>0</v>
      </c>
      <c r="P397">
        <v>0</v>
      </c>
      <c r="U397" t="str">
        <f t="shared" si="12"/>
        <v>No</v>
      </c>
      <c r="V397" t="str">
        <f t="shared" si="13"/>
        <v>41-50</v>
      </c>
    </row>
    <row r="398" spans="1:22">
      <c r="A398">
        <v>397</v>
      </c>
      <c r="B398">
        <v>48</v>
      </c>
      <c r="C398" t="s">
        <v>27</v>
      </c>
      <c r="D398" t="s">
        <v>31</v>
      </c>
      <c r="E398" t="s">
        <v>26</v>
      </c>
      <c r="F398">
        <v>120</v>
      </c>
      <c r="G398">
        <v>195</v>
      </c>
      <c r="H398" t="b">
        <v>0</v>
      </c>
      <c r="I398" t="s">
        <v>24</v>
      </c>
      <c r="J398">
        <v>125</v>
      </c>
      <c r="K398" t="b">
        <v>0</v>
      </c>
      <c r="L398">
        <v>0</v>
      </c>
      <c r="P398">
        <v>0</v>
      </c>
      <c r="U398" t="str">
        <f t="shared" si="12"/>
        <v>No</v>
      </c>
      <c r="V398" t="str">
        <f t="shared" si="13"/>
        <v>41-50</v>
      </c>
    </row>
    <row r="399" spans="1:22">
      <c r="A399">
        <v>398</v>
      </c>
      <c r="B399">
        <v>48</v>
      </c>
      <c r="C399" t="s">
        <v>27</v>
      </c>
      <c r="D399" t="s">
        <v>31</v>
      </c>
      <c r="E399" t="s">
        <v>22</v>
      </c>
      <c r="F399">
        <v>108</v>
      </c>
      <c r="G399">
        <v>163</v>
      </c>
      <c r="H399" t="b">
        <v>0</v>
      </c>
      <c r="I399" t="s">
        <v>24</v>
      </c>
      <c r="J399">
        <v>175</v>
      </c>
      <c r="K399" t="b">
        <v>0</v>
      </c>
      <c r="L399">
        <v>2</v>
      </c>
      <c r="M399" t="s">
        <v>29</v>
      </c>
      <c r="P399">
        <v>0</v>
      </c>
      <c r="U399" t="str">
        <f t="shared" si="12"/>
        <v>No</v>
      </c>
      <c r="V399" t="str">
        <f t="shared" si="13"/>
        <v>41-50</v>
      </c>
    </row>
    <row r="400" spans="1:22">
      <c r="A400">
        <v>399</v>
      </c>
      <c r="B400">
        <v>48</v>
      </c>
      <c r="C400" t="s">
        <v>27</v>
      </c>
      <c r="D400" t="s">
        <v>31</v>
      </c>
      <c r="E400" t="s">
        <v>22</v>
      </c>
      <c r="F400">
        <v>120</v>
      </c>
      <c r="G400">
        <v>254</v>
      </c>
      <c r="H400" t="b">
        <v>0</v>
      </c>
      <c r="I400" t="s">
        <v>30</v>
      </c>
      <c r="J400">
        <v>110</v>
      </c>
      <c r="K400" t="b">
        <v>0</v>
      </c>
      <c r="L400">
        <v>0</v>
      </c>
      <c r="P400">
        <v>0</v>
      </c>
      <c r="U400" t="str">
        <f t="shared" si="12"/>
        <v>No</v>
      </c>
      <c r="V400" t="str">
        <f t="shared" si="13"/>
        <v>41-50</v>
      </c>
    </row>
    <row r="401" spans="1:22">
      <c r="A401">
        <v>400</v>
      </c>
      <c r="B401">
        <v>48</v>
      </c>
      <c r="C401" t="s">
        <v>27</v>
      </c>
      <c r="D401" t="s">
        <v>31</v>
      </c>
      <c r="E401" t="s">
        <v>22</v>
      </c>
      <c r="F401">
        <v>150</v>
      </c>
      <c r="G401">
        <v>227</v>
      </c>
      <c r="H401" t="b">
        <v>0</v>
      </c>
      <c r="I401" t="s">
        <v>24</v>
      </c>
      <c r="J401">
        <v>130</v>
      </c>
      <c r="K401" t="b">
        <v>1</v>
      </c>
      <c r="L401">
        <v>1</v>
      </c>
      <c r="M401" t="s">
        <v>23</v>
      </c>
      <c r="P401">
        <v>0</v>
      </c>
      <c r="U401" t="str">
        <f t="shared" si="12"/>
        <v>No</v>
      </c>
      <c r="V401" t="str">
        <f t="shared" si="13"/>
        <v>41-50</v>
      </c>
    </row>
    <row r="402" spans="1:22">
      <c r="A402">
        <v>401</v>
      </c>
      <c r="B402">
        <v>48</v>
      </c>
      <c r="C402" t="s">
        <v>16</v>
      </c>
      <c r="D402" t="s">
        <v>31</v>
      </c>
      <c r="E402" t="s">
        <v>28</v>
      </c>
      <c r="F402">
        <v>100</v>
      </c>
      <c r="H402" t="b">
        <v>0</v>
      </c>
      <c r="I402" t="s">
        <v>24</v>
      </c>
      <c r="J402">
        <v>100</v>
      </c>
      <c r="K402" t="b">
        <v>0</v>
      </c>
      <c r="L402">
        <v>0</v>
      </c>
      <c r="P402">
        <v>0</v>
      </c>
      <c r="U402" t="str">
        <f t="shared" si="12"/>
        <v>No</v>
      </c>
      <c r="V402" t="str">
        <f t="shared" si="13"/>
        <v>41-50</v>
      </c>
    </row>
    <row r="403" spans="1:22">
      <c r="A403">
        <v>402</v>
      </c>
      <c r="B403">
        <v>48</v>
      </c>
      <c r="C403" t="s">
        <v>16</v>
      </c>
      <c r="D403" t="s">
        <v>31</v>
      </c>
      <c r="E403" t="s">
        <v>28</v>
      </c>
      <c r="F403">
        <v>130</v>
      </c>
      <c r="G403">
        <v>245</v>
      </c>
      <c r="H403" t="b">
        <v>0</v>
      </c>
      <c r="I403" t="s">
        <v>24</v>
      </c>
      <c r="J403">
        <v>160</v>
      </c>
      <c r="K403" t="b">
        <v>0</v>
      </c>
      <c r="L403">
        <v>0</v>
      </c>
      <c r="P403">
        <v>0</v>
      </c>
      <c r="U403" t="str">
        <f t="shared" si="12"/>
        <v>No</v>
      </c>
      <c r="V403" t="str">
        <f t="shared" si="13"/>
        <v>41-50</v>
      </c>
    </row>
    <row r="404" spans="1:22">
      <c r="A404">
        <v>403</v>
      </c>
      <c r="B404">
        <v>48</v>
      </c>
      <c r="C404" t="s">
        <v>16</v>
      </c>
      <c r="D404" t="s">
        <v>31</v>
      </c>
      <c r="E404" t="s">
        <v>28</v>
      </c>
      <c r="F404">
        <v>140</v>
      </c>
      <c r="G404">
        <v>238</v>
      </c>
      <c r="H404" t="b">
        <v>0</v>
      </c>
      <c r="I404" t="s">
        <v>24</v>
      </c>
      <c r="J404">
        <v>118</v>
      </c>
      <c r="K404" t="b">
        <v>0</v>
      </c>
      <c r="L404">
        <v>0</v>
      </c>
      <c r="P404">
        <v>0</v>
      </c>
      <c r="U404" t="str">
        <f t="shared" si="12"/>
        <v>No</v>
      </c>
      <c r="V404" t="str">
        <f t="shared" si="13"/>
        <v>41-50</v>
      </c>
    </row>
    <row r="405" spans="1:22">
      <c r="A405">
        <v>404</v>
      </c>
      <c r="B405">
        <v>48</v>
      </c>
      <c r="C405" t="s">
        <v>16</v>
      </c>
      <c r="D405" t="s">
        <v>31</v>
      </c>
      <c r="E405" t="s">
        <v>26</v>
      </c>
      <c r="F405">
        <v>110</v>
      </c>
      <c r="G405">
        <v>211</v>
      </c>
      <c r="H405" t="b">
        <v>0</v>
      </c>
      <c r="I405" t="s">
        <v>24</v>
      </c>
      <c r="J405">
        <v>138</v>
      </c>
      <c r="K405" t="b">
        <v>0</v>
      </c>
      <c r="L405">
        <v>0</v>
      </c>
      <c r="O405" t="s">
        <v>21</v>
      </c>
      <c r="P405">
        <v>0</v>
      </c>
      <c r="U405" t="str">
        <f t="shared" si="12"/>
        <v>No</v>
      </c>
      <c r="V405" t="str">
        <f t="shared" si="13"/>
        <v>41-50</v>
      </c>
    </row>
    <row r="406" spans="1:22">
      <c r="A406">
        <v>405</v>
      </c>
      <c r="B406">
        <v>49</v>
      </c>
      <c r="C406" t="s">
        <v>27</v>
      </c>
      <c r="D406" t="s">
        <v>31</v>
      </c>
      <c r="E406" t="s">
        <v>28</v>
      </c>
      <c r="F406">
        <v>110</v>
      </c>
      <c r="H406" t="b">
        <v>0</v>
      </c>
      <c r="I406" t="s">
        <v>24</v>
      </c>
      <c r="J406">
        <v>160</v>
      </c>
      <c r="K406" t="b">
        <v>0</v>
      </c>
      <c r="L406">
        <v>0</v>
      </c>
      <c r="P406">
        <v>0</v>
      </c>
      <c r="U406" t="str">
        <f t="shared" si="12"/>
        <v>No</v>
      </c>
      <c r="V406" t="str">
        <f t="shared" si="13"/>
        <v>41-50</v>
      </c>
    </row>
    <row r="407" spans="1:22">
      <c r="A407">
        <v>406</v>
      </c>
      <c r="B407">
        <v>49</v>
      </c>
      <c r="C407" t="s">
        <v>27</v>
      </c>
      <c r="D407" t="s">
        <v>31</v>
      </c>
      <c r="E407" t="s">
        <v>28</v>
      </c>
      <c r="F407">
        <v>110</v>
      </c>
      <c r="H407" t="b">
        <v>0</v>
      </c>
      <c r="I407" t="s">
        <v>24</v>
      </c>
      <c r="J407">
        <v>160</v>
      </c>
      <c r="K407" t="b">
        <v>0</v>
      </c>
      <c r="L407">
        <v>0</v>
      </c>
      <c r="P407">
        <v>0</v>
      </c>
      <c r="U407" t="str">
        <f t="shared" si="12"/>
        <v>No</v>
      </c>
      <c r="V407" t="str">
        <f t="shared" si="13"/>
        <v>41-50</v>
      </c>
    </row>
    <row r="408" spans="1:22">
      <c r="A408">
        <v>407</v>
      </c>
      <c r="B408">
        <v>49</v>
      </c>
      <c r="C408" t="s">
        <v>27</v>
      </c>
      <c r="D408" t="s">
        <v>31</v>
      </c>
      <c r="E408" t="s">
        <v>28</v>
      </c>
      <c r="F408">
        <v>124</v>
      </c>
      <c r="G408">
        <v>201</v>
      </c>
      <c r="H408" t="b">
        <v>0</v>
      </c>
      <c r="I408" t="s">
        <v>24</v>
      </c>
      <c r="J408">
        <v>164</v>
      </c>
      <c r="K408" t="b">
        <v>0</v>
      </c>
      <c r="L408">
        <v>0</v>
      </c>
      <c r="P408">
        <v>0</v>
      </c>
      <c r="U408" t="str">
        <f t="shared" si="12"/>
        <v>No</v>
      </c>
      <c r="V408" t="str">
        <f t="shared" si="13"/>
        <v>41-50</v>
      </c>
    </row>
    <row r="409" spans="1:22">
      <c r="A409">
        <v>408</v>
      </c>
      <c r="B409">
        <v>49</v>
      </c>
      <c r="C409" t="s">
        <v>27</v>
      </c>
      <c r="D409" t="s">
        <v>31</v>
      </c>
      <c r="E409" t="s">
        <v>26</v>
      </c>
      <c r="F409">
        <v>130</v>
      </c>
      <c r="G409">
        <v>207</v>
      </c>
      <c r="H409" t="b">
        <v>0</v>
      </c>
      <c r="I409" t="s">
        <v>30</v>
      </c>
      <c r="J409">
        <v>135</v>
      </c>
      <c r="K409" t="b">
        <v>0</v>
      </c>
      <c r="L409">
        <v>0</v>
      </c>
      <c r="P409">
        <v>0</v>
      </c>
      <c r="U409" t="str">
        <f t="shared" si="12"/>
        <v>No</v>
      </c>
      <c r="V409" t="str">
        <f t="shared" si="13"/>
        <v>41-50</v>
      </c>
    </row>
    <row r="410" spans="1:22">
      <c r="A410">
        <v>409</v>
      </c>
      <c r="B410">
        <v>49</v>
      </c>
      <c r="C410" t="s">
        <v>16</v>
      </c>
      <c r="D410" t="s">
        <v>31</v>
      </c>
      <c r="E410" t="s">
        <v>28</v>
      </c>
      <c r="F410">
        <v>100</v>
      </c>
      <c r="G410">
        <v>253</v>
      </c>
      <c r="H410" t="b">
        <v>0</v>
      </c>
      <c r="I410" t="s">
        <v>24</v>
      </c>
      <c r="J410">
        <v>174</v>
      </c>
      <c r="K410" t="b">
        <v>0</v>
      </c>
      <c r="L410">
        <v>0</v>
      </c>
      <c r="P410">
        <v>0</v>
      </c>
      <c r="U410" t="str">
        <f t="shared" si="12"/>
        <v>No</v>
      </c>
      <c r="V410" t="str">
        <f t="shared" si="13"/>
        <v>41-50</v>
      </c>
    </row>
    <row r="411" spans="1:22">
      <c r="A411">
        <v>410</v>
      </c>
      <c r="B411">
        <v>49</v>
      </c>
      <c r="C411" t="s">
        <v>16</v>
      </c>
      <c r="D411" t="s">
        <v>31</v>
      </c>
      <c r="E411" t="s">
        <v>26</v>
      </c>
      <c r="F411">
        <v>140</v>
      </c>
      <c r="G411">
        <v>187</v>
      </c>
      <c r="H411" t="b">
        <v>0</v>
      </c>
      <c r="I411" t="s">
        <v>24</v>
      </c>
      <c r="J411">
        <v>172</v>
      </c>
      <c r="K411" t="b">
        <v>0</v>
      </c>
      <c r="L411">
        <v>0</v>
      </c>
      <c r="P411">
        <v>0</v>
      </c>
      <c r="U411" t="str">
        <f t="shared" si="12"/>
        <v>No</v>
      </c>
      <c r="V411" t="str">
        <f t="shared" si="13"/>
        <v>41-50</v>
      </c>
    </row>
    <row r="412" spans="1:22">
      <c r="A412">
        <v>411</v>
      </c>
      <c r="B412">
        <v>49</v>
      </c>
      <c r="C412" t="s">
        <v>16</v>
      </c>
      <c r="D412" t="s">
        <v>31</v>
      </c>
      <c r="E412" t="s">
        <v>22</v>
      </c>
      <c r="F412">
        <v>120</v>
      </c>
      <c r="G412">
        <v>297</v>
      </c>
      <c r="I412" t="s">
        <v>24</v>
      </c>
      <c r="J412">
        <v>132</v>
      </c>
      <c r="K412" t="b">
        <v>0</v>
      </c>
      <c r="L412">
        <v>1</v>
      </c>
      <c r="M412" t="s">
        <v>23</v>
      </c>
      <c r="P412">
        <v>0</v>
      </c>
      <c r="U412" t="str">
        <f t="shared" si="12"/>
        <v>No</v>
      </c>
      <c r="V412" t="str">
        <f t="shared" si="13"/>
        <v>41-50</v>
      </c>
    </row>
    <row r="413" spans="1:22">
      <c r="A413">
        <v>412</v>
      </c>
      <c r="B413">
        <v>49</v>
      </c>
      <c r="C413" t="s">
        <v>16</v>
      </c>
      <c r="D413" t="s">
        <v>31</v>
      </c>
      <c r="E413" t="s">
        <v>22</v>
      </c>
      <c r="F413">
        <v>140</v>
      </c>
      <c r="H413" t="b">
        <v>0</v>
      </c>
      <c r="I413" t="s">
        <v>24</v>
      </c>
      <c r="J413">
        <v>130</v>
      </c>
      <c r="K413" t="b">
        <v>0</v>
      </c>
      <c r="L413">
        <v>0</v>
      </c>
      <c r="P413">
        <v>0</v>
      </c>
      <c r="U413" t="str">
        <f t="shared" si="12"/>
        <v>No</v>
      </c>
      <c r="V413" t="str">
        <f t="shared" si="13"/>
        <v>41-50</v>
      </c>
    </row>
    <row r="414" spans="1:22">
      <c r="A414">
        <v>413</v>
      </c>
      <c r="B414">
        <v>50</v>
      </c>
      <c r="C414" t="s">
        <v>27</v>
      </c>
      <c r="D414" t="s">
        <v>31</v>
      </c>
      <c r="E414" t="s">
        <v>28</v>
      </c>
      <c r="F414">
        <v>110</v>
      </c>
      <c r="G414">
        <v>202</v>
      </c>
      <c r="H414" t="b">
        <v>0</v>
      </c>
      <c r="I414" t="s">
        <v>24</v>
      </c>
      <c r="J414">
        <v>145</v>
      </c>
      <c r="K414" t="b">
        <v>0</v>
      </c>
      <c r="L414">
        <v>0</v>
      </c>
      <c r="P414">
        <v>0</v>
      </c>
      <c r="U414" t="str">
        <f t="shared" si="12"/>
        <v>No</v>
      </c>
      <c r="V414" t="str">
        <f t="shared" si="13"/>
        <v>41-50</v>
      </c>
    </row>
    <row r="415" spans="1:22">
      <c r="A415">
        <v>414</v>
      </c>
      <c r="B415">
        <v>50</v>
      </c>
      <c r="C415" t="s">
        <v>27</v>
      </c>
      <c r="D415" t="s">
        <v>31</v>
      </c>
      <c r="E415" t="s">
        <v>22</v>
      </c>
      <c r="F415">
        <v>120</v>
      </c>
      <c r="G415">
        <v>328</v>
      </c>
      <c r="H415" t="b">
        <v>0</v>
      </c>
      <c r="I415" t="s">
        <v>24</v>
      </c>
      <c r="J415">
        <v>110</v>
      </c>
      <c r="K415" t="b">
        <v>1</v>
      </c>
      <c r="L415">
        <v>1</v>
      </c>
      <c r="M415" t="s">
        <v>23</v>
      </c>
      <c r="P415">
        <v>0</v>
      </c>
      <c r="U415" t="str">
        <f t="shared" si="12"/>
        <v>No</v>
      </c>
      <c r="V415" t="str">
        <f t="shared" si="13"/>
        <v>41-50</v>
      </c>
    </row>
    <row r="416" spans="1:22">
      <c r="A416">
        <v>415</v>
      </c>
      <c r="B416">
        <v>50</v>
      </c>
      <c r="C416" t="s">
        <v>16</v>
      </c>
      <c r="D416" t="s">
        <v>31</v>
      </c>
      <c r="E416" t="s">
        <v>28</v>
      </c>
      <c r="F416">
        <v>120</v>
      </c>
      <c r="G416">
        <v>168</v>
      </c>
      <c r="H416" t="b">
        <v>0</v>
      </c>
      <c r="I416" t="s">
        <v>24</v>
      </c>
      <c r="J416">
        <v>160</v>
      </c>
      <c r="K416" t="b">
        <v>0</v>
      </c>
      <c r="L416">
        <v>0</v>
      </c>
      <c r="N416">
        <v>0</v>
      </c>
      <c r="P416">
        <v>0</v>
      </c>
      <c r="U416" t="str">
        <f t="shared" si="12"/>
        <v>No</v>
      </c>
      <c r="V416" t="str">
        <f t="shared" si="13"/>
        <v>41-50</v>
      </c>
    </row>
    <row r="417" spans="1:22">
      <c r="A417">
        <v>416</v>
      </c>
      <c r="B417">
        <v>50</v>
      </c>
      <c r="C417" t="s">
        <v>16</v>
      </c>
      <c r="D417" t="s">
        <v>31</v>
      </c>
      <c r="E417" t="s">
        <v>28</v>
      </c>
      <c r="F417">
        <v>140</v>
      </c>
      <c r="G417">
        <v>216</v>
      </c>
      <c r="H417" t="b">
        <v>0</v>
      </c>
      <c r="I417" t="s">
        <v>24</v>
      </c>
      <c r="J417">
        <v>170</v>
      </c>
      <c r="K417" t="b">
        <v>0</v>
      </c>
      <c r="L417">
        <v>0</v>
      </c>
      <c r="O417" t="s">
        <v>24</v>
      </c>
      <c r="P417">
        <v>0</v>
      </c>
      <c r="U417" t="str">
        <f t="shared" si="12"/>
        <v>No</v>
      </c>
      <c r="V417" t="str">
        <f t="shared" si="13"/>
        <v>41-50</v>
      </c>
    </row>
    <row r="418" spans="1:22">
      <c r="A418">
        <v>417</v>
      </c>
      <c r="B418">
        <v>50</v>
      </c>
      <c r="C418" t="s">
        <v>16</v>
      </c>
      <c r="D418" t="s">
        <v>31</v>
      </c>
      <c r="E418" t="s">
        <v>28</v>
      </c>
      <c r="F418">
        <v>170</v>
      </c>
      <c r="G418">
        <v>209</v>
      </c>
      <c r="H418" t="b">
        <v>0</v>
      </c>
      <c r="I418" t="s">
        <v>30</v>
      </c>
      <c r="J418">
        <v>116</v>
      </c>
      <c r="K418" t="b">
        <v>0</v>
      </c>
      <c r="L418">
        <v>0</v>
      </c>
      <c r="P418">
        <v>0</v>
      </c>
      <c r="U418" t="str">
        <f t="shared" si="12"/>
        <v>No</v>
      </c>
      <c r="V418" t="str">
        <f t="shared" si="13"/>
        <v>41-50</v>
      </c>
    </row>
    <row r="419" spans="1:22">
      <c r="A419">
        <v>418</v>
      </c>
      <c r="B419">
        <v>50</v>
      </c>
      <c r="C419" t="s">
        <v>16</v>
      </c>
      <c r="D419" t="s">
        <v>31</v>
      </c>
      <c r="E419" t="s">
        <v>22</v>
      </c>
      <c r="F419">
        <v>140</v>
      </c>
      <c r="G419">
        <v>129</v>
      </c>
      <c r="H419" t="b">
        <v>0</v>
      </c>
      <c r="I419" t="s">
        <v>24</v>
      </c>
      <c r="J419">
        <v>135</v>
      </c>
      <c r="K419" t="b">
        <v>0</v>
      </c>
      <c r="L419">
        <v>0</v>
      </c>
      <c r="P419">
        <v>0</v>
      </c>
      <c r="U419" t="str">
        <f t="shared" si="12"/>
        <v>No</v>
      </c>
      <c r="V419" t="str">
        <f t="shared" si="13"/>
        <v>41-50</v>
      </c>
    </row>
    <row r="420" spans="1:22">
      <c r="A420">
        <v>419</v>
      </c>
      <c r="B420">
        <v>50</v>
      </c>
      <c r="C420" t="s">
        <v>16</v>
      </c>
      <c r="D420" t="s">
        <v>31</v>
      </c>
      <c r="E420" t="s">
        <v>22</v>
      </c>
      <c r="F420">
        <v>150</v>
      </c>
      <c r="G420">
        <v>215</v>
      </c>
      <c r="H420" t="b">
        <v>0</v>
      </c>
      <c r="I420" t="s">
        <v>24</v>
      </c>
      <c r="J420">
        <v>140</v>
      </c>
      <c r="K420" t="b">
        <v>1</v>
      </c>
      <c r="L420">
        <v>0</v>
      </c>
      <c r="P420">
        <v>0</v>
      </c>
      <c r="U420" t="str">
        <f t="shared" si="12"/>
        <v>No</v>
      </c>
      <c r="V420" t="str">
        <f t="shared" si="13"/>
        <v>41-50</v>
      </c>
    </row>
    <row r="421" spans="1:22">
      <c r="A421">
        <v>420</v>
      </c>
      <c r="B421">
        <v>51</v>
      </c>
      <c r="C421" t="s">
        <v>27</v>
      </c>
      <c r="D421" t="s">
        <v>31</v>
      </c>
      <c r="E421" t="s">
        <v>28</v>
      </c>
      <c r="F421">
        <v>160</v>
      </c>
      <c r="G421">
        <v>194</v>
      </c>
      <c r="H421" t="b">
        <v>0</v>
      </c>
      <c r="I421" t="s">
        <v>24</v>
      </c>
      <c r="J421">
        <v>170</v>
      </c>
      <c r="K421" t="b">
        <v>0</v>
      </c>
      <c r="L421">
        <v>0</v>
      </c>
      <c r="P421">
        <v>0</v>
      </c>
      <c r="U421" t="str">
        <f t="shared" si="12"/>
        <v>No</v>
      </c>
      <c r="V421" t="str">
        <f t="shared" si="13"/>
        <v>51-60</v>
      </c>
    </row>
    <row r="422" spans="1:22">
      <c r="A422">
        <v>421</v>
      </c>
      <c r="B422">
        <v>51</v>
      </c>
      <c r="C422" t="s">
        <v>27</v>
      </c>
      <c r="D422" t="s">
        <v>31</v>
      </c>
      <c r="E422" t="s">
        <v>26</v>
      </c>
      <c r="F422">
        <v>110</v>
      </c>
      <c r="G422">
        <v>190</v>
      </c>
      <c r="H422" t="b">
        <v>0</v>
      </c>
      <c r="I422" t="s">
        <v>24</v>
      </c>
      <c r="J422">
        <v>120</v>
      </c>
      <c r="K422" t="b">
        <v>0</v>
      </c>
      <c r="L422">
        <v>0</v>
      </c>
      <c r="P422">
        <v>0</v>
      </c>
      <c r="U422" t="str">
        <f t="shared" si="12"/>
        <v>No</v>
      </c>
      <c r="V422" t="str">
        <f t="shared" si="13"/>
        <v>51-60</v>
      </c>
    </row>
    <row r="423" spans="1:22">
      <c r="A423">
        <v>422</v>
      </c>
      <c r="B423">
        <v>51</v>
      </c>
      <c r="C423" t="s">
        <v>27</v>
      </c>
      <c r="D423" t="s">
        <v>31</v>
      </c>
      <c r="E423" t="s">
        <v>26</v>
      </c>
      <c r="F423">
        <v>130</v>
      </c>
      <c r="G423">
        <v>220</v>
      </c>
      <c r="H423" t="b">
        <v>0</v>
      </c>
      <c r="I423" t="s">
        <v>24</v>
      </c>
      <c r="J423">
        <v>160</v>
      </c>
      <c r="K423" t="b">
        <v>1</v>
      </c>
      <c r="L423">
        <v>2</v>
      </c>
      <c r="M423" t="s">
        <v>29</v>
      </c>
      <c r="P423">
        <v>0</v>
      </c>
      <c r="U423" t="str">
        <f t="shared" si="12"/>
        <v>No</v>
      </c>
      <c r="V423" t="str">
        <f t="shared" si="13"/>
        <v>51-60</v>
      </c>
    </row>
    <row r="424" spans="1:22">
      <c r="A424">
        <v>423</v>
      </c>
      <c r="B424">
        <v>51</v>
      </c>
      <c r="C424" t="s">
        <v>27</v>
      </c>
      <c r="D424" t="s">
        <v>31</v>
      </c>
      <c r="E424" t="s">
        <v>26</v>
      </c>
      <c r="F424">
        <v>150</v>
      </c>
      <c r="G424">
        <v>200</v>
      </c>
      <c r="H424" t="b">
        <v>0</v>
      </c>
      <c r="I424" t="s">
        <v>24</v>
      </c>
      <c r="J424">
        <v>120</v>
      </c>
      <c r="K424" t="b">
        <v>0</v>
      </c>
      <c r="L424">
        <v>0.5</v>
      </c>
      <c r="M424" t="s">
        <v>29</v>
      </c>
      <c r="P424">
        <v>0</v>
      </c>
      <c r="U424" t="str">
        <f t="shared" si="12"/>
        <v>No</v>
      </c>
      <c r="V424" t="str">
        <f t="shared" si="13"/>
        <v>51-60</v>
      </c>
    </row>
    <row r="425" spans="1:22">
      <c r="A425">
        <v>424</v>
      </c>
      <c r="B425">
        <v>51</v>
      </c>
      <c r="C425" t="s">
        <v>16</v>
      </c>
      <c r="D425" t="s">
        <v>31</v>
      </c>
      <c r="E425" t="s">
        <v>28</v>
      </c>
      <c r="F425">
        <v>125</v>
      </c>
      <c r="G425">
        <v>188</v>
      </c>
      <c r="H425" t="b">
        <v>0</v>
      </c>
      <c r="I425" t="s">
        <v>24</v>
      </c>
      <c r="J425">
        <v>145</v>
      </c>
      <c r="K425" t="b">
        <v>0</v>
      </c>
      <c r="L425">
        <v>0</v>
      </c>
      <c r="P425">
        <v>0</v>
      </c>
      <c r="U425" t="str">
        <f t="shared" si="12"/>
        <v>No</v>
      </c>
      <c r="V425" t="str">
        <f t="shared" si="13"/>
        <v>51-60</v>
      </c>
    </row>
    <row r="426" spans="1:22">
      <c r="A426">
        <v>425</v>
      </c>
      <c r="B426">
        <v>51</v>
      </c>
      <c r="C426" t="s">
        <v>16</v>
      </c>
      <c r="D426" t="s">
        <v>31</v>
      </c>
      <c r="E426" t="s">
        <v>28</v>
      </c>
      <c r="F426">
        <v>130</v>
      </c>
      <c r="G426">
        <v>224</v>
      </c>
      <c r="H426" t="b">
        <v>0</v>
      </c>
      <c r="I426" t="s">
        <v>24</v>
      </c>
      <c r="J426">
        <v>150</v>
      </c>
      <c r="K426" t="b">
        <v>0</v>
      </c>
      <c r="L426">
        <v>0</v>
      </c>
      <c r="P426">
        <v>0</v>
      </c>
      <c r="U426" t="str">
        <f t="shared" si="12"/>
        <v>No</v>
      </c>
      <c r="V426" t="str">
        <f t="shared" si="13"/>
        <v>51-60</v>
      </c>
    </row>
    <row r="427" spans="1:22">
      <c r="A427">
        <v>426</v>
      </c>
      <c r="B427">
        <v>51</v>
      </c>
      <c r="C427" t="s">
        <v>16</v>
      </c>
      <c r="D427" t="s">
        <v>31</v>
      </c>
      <c r="E427" t="s">
        <v>22</v>
      </c>
      <c r="F427">
        <v>130</v>
      </c>
      <c r="G427">
        <v>179</v>
      </c>
      <c r="H427" t="b">
        <v>0</v>
      </c>
      <c r="I427" t="s">
        <v>24</v>
      </c>
      <c r="J427">
        <v>100</v>
      </c>
      <c r="K427" t="b">
        <v>0</v>
      </c>
      <c r="L427">
        <v>0</v>
      </c>
      <c r="O427" t="s">
        <v>25</v>
      </c>
      <c r="P427">
        <v>0</v>
      </c>
      <c r="U427" t="str">
        <f t="shared" si="12"/>
        <v>No</v>
      </c>
      <c r="V427" t="str">
        <f t="shared" si="13"/>
        <v>51-60</v>
      </c>
    </row>
    <row r="428" spans="1:22">
      <c r="A428">
        <v>427</v>
      </c>
      <c r="B428">
        <v>52</v>
      </c>
      <c r="C428" t="s">
        <v>27</v>
      </c>
      <c r="D428" t="s">
        <v>31</v>
      </c>
      <c r="E428" t="s">
        <v>28</v>
      </c>
      <c r="F428">
        <v>120</v>
      </c>
      <c r="G428">
        <v>210</v>
      </c>
      <c r="H428" t="b">
        <v>0</v>
      </c>
      <c r="I428" t="s">
        <v>24</v>
      </c>
      <c r="J428">
        <v>148</v>
      </c>
      <c r="K428" t="b">
        <v>0</v>
      </c>
      <c r="L428">
        <v>0</v>
      </c>
      <c r="P428">
        <v>0</v>
      </c>
      <c r="U428" t="str">
        <f t="shared" si="12"/>
        <v>No</v>
      </c>
      <c r="V428" t="str">
        <f t="shared" si="13"/>
        <v>51-60</v>
      </c>
    </row>
    <row r="429" spans="1:22">
      <c r="A429">
        <v>428</v>
      </c>
      <c r="B429">
        <v>52</v>
      </c>
      <c r="C429" t="s">
        <v>27</v>
      </c>
      <c r="D429" t="s">
        <v>31</v>
      </c>
      <c r="E429" t="s">
        <v>28</v>
      </c>
      <c r="F429">
        <v>140</v>
      </c>
      <c r="H429" t="b">
        <v>0</v>
      </c>
      <c r="I429" t="s">
        <v>24</v>
      </c>
      <c r="J429">
        <v>140</v>
      </c>
      <c r="K429" t="b">
        <v>0</v>
      </c>
      <c r="L429">
        <v>0</v>
      </c>
      <c r="P429">
        <v>0</v>
      </c>
      <c r="U429" t="str">
        <f t="shared" si="12"/>
        <v>No</v>
      </c>
      <c r="V429" t="str">
        <f t="shared" si="13"/>
        <v>51-60</v>
      </c>
    </row>
    <row r="430" spans="1:22">
      <c r="A430">
        <v>429</v>
      </c>
      <c r="B430">
        <v>52</v>
      </c>
      <c r="C430" t="s">
        <v>27</v>
      </c>
      <c r="D430" t="s">
        <v>31</v>
      </c>
      <c r="E430" t="s">
        <v>26</v>
      </c>
      <c r="F430">
        <v>125</v>
      </c>
      <c r="G430">
        <v>272</v>
      </c>
      <c r="H430" t="b">
        <v>0</v>
      </c>
      <c r="I430" t="s">
        <v>24</v>
      </c>
      <c r="J430">
        <v>139</v>
      </c>
      <c r="K430" t="b">
        <v>0</v>
      </c>
      <c r="L430">
        <v>0</v>
      </c>
      <c r="P430">
        <v>0</v>
      </c>
      <c r="U430" t="str">
        <f t="shared" si="12"/>
        <v>No</v>
      </c>
      <c r="V430" t="str">
        <f t="shared" si="13"/>
        <v>51-60</v>
      </c>
    </row>
    <row r="431" spans="1:22">
      <c r="A431">
        <v>430</v>
      </c>
      <c r="B431">
        <v>52</v>
      </c>
      <c r="C431" t="s">
        <v>27</v>
      </c>
      <c r="D431" t="s">
        <v>31</v>
      </c>
      <c r="E431" t="s">
        <v>22</v>
      </c>
      <c r="F431">
        <v>130</v>
      </c>
      <c r="G431">
        <v>180</v>
      </c>
      <c r="H431" t="b">
        <v>0</v>
      </c>
      <c r="I431" t="s">
        <v>24</v>
      </c>
      <c r="J431">
        <v>140</v>
      </c>
      <c r="K431" t="b">
        <v>1</v>
      </c>
      <c r="L431">
        <v>1.5</v>
      </c>
      <c r="M431" t="s">
        <v>23</v>
      </c>
      <c r="P431">
        <v>0</v>
      </c>
      <c r="U431" t="str">
        <f t="shared" si="12"/>
        <v>No</v>
      </c>
      <c r="V431" t="str">
        <f t="shared" si="13"/>
        <v>51-60</v>
      </c>
    </row>
    <row r="432" spans="1:22">
      <c r="A432">
        <v>431</v>
      </c>
      <c r="B432">
        <v>52</v>
      </c>
      <c r="C432" t="s">
        <v>16</v>
      </c>
      <c r="D432" t="s">
        <v>31</v>
      </c>
      <c r="E432" t="s">
        <v>28</v>
      </c>
      <c r="F432">
        <v>120</v>
      </c>
      <c r="G432">
        <v>284</v>
      </c>
      <c r="H432" t="b">
        <v>0</v>
      </c>
      <c r="I432" t="s">
        <v>24</v>
      </c>
      <c r="J432">
        <v>118</v>
      </c>
      <c r="K432" t="b">
        <v>0</v>
      </c>
      <c r="L432">
        <v>0</v>
      </c>
      <c r="P432">
        <v>0</v>
      </c>
      <c r="U432" t="str">
        <f t="shared" si="12"/>
        <v>No</v>
      </c>
      <c r="V432" t="str">
        <f t="shared" si="13"/>
        <v>51-60</v>
      </c>
    </row>
    <row r="433" spans="1:22">
      <c r="A433">
        <v>432</v>
      </c>
      <c r="B433">
        <v>52</v>
      </c>
      <c r="C433" t="s">
        <v>16</v>
      </c>
      <c r="D433" t="s">
        <v>31</v>
      </c>
      <c r="E433" t="s">
        <v>28</v>
      </c>
      <c r="F433">
        <v>140</v>
      </c>
      <c r="G433">
        <v>100</v>
      </c>
      <c r="H433" t="b">
        <v>0</v>
      </c>
      <c r="I433" t="s">
        <v>24</v>
      </c>
      <c r="J433">
        <v>138</v>
      </c>
      <c r="K433" t="b">
        <v>1</v>
      </c>
      <c r="L433">
        <v>0</v>
      </c>
      <c r="P433">
        <v>0</v>
      </c>
      <c r="U433" t="str">
        <f t="shared" si="12"/>
        <v>No</v>
      </c>
      <c r="V433" t="str">
        <f t="shared" si="13"/>
        <v>51-60</v>
      </c>
    </row>
    <row r="434" spans="1:22">
      <c r="A434">
        <v>433</v>
      </c>
      <c r="B434">
        <v>52</v>
      </c>
      <c r="C434" t="s">
        <v>16</v>
      </c>
      <c r="D434" t="s">
        <v>31</v>
      </c>
      <c r="E434" t="s">
        <v>28</v>
      </c>
      <c r="F434">
        <v>160</v>
      </c>
      <c r="G434">
        <v>196</v>
      </c>
      <c r="H434" t="b">
        <v>0</v>
      </c>
      <c r="I434" t="s">
        <v>24</v>
      </c>
      <c r="J434">
        <v>165</v>
      </c>
      <c r="K434" t="b">
        <v>0</v>
      </c>
      <c r="L434">
        <v>0</v>
      </c>
      <c r="P434">
        <v>0</v>
      </c>
      <c r="U434" t="str">
        <f t="shared" si="12"/>
        <v>No</v>
      </c>
      <c r="V434" t="str">
        <f t="shared" si="13"/>
        <v>51-60</v>
      </c>
    </row>
    <row r="435" spans="1:22">
      <c r="A435">
        <v>434</v>
      </c>
      <c r="B435">
        <v>52</v>
      </c>
      <c r="C435" t="s">
        <v>16</v>
      </c>
      <c r="D435" t="s">
        <v>31</v>
      </c>
      <c r="E435" t="s">
        <v>26</v>
      </c>
      <c r="F435">
        <v>140</v>
      </c>
      <c r="G435">
        <v>259</v>
      </c>
      <c r="H435" t="b">
        <v>0</v>
      </c>
      <c r="I435" t="s">
        <v>30</v>
      </c>
      <c r="J435">
        <v>170</v>
      </c>
      <c r="K435" t="b">
        <v>0</v>
      </c>
      <c r="L435">
        <v>0</v>
      </c>
      <c r="P435">
        <v>0</v>
      </c>
      <c r="U435" t="str">
        <f t="shared" si="12"/>
        <v>No</v>
      </c>
      <c r="V435" t="str">
        <f t="shared" si="13"/>
        <v>51-60</v>
      </c>
    </row>
    <row r="436" spans="1:22">
      <c r="A436">
        <v>435</v>
      </c>
      <c r="B436">
        <v>53</v>
      </c>
      <c r="C436" t="s">
        <v>27</v>
      </c>
      <c r="D436" t="s">
        <v>31</v>
      </c>
      <c r="E436" t="s">
        <v>28</v>
      </c>
      <c r="F436">
        <v>113</v>
      </c>
      <c r="G436">
        <v>468</v>
      </c>
      <c r="I436" t="s">
        <v>24</v>
      </c>
      <c r="J436">
        <v>127</v>
      </c>
      <c r="K436" t="b">
        <v>0</v>
      </c>
      <c r="L436">
        <v>0</v>
      </c>
      <c r="P436">
        <v>0</v>
      </c>
      <c r="U436" t="str">
        <f t="shared" si="12"/>
        <v>No</v>
      </c>
      <c r="V436" t="str">
        <f t="shared" si="13"/>
        <v>51-60</v>
      </c>
    </row>
    <row r="437" spans="1:22">
      <c r="A437">
        <v>436</v>
      </c>
      <c r="B437">
        <v>53</v>
      </c>
      <c r="C437" t="s">
        <v>27</v>
      </c>
      <c r="D437" t="s">
        <v>31</v>
      </c>
      <c r="E437" t="s">
        <v>28</v>
      </c>
      <c r="F437">
        <v>140</v>
      </c>
      <c r="G437">
        <v>216</v>
      </c>
      <c r="H437" t="b">
        <v>0</v>
      </c>
      <c r="I437" t="s">
        <v>24</v>
      </c>
      <c r="J437">
        <v>142</v>
      </c>
      <c r="K437" t="b">
        <v>1</v>
      </c>
      <c r="L437">
        <v>2</v>
      </c>
      <c r="M437" t="s">
        <v>23</v>
      </c>
      <c r="P437">
        <v>0</v>
      </c>
      <c r="U437" t="str">
        <f t="shared" si="12"/>
        <v>No</v>
      </c>
      <c r="V437" t="str">
        <f t="shared" si="13"/>
        <v>51-60</v>
      </c>
    </row>
    <row r="438" spans="1:22">
      <c r="A438">
        <v>437</v>
      </c>
      <c r="B438">
        <v>53</v>
      </c>
      <c r="C438" t="s">
        <v>27</v>
      </c>
      <c r="D438" t="s">
        <v>31</v>
      </c>
      <c r="E438" t="s">
        <v>26</v>
      </c>
      <c r="F438">
        <v>120</v>
      </c>
      <c r="G438">
        <v>274</v>
      </c>
      <c r="H438" t="b">
        <v>0</v>
      </c>
      <c r="I438" t="s">
        <v>24</v>
      </c>
      <c r="J438">
        <v>130</v>
      </c>
      <c r="K438" t="b">
        <v>0</v>
      </c>
      <c r="L438">
        <v>0</v>
      </c>
      <c r="P438">
        <v>0</v>
      </c>
      <c r="U438" t="str">
        <f t="shared" si="12"/>
        <v>No</v>
      </c>
      <c r="V438" t="str">
        <f t="shared" si="13"/>
        <v>51-60</v>
      </c>
    </row>
    <row r="439" spans="1:22">
      <c r="A439">
        <v>438</v>
      </c>
      <c r="B439">
        <v>53</v>
      </c>
      <c r="C439" t="s">
        <v>16</v>
      </c>
      <c r="D439" t="s">
        <v>31</v>
      </c>
      <c r="E439" t="s">
        <v>28</v>
      </c>
      <c r="F439">
        <v>120</v>
      </c>
      <c r="H439" t="b">
        <v>0</v>
      </c>
      <c r="I439" t="s">
        <v>24</v>
      </c>
      <c r="J439">
        <v>132</v>
      </c>
      <c r="K439" t="b">
        <v>0</v>
      </c>
      <c r="L439">
        <v>0</v>
      </c>
      <c r="P439">
        <v>0</v>
      </c>
      <c r="U439" t="str">
        <f t="shared" si="12"/>
        <v>No</v>
      </c>
      <c r="V439" t="str">
        <f t="shared" si="13"/>
        <v>51-60</v>
      </c>
    </row>
    <row r="440" spans="1:22">
      <c r="A440">
        <v>439</v>
      </c>
      <c r="B440">
        <v>53</v>
      </c>
      <c r="C440" t="s">
        <v>16</v>
      </c>
      <c r="D440" t="s">
        <v>31</v>
      </c>
      <c r="E440" t="s">
        <v>28</v>
      </c>
      <c r="F440">
        <v>140</v>
      </c>
      <c r="G440">
        <v>320</v>
      </c>
      <c r="H440" t="b">
        <v>0</v>
      </c>
      <c r="I440" t="s">
        <v>24</v>
      </c>
      <c r="J440">
        <v>162</v>
      </c>
      <c r="K440" t="b">
        <v>0</v>
      </c>
      <c r="L440">
        <v>0</v>
      </c>
      <c r="P440">
        <v>0</v>
      </c>
      <c r="U440" t="str">
        <f t="shared" si="12"/>
        <v>No</v>
      </c>
      <c r="V440" t="str">
        <f t="shared" si="13"/>
        <v>51-60</v>
      </c>
    </row>
    <row r="441" spans="1:22">
      <c r="A441">
        <v>440</v>
      </c>
      <c r="B441">
        <v>53</v>
      </c>
      <c r="C441" t="s">
        <v>16</v>
      </c>
      <c r="D441" t="s">
        <v>31</v>
      </c>
      <c r="E441" t="s">
        <v>26</v>
      </c>
      <c r="F441">
        <v>120</v>
      </c>
      <c r="G441">
        <v>195</v>
      </c>
      <c r="H441" t="b">
        <v>0</v>
      </c>
      <c r="I441" t="s">
        <v>24</v>
      </c>
      <c r="J441">
        <v>140</v>
      </c>
      <c r="K441" t="b">
        <v>0</v>
      </c>
      <c r="L441">
        <v>0</v>
      </c>
      <c r="P441">
        <v>0</v>
      </c>
      <c r="U441" t="str">
        <f t="shared" si="12"/>
        <v>No</v>
      </c>
      <c r="V441" t="str">
        <f t="shared" si="13"/>
        <v>51-60</v>
      </c>
    </row>
    <row r="442" spans="1:22">
      <c r="A442">
        <v>441</v>
      </c>
      <c r="B442">
        <v>53</v>
      </c>
      <c r="C442" t="s">
        <v>16</v>
      </c>
      <c r="D442" t="s">
        <v>31</v>
      </c>
      <c r="E442" t="s">
        <v>22</v>
      </c>
      <c r="F442">
        <v>124</v>
      </c>
      <c r="G442">
        <v>260</v>
      </c>
      <c r="H442" t="b">
        <v>0</v>
      </c>
      <c r="I442" t="s">
        <v>30</v>
      </c>
      <c r="J442">
        <v>112</v>
      </c>
      <c r="K442" t="b">
        <v>1</v>
      </c>
      <c r="L442">
        <v>3</v>
      </c>
      <c r="M442" t="s">
        <v>23</v>
      </c>
      <c r="P442">
        <v>0</v>
      </c>
      <c r="U442" t="str">
        <f t="shared" si="12"/>
        <v>No</v>
      </c>
      <c r="V442" t="str">
        <f t="shared" si="13"/>
        <v>51-60</v>
      </c>
    </row>
    <row r="443" spans="1:22">
      <c r="A443">
        <v>442</v>
      </c>
      <c r="B443">
        <v>53</v>
      </c>
      <c r="C443" t="s">
        <v>16</v>
      </c>
      <c r="D443" t="s">
        <v>31</v>
      </c>
      <c r="E443" t="s">
        <v>22</v>
      </c>
      <c r="F443">
        <v>130</v>
      </c>
      <c r="G443">
        <v>182</v>
      </c>
      <c r="H443" t="b">
        <v>0</v>
      </c>
      <c r="I443" t="s">
        <v>24</v>
      </c>
      <c r="J443">
        <v>148</v>
      </c>
      <c r="K443" t="b">
        <v>0</v>
      </c>
      <c r="L443">
        <v>0</v>
      </c>
      <c r="P443">
        <v>0</v>
      </c>
      <c r="U443" t="str">
        <f t="shared" si="12"/>
        <v>No</v>
      </c>
      <c r="V443" t="str">
        <f t="shared" si="13"/>
        <v>51-60</v>
      </c>
    </row>
    <row r="444" spans="1:22">
      <c r="A444">
        <v>443</v>
      </c>
      <c r="B444">
        <v>53</v>
      </c>
      <c r="C444" t="s">
        <v>16</v>
      </c>
      <c r="D444" t="s">
        <v>31</v>
      </c>
      <c r="E444" t="s">
        <v>22</v>
      </c>
      <c r="F444">
        <v>140</v>
      </c>
      <c r="G444">
        <v>243</v>
      </c>
      <c r="H444" t="b">
        <v>0</v>
      </c>
      <c r="I444" t="s">
        <v>24</v>
      </c>
      <c r="J444">
        <v>155</v>
      </c>
      <c r="K444" t="b">
        <v>0</v>
      </c>
      <c r="L444">
        <v>0</v>
      </c>
      <c r="P444">
        <v>0</v>
      </c>
      <c r="U444" t="str">
        <f t="shared" si="12"/>
        <v>No</v>
      </c>
      <c r="V444" t="str">
        <f t="shared" si="13"/>
        <v>51-60</v>
      </c>
    </row>
    <row r="445" spans="1:22">
      <c r="A445">
        <v>444</v>
      </c>
      <c r="B445">
        <v>54</v>
      </c>
      <c r="C445" t="s">
        <v>27</v>
      </c>
      <c r="D445" t="s">
        <v>31</v>
      </c>
      <c r="E445" t="s">
        <v>28</v>
      </c>
      <c r="F445">
        <v>120</v>
      </c>
      <c r="G445">
        <v>221</v>
      </c>
      <c r="H445" t="b">
        <v>0</v>
      </c>
      <c r="I445" t="s">
        <v>24</v>
      </c>
      <c r="J445">
        <v>138</v>
      </c>
      <c r="K445" t="b">
        <v>0</v>
      </c>
      <c r="L445">
        <v>1</v>
      </c>
      <c r="M445" t="s">
        <v>29</v>
      </c>
      <c r="P445">
        <v>0</v>
      </c>
      <c r="U445" t="str">
        <f t="shared" si="12"/>
        <v>No</v>
      </c>
      <c r="V445" t="str">
        <f t="shared" si="13"/>
        <v>51-60</v>
      </c>
    </row>
    <row r="446" spans="1:22">
      <c r="A446">
        <v>445</v>
      </c>
      <c r="B446">
        <v>54</v>
      </c>
      <c r="C446" t="s">
        <v>27</v>
      </c>
      <c r="D446" t="s">
        <v>31</v>
      </c>
      <c r="E446" t="s">
        <v>28</v>
      </c>
      <c r="F446">
        <v>120</v>
      </c>
      <c r="G446">
        <v>230</v>
      </c>
      <c r="H446" t="b">
        <v>1</v>
      </c>
      <c r="I446" t="s">
        <v>24</v>
      </c>
      <c r="J446">
        <v>140</v>
      </c>
      <c r="K446" t="b">
        <v>0</v>
      </c>
      <c r="L446">
        <v>0</v>
      </c>
      <c r="P446">
        <v>0</v>
      </c>
      <c r="U446" t="str">
        <f t="shared" si="12"/>
        <v>No</v>
      </c>
      <c r="V446" t="str">
        <f t="shared" si="13"/>
        <v>51-60</v>
      </c>
    </row>
    <row r="447" spans="1:22">
      <c r="A447">
        <v>446</v>
      </c>
      <c r="B447">
        <v>54</v>
      </c>
      <c r="C447" t="s">
        <v>27</v>
      </c>
      <c r="D447" t="s">
        <v>31</v>
      </c>
      <c r="E447" t="s">
        <v>28</v>
      </c>
      <c r="F447">
        <v>120</v>
      </c>
      <c r="G447">
        <v>273</v>
      </c>
      <c r="H447" t="b">
        <v>0</v>
      </c>
      <c r="I447" t="s">
        <v>24</v>
      </c>
      <c r="J447">
        <v>150</v>
      </c>
      <c r="K447" t="b">
        <v>0</v>
      </c>
      <c r="L447">
        <v>1.5</v>
      </c>
      <c r="M447" t="s">
        <v>23</v>
      </c>
      <c r="P447">
        <v>0</v>
      </c>
      <c r="U447" t="str">
        <f t="shared" si="12"/>
        <v>No</v>
      </c>
      <c r="V447" t="str">
        <f t="shared" si="13"/>
        <v>51-60</v>
      </c>
    </row>
    <row r="448" spans="1:22">
      <c r="A448">
        <v>447</v>
      </c>
      <c r="B448">
        <v>54</v>
      </c>
      <c r="C448" t="s">
        <v>27</v>
      </c>
      <c r="D448" t="s">
        <v>31</v>
      </c>
      <c r="E448" t="s">
        <v>28</v>
      </c>
      <c r="F448">
        <v>130</v>
      </c>
      <c r="G448">
        <v>253</v>
      </c>
      <c r="H448" t="b">
        <v>0</v>
      </c>
      <c r="I448" t="s">
        <v>30</v>
      </c>
      <c r="J448">
        <v>155</v>
      </c>
      <c r="K448" t="b">
        <v>0</v>
      </c>
      <c r="L448">
        <v>0</v>
      </c>
      <c r="P448">
        <v>0</v>
      </c>
      <c r="U448" t="str">
        <f t="shared" si="12"/>
        <v>No</v>
      </c>
      <c r="V448" t="str">
        <f t="shared" si="13"/>
        <v>51-60</v>
      </c>
    </row>
    <row r="449" spans="1:22">
      <c r="A449">
        <v>448</v>
      </c>
      <c r="B449">
        <v>54</v>
      </c>
      <c r="C449" t="s">
        <v>27</v>
      </c>
      <c r="D449" t="s">
        <v>31</v>
      </c>
      <c r="E449" t="s">
        <v>28</v>
      </c>
      <c r="F449">
        <v>140</v>
      </c>
      <c r="G449">
        <v>309</v>
      </c>
      <c r="I449" t="s">
        <v>30</v>
      </c>
      <c r="J449">
        <v>140</v>
      </c>
      <c r="K449" t="b">
        <v>0</v>
      </c>
      <c r="L449">
        <v>0</v>
      </c>
      <c r="P449">
        <v>0</v>
      </c>
      <c r="U449" t="str">
        <f t="shared" si="12"/>
        <v>No</v>
      </c>
      <c r="V449" t="str">
        <f t="shared" si="13"/>
        <v>51-60</v>
      </c>
    </row>
    <row r="450" spans="1:22">
      <c r="A450">
        <v>449</v>
      </c>
      <c r="B450">
        <v>54</v>
      </c>
      <c r="C450" t="s">
        <v>27</v>
      </c>
      <c r="D450" t="s">
        <v>31</v>
      </c>
      <c r="E450" t="s">
        <v>28</v>
      </c>
      <c r="F450">
        <v>150</v>
      </c>
      <c r="G450">
        <v>230</v>
      </c>
      <c r="H450" t="b">
        <v>0</v>
      </c>
      <c r="I450" t="s">
        <v>24</v>
      </c>
      <c r="J450">
        <v>130</v>
      </c>
      <c r="K450" t="b">
        <v>0</v>
      </c>
      <c r="L450">
        <v>0</v>
      </c>
      <c r="P450">
        <v>0</v>
      </c>
      <c r="U450" t="str">
        <f t="shared" si="12"/>
        <v>No</v>
      </c>
      <c r="V450" t="str">
        <f t="shared" si="13"/>
        <v>51-60</v>
      </c>
    </row>
    <row r="451" spans="1:22">
      <c r="A451">
        <v>450</v>
      </c>
      <c r="B451">
        <v>54</v>
      </c>
      <c r="C451" t="s">
        <v>27</v>
      </c>
      <c r="D451" t="s">
        <v>31</v>
      </c>
      <c r="E451" t="s">
        <v>28</v>
      </c>
      <c r="F451">
        <v>160</v>
      </c>
      <c r="G451">
        <v>312</v>
      </c>
      <c r="H451" t="b">
        <v>0</v>
      </c>
      <c r="I451" t="s">
        <v>24</v>
      </c>
      <c r="J451">
        <v>130</v>
      </c>
      <c r="K451" t="b">
        <v>0</v>
      </c>
      <c r="L451">
        <v>0</v>
      </c>
      <c r="P451">
        <v>0</v>
      </c>
      <c r="U451" t="str">
        <f t="shared" ref="U451:U514" si="14">IF(P451=0,"No","Yes")</f>
        <v>No</v>
      </c>
      <c r="V451" t="str">
        <f t="shared" ref="V451:V514" si="15">IF(B451&lt;=40,"&lt;=40",IF(B451&lt;=50,"41-50",IF(B451&lt;=60,"51-60",IF(B451&lt;=70,"61-70","70+"))))</f>
        <v>51-60</v>
      </c>
    </row>
    <row r="452" spans="1:22">
      <c r="A452">
        <v>451</v>
      </c>
      <c r="B452">
        <v>54</v>
      </c>
      <c r="C452" t="s">
        <v>16</v>
      </c>
      <c r="D452" t="s">
        <v>31</v>
      </c>
      <c r="E452" t="s">
        <v>18</v>
      </c>
      <c r="F452">
        <v>120</v>
      </c>
      <c r="G452">
        <v>171</v>
      </c>
      <c r="H452" t="b">
        <v>0</v>
      </c>
      <c r="I452" t="s">
        <v>24</v>
      </c>
      <c r="J452">
        <v>137</v>
      </c>
      <c r="K452" t="b">
        <v>0</v>
      </c>
      <c r="L452">
        <v>2</v>
      </c>
      <c r="M452" t="s">
        <v>29</v>
      </c>
      <c r="P452">
        <v>0</v>
      </c>
      <c r="U452" t="str">
        <f t="shared" si="14"/>
        <v>No</v>
      </c>
      <c r="V452" t="str">
        <f t="shared" si="15"/>
        <v>51-60</v>
      </c>
    </row>
    <row r="453" spans="1:22">
      <c r="A453">
        <v>452</v>
      </c>
      <c r="B453">
        <v>54</v>
      </c>
      <c r="C453" t="s">
        <v>16</v>
      </c>
      <c r="D453" t="s">
        <v>31</v>
      </c>
      <c r="E453" t="s">
        <v>28</v>
      </c>
      <c r="F453">
        <v>110</v>
      </c>
      <c r="G453">
        <v>208</v>
      </c>
      <c r="H453" t="b">
        <v>0</v>
      </c>
      <c r="I453" t="s">
        <v>24</v>
      </c>
      <c r="J453">
        <v>142</v>
      </c>
      <c r="K453" t="b">
        <v>0</v>
      </c>
      <c r="L453">
        <v>0</v>
      </c>
      <c r="P453">
        <v>0</v>
      </c>
      <c r="U453" t="str">
        <f t="shared" si="14"/>
        <v>No</v>
      </c>
      <c r="V453" t="str">
        <f t="shared" si="15"/>
        <v>51-60</v>
      </c>
    </row>
    <row r="454" spans="1:22">
      <c r="A454">
        <v>453</v>
      </c>
      <c r="B454">
        <v>54</v>
      </c>
      <c r="C454" t="s">
        <v>16</v>
      </c>
      <c r="D454" t="s">
        <v>31</v>
      </c>
      <c r="E454" t="s">
        <v>28</v>
      </c>
      <c r="F454">
        <v>120</v>
      </c>
      <c r="G454">
        <v>238</v>
      </c>
      <c r="H454" t="b">
        <v>0</v>
      </c>
      <c r="I454" t="s">
        <v>24</v>
      </c>
      <c r="J454">
        <v>154</v>
      </c>
      <c r="K454" t="b">
        <v>0</v>
      </c>
      <c r="L454">
        <v>0</v>
      </c>
      <c r="P454">
        <v>0</v>
      </c>
      <c r="U454" t="str">
        <f t="shared" si="14"/>
        <v>No</v>
      </c>
      <c r="V454" t="str">
        <f t="shared" si="15"/>
        <v>51-60</v>
      </c>
    </row>
    <row r="455" spans="1:22">
      <c r="A455">
        <v>454</v>
      </c>
      <c r="B455">
        <v>54</v>
      </c>
      <c r="C455" t="s">
        <v>16</v>
      </c>
      <c r="D455" t="s">
        <v>31</v>
      </c>
      <c r="E455" t="s">
        <v>28</v>
      </c>
      <c r="F455">
        <v>120</v>
      </c>
      <c r="G455">
        <v>246</v>
      </c>
      <c r="H455" t="b">
        <v>0</v>
      </c>
      <c r="I455" t="s">
        <v>24</v>
      </c>
      <c r="J455">
        <v>110</v>
      </c>
      <c r="K455" t="b">
        <v>0</v>
      </c>
      <c r="L455">
        <v>0</v>
      </c>
      <c r="P455">
        <v>0</v>
      </c>
      <c r="U455" t="str">
        <f t="shared" si="14"/>
        <v>No</v>
      </c>
      <c r="V455" t="str">
        <f t="shared" si="15"/>
        <v>51-60</v>
      </c>
    </row>
    <row r="456" spans="1:22">
      <c r="A456">
        <v>455</v>
      </c>
      <c r="B456">
        <v>54</v>
      </c>
      <c r="C456" t="s">
        <v>16</v>
      </c>
      <c r="D456" t="s">
        <v>31</v>
      </c>
      <c r="E456" t="s">
        <v>28</v>
      </c>
      <c r="F456">
        <v>160</v>
      </c>
      <c r="G456">
        <v>195</v>
      </c>
      <c r="H456" t="b">
        <v>0</v>
      </c>
      <c r="I456" t="s">
        <v>30</v>
      </c>
      <c r="J456">
        <v>130</v>
      </c>
      <c r="K456" t="b">
        <v>0</v>
      </c>
      <c r="L456">
        <v>1</v>
      </c>
      <c r="M456" t="s">
        <v>29</v>
      </c>
      <c r="P456">
        <v>0</v>
      </c>
      <c r="U456" t="str">
        <f t="shared" si="14"/>
        <v>No</v>
      </c>
      <c r="V456" t="str">
        <f t="shared" si="15"/>
        <v>51-60</v>
      </c>
    </row>
    <row r="457" spans="1:22">
      <c r="A457">
        <v>456</v>
      </c>
      <c r="B457">
        <v>54</v>
      </c>
      <c r="C457" t="s">
        <v>16</v>
      </c>
      <c r="D457" t="s">
        <v>31</v>
      </c>
      <c r="E457" t="s">
        <v>28</v>
      </c>
      <c r="F457">
        <v>160</v>
      </c>
      <c r="G457">
        <v>305</v>
      </c>
      <c r="H457" t="b">
        <v>0</v>
      </c>
      <c r="I457" t="s">
        <v>24</v>
      </c>
      <c r="J457">
        <v>175</v>
      </c>
      <c r="K457" t="b">
        <v>0</v>
      </c>
      <c r="L457">
        <v>0</v>
      </c>
      <c r="P457">
        <v>0</v>
      </c>
      <c r="U457" t="str">
        <f t="shared" si="14"/>
        <v>No</v>
      </c>
      <c r="V457" t="str">
        <f t="shared" si="15"/>
        <v>51-60</v>
      </c>
    </row>
    <row r="458" spans="1:22">
      <c r="A458">
        <v>457</v>
      </c>
      <c r="B458">
        <v>54</v>
      </c>
      <c r="C458" t="s">
        <v>16</v>
      </c>
      <c r="D458" t="s">
        <v>31</v>
      </c>
      <c r="E458" t="s">
        <v>26</v>
      </c>
      <c r="F458">
        <v>120</v>
      </c>
      <c r="G458">
        <v>217</v>
      </c>
      <c r="H458" t="b">
        <v>0</v>
      </c>
      <c r="I458" t="s">
        <v>24</v>
      </c>
      <c r="J458">
        <v>137</v>
      </c>
      <c r="K458" t="b">
        <v>0</v>
      </c>
      <c r="L458">
        <v>0</v>
      </c>
      <c r="P458">
        <v>0</v>
      </c>
      <c r="U458" t="str">
        <f t="shared" si="14"/>
        <v>No</v>
      </c>
      <c r="V458" t="str">
        <f t="shared" si="15"/>
        <v>51-60</v>
      </c>
    </row>
    <row r="459" spans="1:22">
      <c r="A459">
        <v>458</v>
      </c>
      <c r="B459">
        <v>54</v>
      </c>
      <c r="C459" t="s">
        <v>16</v>
      </c>
      <c r="D459" t="s">
        <v>31</v>
      </c>
      <c r="E459" t="s">
        <v>26</v>
      </c>
      <c r="F459">
        <v>150</v>
      </c>
      <c r="H459" t="b">
        <v>0</v>
      </c>
      <c r="I459" t="s">
        <v>24</v>
      </c>
      <c r="J459">
        <v>122</v>
      </c>
      <c r="K459" t="b">
        <v>0</v>
      </c>
      <c r="L459">
        <v>0</v>
      </c>
      <c r="P459">
        <v>0</v>
      </c>
      <c r="U459" t="str">
        <f t="shared" si="14"/>
        <v>No</v>
      </c>
      <c r="V459" t="str">
        <f t="shared" si="15"/>
        <v>51-60</v>
      </c>
    </row>
    <row r="460" spans="1:22">
      <c r="A460">
        <v>459</v>
      </c>
      <c r="B460">
        <v>54</v>
      </c>
      <c r="C460" t="s">
        <v>16</v>
      </c>
      <c r="D460" t="s">
        <v>31</v>
      </c>
      <c r="E460" t="s">
        <v>22</v>
      </c>
      <c r="F460">
        <v>150</v>
      </c>
      <c r="G460">
        <v>365</v>
      </c>
      <c r="H460" t="b">
        <v>0</v>
      </c>
      <c r="I460" t="s">
        <v>30</v>
      </c>
      <c r="J460">
        <v>134</v>
      </c>
      <c r="K460" t="b">
        <v>0</v>
      </c>
      <c r="L460">
        <v>1</v>
      </c>
      <c r="M460" t="s">
        <v>29</v>
      </c>
      <c r="P460">
        <v>0</v>
      </c>
      <c r="U460" t="str">
        <f t="shared" si="14"/>
        <v>No</v>
      </c>
      <c r="V460" t="str">
        <f t="shared" si="15"/>
        <v>51-60</v>
      </c>
    </row>
    <row r="461" spans="1:22">
      <c r="A461">
        <v>460</v>
      </c>
      <c r="B461">
        <v>55</v>
      </c>
      <c r="C461" t="s">
        <v>27</v>
      </c>
      <c r="D461" t="s">
        <v>31</v>
      </c>
      <c r="E461" t="s">
        <v>28</v>
      </c>
      <c r="F461">
        <v>110</v>
      </c>
      <c r="G461">
        <v>344</v>
      </c>
      <c r="H461" t="b">
        <v>0</v>
      </c>
      <c r="I461" t="s">
        <v>30</v>
      </c>
      <c r="J461">
        <v>160</v>
      </c>
      <c r="K461" t="b">
        <v>0</v>
      </c>
      <c r="L461">
        <v>0</v>
      </c>
      <c r="P461">
        <v>0</v>
      </c>
      <c r="U461" t="str">
        <f t="shared" si="14"/>
        <v>No</v>
      </c>
      <c r="V461" t="str">
        <f t="shared" si="15"/>
        <v>51-60</v>
      </c>
    </row>
    <row r="462" spans="1:22">
      <c r="A462">
        <v>461</v>
      </c>
      <c r="B462">
        <v>55</v>
      </c>
      <c r="C462" t="s">
        <v>27</v>
      </c>
      <c r="D462" t="s">
        <v>31</v>
      </c>
      <c r="E462" t="s">
        <v>28</v>
      </c>
      <c r="F462">
        <v>122</v>
      </c>
      <c r="G462">
        <v>320</v>
      </c>
      <c r="H462" t="b">
        <v>0</v>
      </c>
      <c r="I462" t="s">
        <v>24</v>
      </c>
      <c r="J462">
        <v>155</v>
      </c>
      <c r="K462" t="b">
        <v>0</v>
      </c>
      <c r="L462">
        <v>0</v>
      </c>
      <c r="P462">
        <v>0</v>
      </c>
      <c r="U462" t="str">
        <f t="shared" si="14"/>
        <v>No</v>
      </c>
      <c r="V462" t="str">
        <f t="shared" si="15"/>
        <v>51-60</v>
      </c>
    </row>
    <row r="463" spans="1:22">
      <c r="A463">
        <v>462</v>
      </c>
      <c r="B463">
        <v>55</v>
      </c>
      <c r="C463" t="s">
        <v>27</v>
      </c>
      <c r="D463" t="s">
        <v>31</v>
      </c>
      <c r="E463" t="s">
        <v>28</v>
      </c>
      <c r="F463">
        <v>130</v>
      </c>
      <c r="G463">
        <v>394</v>
      </c>
      <c r="H463" t="b">
        <v>0</v>
      </c>
      <c r="I463" t="s">
        <v>19</v>
      </c>
      <c r="J463">
        <v>150</v>
      </c>
      <c r="K463" t="b">
        <v>0</v>
      </c>
      <c r="L463">
        <v>0</v>
      </c>
      <c r="P463">
        <v>0</v>
      </c>
      <c r="U463" t="str">
        <f t="shared" si="14"/>
        <v>No</v>
      </c>
      <c r="V463" t="str">
        <f t="shared" si="15"/>
        <v>51-60</v>
      </c>
    </row>
    <row r="464" spans="1:22">
      <c r="A464">
        <v>463</v>
      </c>
      <c r="B464">
        <v>55</v>
      </c>
      <c r="C464" t="s">
        <v>16</v>
      </c>
      <c r="D464" t="s">
        <v>31</v>
      </c>
      <c r="E464" t="s">
        <v>28</v>
      </c>
      <c r="F464">
        <v>120</v>
      </c>
      <c r="G464">
        <v>256</v>
      </c>
      <c r="H464" t="b">
        <v>1</v>
      </c>
      <c r="I464" t="s">
        <v>24</v>
      </c>
      <c r="J464">
        <v>137</v>
      </c>
      <c r="K464" t="b">
        <v>0</v>
      </c>
      <c r="L464">
        <v>0</v>
      </c>
      <c r="O464" t="s">
        <v>25</v>
      </c>
      <c r="P464">
        <v>0</v>
      </c>
      <c r="U464" t="str">
        <f t="shared" si="14"/>
        <v>No</v>
      </c>
      <c r="V464" t="str">
        <f t="shared" si="15"/>
        <v>51-60</v>
      </c>
    </row>
    <row r="465" spans="1:22">
      <c r="A465">
        <v>464</v>
      </c>
      <c r="B465">
        <v>55</v>
      </c>
      <c r="C465" t="s">
        <v>16</v>
      </c>
      <c r="D465" t="s">
        <v>31</v>
      </c>
      <c r="E465" t="s">
        <v>28</v>
      </c>
      <c r="F465">
        <v>140</v>
      </c>
      <c r="G465">
        <v>196</v>
      </c>
      <c r="H465" t="b">
        <v>0</v>
      </c>
      <c r="I465" t="s">
        <v>24</v>
      </c>
      <c r="J465">
        <v>150</v>
      </c>
      <c r="K465" t="b">
        <v>0</v>
      </c>
      <c r="L465">
        <v>0</v>
      </c>
      <c r="O465" t="s">
        <v>25</v>
      </c>
      <c r="P465">
        <v>0</v>
      </c>
      <c r="U465" t="str">
        <f t="shared" si="14"/>
        <v>No</v>
      </c>
      <c r="V465" t="str">
        <f t="shared" si="15"/>
        <v>51-60</v>
      </c>
    </row>
    <row r="466" spans="1:22">
      <c r="A466">
        <v>465</v>
      </c>
      <c r="B466">
        <v>55</v>
      </c>
      <c r="C466" t="s">
        <v>16</v>
      </c>
      <c r="D466" t="s">
        <v>31</v>
      </c>
      <c r="E466" t="s">
        <v>28</v>
      </c>
      <c r="F466">
        <v>145</v>
      </c>
      <c r="G466">
        <v>326</v>
      </c>
      <c r="H466" t="b">
        <v>0</v>
      </c>
      <c r="I466" t="s">
        <v>24</v>
      </c>
      <c r="J466">
        <v>155</v>
      </c>
      <c r="K466" t="b">
        <v>0</v>
      </c>
      <c r="L466">
        <v>0</v>
      </c>
      <c r="P466">
        <v>0</v>
      </c>
      <c r="U466" t="str">
        <f t="shared" si="14"/>
        <v>No</v>
      </c>
      <c r="V466" t="str">
        <f t="shared" si="15"/>
        <v>51-60</v>
      </c>
    </row>
    <row r="467" spans="1:22">
      <c r="A467">
        <v>466</v>
      </c>
      <c r="B467">
        <v>55</v>
      </c>
      <c r="C467" t="s">
        <v>16</v>
      </c>
      <c r="D467" t="s">
        <v>31</v>
      </c>
      <c r="E467" t="s">
        <v>26</v>
      </c>
      <c r="F467">
        <v>110</v>
      </c>
      <c r="G467">
        <v>277</v>
      </c>
      <c r="H467" t="b">
        <v>0</v>
      </c>
      <c r="I467" t="s">
        <v>24</v>
      </c>
      <c r="J467">
        <v>160</v>
      </c>
      <c r="K467" t="b">
        <v>0</v>
      </c>
      <c r="L467">
        <v>0</v>
      </c>
      <c r="P467">
        <v>0</v>
      </c>
      <c r="U467" t="str">
        <f t="shared" si="14"/>
        <v>No</v>
      </c>
      <c r="V467" t="str">
        <f t="shared" si="15"/>
        <v>51-60</v>
      </c>
    </row>
    <row r="468" spans="1:22">
      <c r="A468">
        <v>467</v>
      </c>
      <c r="B468">
        <v>55</v>
      </c>
      <c r="C468" t="s">
        <v>16</v>
      </c>
      <c r="D468" t="s">
        <v>31</v>
      </c>
      <c r="E468" t="s">
        <v>26</v>
      </c>
      <c r="F468">
        <v>120</v>
      </c>
      <c r="G468">
        <v>220</v>
      </c>
      <c r="H468" t="b">
        <v>0</v>
      </c>
      <c r="I468" t="s">
        <v>19</v>
      </c>
      <c r="J468">
        <v>134</v>
      </c>
      <c r="K468" t="b">
        <v>0</v>
      </c>
      <c r="L468">
        <v>0</v>
      </c>
      <c r="P468">
        <v>0</v>
      </c>
      <c r="U468" t="str">
        <f t="shared" si="14"/>
        <v>No</v>
      </c>
      <c r="V468" t="str">
        <f t="shared" si="15"/>
        <v>51-60</v>
      </c>
    </row>
    <row r="469" spans="1:22">
      <c r="A469">
        <v>468</v>
      </c>
      <c r="B469">
        <v>55</v>
      </c>
      <c r="C469" t="s">
        <v>16</v>
      </c>
      <c r="D469" t="s">
        <v>31</v>
      </c>
      <c r="E469" t="s">
        <v>22</v>
      </c>
      <c r="F469">
        <v>120</v>
      </c>
      <c r="G469">
        <v>270</v>
      </c>
      <c r="H469" t="b">
        <v>0</v>
      </c>
      <c r="I469" t="s">
        <v>24</v>
      </c>
      <c r="J469">
        <v>140</v>
      </c>
      <c r="K469" t="b">
        <v>0</v>
      </c>
      <c r="L469">
        <v>0</v>
      </c>
      <c r="P469">
        <v>0</v>
      </c>
      <c r="U469" t="str">
        <f t="shared" si="14"/>
        <v>No</v>
      </c>
      <c r="V469" t="str">
        <f t="shared" si="15"/>
        <v>51-60</v>
      </c>
    </row>
    <row r="470" spans="1:22">
      <c r="A470">
        <v>469</v>
      </c>
      <c r="B470">
        <v>55</v>
      </c>
      <c r="C470" t="s">
        <v>16</v>
      </c>
      <c r="D470" t="s">
        <v>31</v>
      </c>
      <c r="E470" t="s">
        <v>22</v>
      </c>
      <c r="F470">
        <v>140</v>
      </c>
      <c r="G470">
        <v>229</v>
      </c>
      <c r="H470" t="b">
        <v>0</v>
      </c>
      <c r="I470" t="s">
        <v>24</v>
      </c>
      <c r="J470">
        <v>110</v>
      </c>
      <c r="K470" t="b">
        <v>1</v>
      </c>
      <c r="L470">
        <v>0.5</v>
      </c>
      <c r="M470" t="s">
        <v>23</v>
      </c>
      <c r="P470">
        <v>0</v>
      </c>
      <c r="U470" t="str">
        <f t="shared" si="14"/>
        <v>No</v>
      </c>
      <c r="V470" t="str">
        <f t="shared" si="15"/>
        <v>51-60</v>
      </c>
    </row>
    <row r="471" spans="1:22">
      <c r="A471">
        <v>470</v>
      </c>
      <c r="B471">
        <v>56</v>
      </c>
      <c r="C471" t="s">
        <v>27</v>
      </c>
      <c r="D471" t="s">
        <v>31</v>
      </c>
      <c r="E471" t="s">
        <v>26</v>
      </c>
      <c r="F471">
        <v>130</v>
      </c>
      <c r="G471">
        <v>219</v>
      </c>
      <c r="I471" t="s">
        <v>30</v>
      </c>
      <c r="J471">
        <v>164</v>
      </c>
      <c r="K471" t="b">
        <v>0</v>
      </c>
      <c r="L471">
        <v>0</v>
      </c>
      <c r="O471" t="s">
        <v>25</v>
      </c>
      <c r="P471">
        <v>0</v>
      </c>
      <c r="U471" t="str">
        <f t="shared" si="14"/>
        <v>No</v>
      </c>
      <c r="V471" t="str">
        <f t="shared" si="15"/>
        <v>51-60</v>
      </c>
    </row>
    <row r="472" spans="1:22">
      <c r="A472">
        <v>471</v>
      </c>
      <c r="B472">
        <v>56</v>
      </c>
      <c r="C472" t="s">
        <v>16</v>
      </c>
      <c r="D472" t="s">
        <v>31</v>
      </c>
      <c r="E472" t="s">
        <v>28</v>
      </c>
      <c r="F472">
        <v>130</v>
      </c>
      <c r="G472">
        <v>184</v>
      </c>
      <c r="H472" t="b">
        <v>0</v>
      </c>
      <c r="I472" t="s">
        <v>24</v>
      </c>
      <c r="J472">
        <v>100</v>
      </c>
      <c r="K472" t="b">
        <v>0</v>
      </c>
      <c r="L472">
        <v>0</v>
      </c>
      <c r="P472">
        <v>0</v>
      </c>
      <c r="U472" t="str">
        <f t="shared" si="14"/>
        <v>No</v>
      </c>
      <c r="V472" t="str">
        <f t="shared" si="15"/>
        <v>51-60</v>
      </c>
    </row>
    <row r="473" spans="1:22">
      <c r="A473">
        <v>472</v>
      </c>
      <c r="B473">
        <v>56</v>
      </c>
      <c r="C473" t="s">
        <v>16</v>
      </c>
      <c r="D473" t="s">
        <v>31</v>
      </c>
      <c r="E473" t="s">
        <v>26</v>
      </c>
      <c r="F473">
        <v>130</v>
      </c>
      <c r="H473" t="b">
        <v>0</v>
      </c>
      <c r="I473" t="s">
        <v>24</v>
      </c>
      <c r="J473">
        <v>114</v>
      </c>
      <c r="K473" t="b">
        <v>0</v>
      </c>
      <c r="L473">
        <v>0</v>
      </c>
      <c r="P473">
        <v>0</v>
      </c>
      <c r="U473" t="str">
        <f t="shared" si="14"/>
        <v>No</v>
      </c>
      <c r="V473" t="str">
        <f t="shared" si="15"/>
        <v>51-60</v>
      </c>
    </row>
    <row r="474" spans="1:22">
      <c r="A474">
        <v>473</v>
      </c>
      <c r="B474">
        <v>56</v>
      </c>
      <c r="C474" t="s">
        <v>16</v>
      </c>
      <c r="D474" t="s">
        <v>31</v>
      </c>
      <c r="E474" t="s">
        <v>26</v>
      </c>
      <c r="F474">
        <v>130</v>
      </c>
      <c r="G474">
        <v>276</v>
      </c>
      <c r="H474" t="b">
        <v>0</v>
      </c>
      <c r="I474" t="s">
        <v>24</v>
      </c>
      <c r="J474">
        <v>128</v>
      </c>
      <c r="K474" t="b">
        <v>1</v>
      </c>
      <c r="L474">
        <v>1</v>
      </c>
      <c r="M474" t="s">
        <v>29</v>
      </c>
      <c r="O474" t="s">
        <v>21</v>
      </c>
      <c r="P474">
        <v>0</v>
      </c>
      <c r="U474" t="str">
        <f t="shared" si="14"/>
        <v>No</v>
      </c>
      <c r="V474" t="str">
        <f t="shared" si="15"/>
        <v>51-60</v>
      </c>
    </row>
    <row r="475" spans="1:22">
      <c r="A475">
        <v>474</v>
      </c>
      <c r="B475">
        <v>56</v>
      </c>
      <c r="C475" t="s">
        <v>16</v>
      </c>
      <c r="D475" t="s">
        <v>31</v>
      </c>
      <c r="E475" t="s">
        <v>22</v>
      </c>
      <c r="F475">
        <v>120</v>
      </c>
      <c r="G475">
        <v>85</v>
      </c>
      <c r="H475" t="b">
        <v>0</v>
      </c>
      <c r="I475" t="s">
        <v>24</v>
      </c>
      <c r="J475">
        <v>140</v>
      </c>
      <c r="K475" t="b">
        <v>0</v>
      </c>
      <c r="L475">
        <v>0</v>
      </c>
      <c r="P475">
        <v>0</v>
      </c>
      <c r="U475" t="str">
        <f t="shared" si="14"/>
        <v>No</v>
      </c>
      <c r="V475" t="str">
        <f t="shared" si="15"/>
        <v>51-60</v>
      </c>
    </row>
    <row r="476" spans="1:22">
      <c r="A476">
        <v>475</v>
      </c>
      <c r="B476">
        <v>57</v>
      </c>
      <c r="C476" t="s">
        <v>27</v>
      </c>
      <c r="D476" t="s">
        <v>31</v>
      </c>
      <c r="E476" t="s">
        <v>18</v>
      </c>
      <c r="F476">
        <v>130</v>
      </c>
      <c r="G476">
        <v>308</v>
      </c>
      <c r="H476" t="b">
        <v>0</v>
      </c>
      <c r="I476" t="s">
        <v>24</v>
      </c>
      <c r="J476">
        <v>98</v>
      </c>
      <c r="K476" t="b">
        <v>0</v>
      </c>
      <c r="L476">
        <v>1</v>
      </c>
      <c r="M476" t="s">
        <v>23</v>
      </c>
      <c r="P476">
        <v>0</v>
      </c>
      <c r="U476" t="str">
        <f t="shared" si="14"/>
        <v>No</v>
      </c>
      <c r="V476" t="str">
        <f t="shared" si="15"/>
        <v>51-60</v>
      </c>
    </row>
    <row r="477" spans="1:22">
      <c r="A477">
        <v>476</v>
      </c>
      <c r="B477">
        <v>57</v>
      </c>
      <c r="C477" t="s">
        <v>27</v>
      </c>
      <c r="D477" t="s">
        <v>31</v>
      </c>
      <c r="E477" t="s">
        <v>22</v>
      </c>
      <c r="F477">
        <v>180</v>
      </c>
      <c r="G477">
        <v>347</v>
      </c>
      <c r="H477" t="b">
        <v>0</v>
      </c>
      <c r="I477" t="s">
        <v>30</v>
      </c>
      <c r="J477">
        <v>126</v>
      </c>
      <c r="K477" t="b">
        <v>1</v>
      </c>
      <c r="L477">
        <v>0.8</v>
      </c>
      <c r="M477" t="s">
        <v>23</v>
      </c>
      <c r="P477">
        <v>0</v>
      </c>
      <c r="U477" t="str">
        <f t="shared" si="14"/>
        <v>No</v>
      </c>
      <c r="V477" t="str">
        <f t="shared" si="15"/>
        <v>51-60</v>
      </c>
    </row>
    <row r="478" spans="1:22">
      <c r="A478">
        <v>477</v>
      </c>
      <c r="B478">
        <v>57</v>
      </c>
      <c r="C478" t="s">
        <v>16</v>
      </c>
      <c r="D478" t="s">
        <v>31</v>
      </c>
      <c r="E478" t="s">
        <v>28</v>
      </c>
      <c r="F478">
        <v>140</v>
      </c>
      <c r="G478">
        <v>260</v>
      </c>
      <c r="H478" t="b">
        <v>1</v>
      </c>
      <c r="I478" t="s">
        <v>24</v>
      </c>
      <c r="J478">
        <v>140</v>
      </c>
      <c r="K478" t="b">
        <v>0</v>
      </c>
      <c r="L478">
        <v>0</v>
      </c>
      <c r="O478" t="s">
        <v>21</v>
      </c>
      <c r="P478">
        <v>0</v>
      </c>
      <c r="U478" t="str">
        <f t="shared" si="14"/>
        <v>No</v>
      </c>
      <c r="V478" t="str">
        <f t="shared" si="15"/>
        <v>51-60</v>
      </c>
    </row>
    <row r="479" spans="1:22">
      <c r="A479">
        <v>478</v>
      </c>
      <c r="B479">
        <v>58</v>
      </c>
      <c r="C479" t="s">
        <v>16</v>
      </c>
      <c r="D479" t="s">
        <v>31</v>
      </c>
      <c r="E479" t="s">
        <v>28</v>
      </c>
      <c r="F479">
        <v>130</v>
      </c>
      <c r="G479">
        <v>230</v>
      </c>
      <c r="H479" t="b">
        <v>0</v>
      </c>
      <c r="I479" t="s">
        <v>24</v>
      </c>
      <c r="J479">
        <v>150</v>
      </c>
      <c r="K479" t="b">
        <v>0</v>
      </c>
      <c r="L479">
        <v>0</v>
      </c>
      <c r="P479">
        <v>0</v>
      </c>
      <c r="U479" t="str">
        <f t="shared" si="14"/>
        <v>No</v>
      </c>
      <c r="V479" t="str">
        <f t="shared" si="15"/>
        <v>51-60</v>
      </c>
    </row>
    <row r="480" spans="1:22">
      <c r="A480">
        <v>479</v>
      </c>
      <c r="B480">
        <v>58</v>
      </c>
      <c r="C480" t="s">
        <v>16</v>
      </c>
      <c r="D480" t="s">
        <v>31</v>
      </c>
      <c r="E480" t="s">
        <v>28</v>
      </c>
      <c r="F480">
        <v>130</v>
      </c>
      <c r="G480">
        <v>251</v>
      </c>
      <c r="H480" t="b">
        <v>0</v>
      </c>
      <c r="I480" t="s">
        <v>24</v>
      </c>
      <c r="J480">
        <v>110</v>
      </c>
      <c r="K480" t="b">
        <v>0</v>
      </c>
      <c r="L480">
        <v>0</v>
      </c>
      <c r="P480">
        <v>0</v>
      </c>
      <c r="U480" t="str">
        <f t="shared" si="14"/>
        <v>No</v>
      </c>
      <c r="V480" t="str">
        <f t="shared" si="15"/>
        <v>51-60</v>
      </c>
    </row>
    <row r="481" spans="1:22">
      <c r="A481">
        <v>480</v>
      </c>
      <c r="B481">
        <v>58</v>
      </c>
      <c r="C481" t="s">
        <v>16</v>
      </c>
      <c r="D481" t="s">
        <v>31</v>
      </c>
      <c r="E481" t="s">
        <v>26</v>
      </c>
      <c r="F481">
        <v>140</v>
      </c>
      <c r="G481">
        <v>179</v>
      </c>
      <c r="H481" t="b">
        <v>0</v>
      </c>
      <c r="I481" t="s">
        <v>24</v>
      </c>
      <c r="J481">
        <v>160</v>
      </c>
      <c r="K481" t="b">
        <v>0</v>
      </c>
      <c r="L481">
        <v>0</v>
      </c>
      <c r="P481">
        <v>0</v>
      </c>
      <c r="U481" t="str">
        <f t="shared" si="14"/>
        <v>No</v>
      </c>
      <c r="V481" t="str">
        <f t="shared" si="15"/>
        <v>51-60</v>
      </c>
    </row>
    <row r="482" spans="1:22">
      <c r="A482">
        <v>481</v>
      </c>
      <c r="B482">
        <v>58</v>
      </c>
      <c r="C482" t="s">
        <v>16</v>
      </c>
      <c r="D482" t="s">
        <v>31</v>
      </c>
      <c r="E482" t="s">
        <v>22</v>
      </c>
      <c r="F482">
        <v>135</v>
      </c>
      <c r="G482">
        <v>222</v>
      </c>
      <c r="H482" t="b">
        <v>0</v>
      </c>
      <c r="I482" t="s">
        <v>24</v>
      </c>
      <c r="J482">
        <v>100</v>
      </c>
      <c r="K482" t="b">
        <v>0</v>
      </c>
      <c r="L482">
        <v>0</v>
      </c>
      <c r="P482">
        <v>0</v>
      </c>
      <c r="U482" t="str">
        <f t="shared" si="14"/>
        <v>No</v>
      </c>
      <c r="V482" t="str">
        <f t="shared" si="15"/>
        <v>51-60</v>
      </c>
    </row>
    <row r="483" spans="1:22">
      <c r="A483">
        <v>482</v>
      </c>
      <c r="B483">
        <v>59</v>
      </c>
      <c r="C483" t="s">
        <v>27</v>
      </c>
      <c r="D483" t="s">
        <v>31</v>
      </c>
      <c r="E483" t="s">
        <v>28</v>
      </c>
      <c r="F483">
        <v>130</v>
      </c>
      <c r="G483">
        <v>188</v>
      </c>
      <c r="H483" t="b">
        <v>0</v>
      </c>
      <c r="I483" t="s">
        <v>24</v>
      </c>
      <c r="J483">
        <v>124</v>
      </c>
      <c r="K483" t="b">
        <v>0</v>
      </c>
      <c r="L483">
        <v>1</v>
      </c>
      <c r="M483" t="s">
        <v>23</v>
      </c>
      <c r="P483">
        <v>0</v>
      </c>
      <c r="U483" t="str">
        <f t="shared" si="14"/>
        <v>No</v>
      </c>
      <c r="V483" t="str">
        <f t="shared" si="15"/>
        <v>51-60</v>
      </c>
    </row>
    <row r="484" spans="1:22">
      <c r="A484">
        <v>483</v>
      </c>
      <c r="B484">
        <v>59</v>
      </c>
      <c r="C484" t="s">
        <v>16</v>
      </c>
      <c r="D484" t="s">
        <v>31</v>
      </c>
      <c r="E484" t="s">
        <v>28</v>
      </c>
      <c r="F484">
        <v>140</v>
      </c>
      <c r="G484">
        <v>287</v>
      </c>
      <c r="H484" t="b">
        <v>0</v>
      </c>
      <c r="I484" t="s">
        <v>24</v>
      </c>
      <c r="J484">
        <v>150</v>
      </c>
      <c r="K484" t="b">
        <v>0</v>
      </c>
      <c r="L484">
        <v>0</v>
      </c>
      <c r="P484">
        <v>0</v>
      </c>
      <c r="U484" t="str">
        <f t="shared" si="14"/>
        <v>No</v>
      </c>
      <c r="V484" t="str">
        <f t="shared" si="15"/>
        <v>51-60</v>
      </c>
    </row>
    <row r="485" spans="1:22">
      <c r="A485">
        <v>484</v>
      </c>
      <c r="B485">
        <v>59</v>
      </c>
      <c r="C485" t="s">
        <v>16</v>
      </c>
      <c r="D485" t="s">
        <v>31</v>
      </c>
      <c r="E485" t="s">
        <v>26</v>
      </c>
      <c r="F485">
        <v>130</v>
      </c>
      <c r="G485">
        <v>318</v>
      </c>
      <c r="H485" t="b">
        <v>0</v>
      </c>
      <c r="I485" t="s">
        <v>24</v>
      </c>
      <c r="J485">
        <v>120</v>
      </c>
      <c r="K485" t="b">
        <v>1</v>
      </c>
      <c r="L485">
        <v>1</v>
      </c>
      <c r="M485" t="s">
        <v>23</v>
      </c>
      <c r="O485" t="s">
        <v>24</v>
      </c>
      <c r="P485">
        <v>0</v>
      </c>
      <c r="U485" t="str">
        <f t="shared" si="14"/>
        <v>No</v>
      </c>
      <c r="V485" t="str">
        <f t="shared" si="15"/>
        <v>51-60</v>
      </c>
    </row>
    <row r="486" spans="1:22">
      <c r="A486">
        <v>485</v>
      </c>
      <c r="B486">
        <v>59</v>
      </c>
      <c r="C486" t="s">
        <v>16</v>
      </c>
      <c r="D486" t="s">
        <v>31</v>
      </c>
      <c r="E486" t="s">
        <v>26</v>
      </c>
      <c r="F486">
        <v>180</v>
      </c>
      <c r="G486">
        <v>213</v>
      </c>
      <c r="H486" t="b">
        <v>0</v>
      </c>
      <c r="I486" t="s">
        <v>24</v>
      </c>
      <c r="J486">
        <v>100</v>
      </c>
      <c r="K486" t="b">
        <v>0</v>
      </c>
      <c r="L486">
        <v>0</v>
      </c>
      <c r="P486">
        <v>0</v>
      </c>
      <c r="U486" t="str">
        <f t="shared" si="14"/>
        <v>No</v>
      </c>
      <c r="V486" t="str">
        <f t="shared" si="15"/>
        <v>51-60</v>
      </c>
    </row>
    <row r="487" spans="1:22">
      <c r="A487">
        <v>486</v>
      </c>
      <c r="B487">
        <v>59</v>
      </c>
      <c r="C487" t="s">
        <v>16</v>
      </c>
      <c r="D487" t="s">
        <v>31</v>
      </c>
      <c r="E487" t="s">
        <v>22</v>
      </c>
      <c r="F487">
        <v>140</v>
      </c>
      <c r="H487" t="b">
        <v>0</v>
      </c>
      <c r="I487" t="s">
        <v>24</v>
      </c>
      <c r="J487">
        <v>140</v>
      </c>
      <c r="K487" t="b">
        <v>0</v>
      </c>
      <c r="L487">
        <v>0</v>
      </c>
      <c r="N487">
        <v>0</v>
      </c>
      <c r="P487">
        <v>0</v>
      </c>
      <c r="U487" t="str">
        <f t="shared" si="14"/>
        <v>No</v>
      </c>
      <c r="V487" t="str">
        <f t="shared" si="15"/>
        <v>51-60</v>
      </c>
    </row>
    <row r="488" spans="1:22">
      <c r="A488">
        <v>487</v>
      </c>
      <c r="B488">
        <v>60</v>
      </c>
      <c r="C488" t="s">
        <v>16</v>
      </c>
      <c r="D488" t="s">
        <v>31</v>
      </c>
      <c r="E488" t="s">
        <v>26</v>
      </c>
      <c r="F488">
        <v>120</v>
      </c>
      <c r="G488">
        <v>246</v>
      </c>
      <c r="H488" t="b">
        <v>0</v>
      </c>
      <c r="I488" t="s">
        <v>19</v>
      </c>
      <c r="J488">
        <v>135</v>
      </c>
      <c r="K488" t="b">
        <v>0</v>
      </c>
      <c r="L488">
        <v>0</v>
      </c>
      <c r="P488">
        <v>0</v>
      </c>
      <c r="U488" t="str">
        <f t="shared" si="14"/>
        <v>No</v>
      </c>
      <c r="V488" t="str">
        <f t="shared" si="15"/>
        <v>51-60</v>
      </c>
    </row>
    <row r="489" spans="1:22">
      <c r="A489">
        <v>488</v>
      </c>
      <c r="B489">
        <v>61</v>
      </c>
      <c r="C489" t="s">
        <v>27</v>
      </c>
      <c r="D489" t="s">
        <v>31</v>
      </c>
      <c r="E489" t="s">
        <v>22</v>
      </c>
      <c r="F489">
        <v>130</v>
      </c>
      <c r="G489">
        <v>294</v>
      </c>
      <c r="H489" t="b">
        <v>0</v>
      </c>
      <c r="I489" t="s">
        <v>30</v>
      </c>
      <c r="J489">
        <v>120</v>
      </c>
      <c r="K489" t="b">
        <v>1</v>
      </c>
      <c r="L489">
        <v>1</v>
      </c>
      <c r="M489" t="s">
        <v>23</v>
      </c>
      <c r="P489">
        <v>0</v>
      </c>
      <c r="U489" t="str">
        <f t="shared" si="14"/>
        <v>No</v>
      </c>
      <c r="V489" t="str">
        <f t="shared" si="15"/>
        <v>61-70</v>
      </c>
    </row>
    <row r="490" spans="1:22">
      <c r="A490">
        <v>489</v>
      </c>
      <c r="B490">
        <v>61</v>
      </c>
      <c r="C490" t="s">
        <v>16</v>
      </c>
      <c r="D490" t="s">
        <v>31</v>
      </c>
      <c r="E490" t="s">
        <v>22</v>
      </c>
      <c r="F490">
        <v>125</v>
      </c>
      <c r="G490">
        <v>292</v>
      </c>
      <c r="H490" t="b">
        <v>0</v>
      </c>
      <c r="I490" t="s">
        <v>30</v>
      </c>
      <c r="J490">
        <v>115</v>
      </c>
      <c r="K490" t="b">
        <v>1</v>
      </c>
      <c r="L490">
        <v>0</v>
      </c>
      <c r="P490">
        <v>0</v>
      </c>
      <c r="U490" t="str">
        <f t="shared" si="14"/>
        <v>No</v>
      </c>
      <c r="V490" t="str">
        <f t="shared" si="15"/>
        <v>61-70</v>
      </c>
    </row>
    <row r="491" spans="1:22">
      <c r="A491">
        <v>490</v>
      </c>
      <c r="B491">
        <v>62</v>
      </c>
      <c r="C491" t="s">
        <v>27</v>
      </c>
      <c r="D491" t="s">
        <v>31</v>
      </c>
      <c r="E491" t="s">
        <v>18</v>
      </c>
      <c r="F491">
        <v>160</v>
      </c>
      <c r="G491">
        <v>193</v>
      </c>
      <c r="H491" t="b">
        <v>0</v>
      </c>
      <c r="I491" t="s">
        <v>24</v>
      </c>
      <c r="J491">
        <v>116</v>
      </c>
      <c r="K491" t="b">
        <v>0</v>
      </c>
      <c r="L491">
        <v>0</v>
      </c>
      <c r="P491">
        <v>0</v>
      </c>
      <c r="U491" t="str">
        <f t="shared" si="14"/>
        <v>No</v>
      </c>
      <c r="V491" t="str">
        <f t="shared" si="15"/>
        <v>61-70</v>
      </c>
    </row>
    <row r="492" spans="1:22">
      <c r="A492">
        <v>491</v>
      </c>
      <c r="B492">
        <v>62</v>
      </c>
      <c r="C492" t="s">
        <v>16</v>
      </c>
      <c r="D492" t="s">
        <v>31</v>
      </c>
      <c r="E492" t="s">
        <v>28</v>
      </c>
      <c r="F492">
        <v>140</v>
      </c>
      <c r="G492">
        <v>271</v>
      </c>
      <c r="H492" t="b">
        <v>0</v>
      </c>
      <c r="I492" t="s">
        <v>24</v>
      </c>
      <c r="J492">
        <v>152</v>
      </c>
      <c r="K492" t="b">
        <v>0</v>
      </c>
      <c r="L492">
        <v>1</v>
      </c>
      <c r="M492" t="s">
        <v>29</v>
      </c>
      <c r="P492">
        <v>0</v>
      </c>
      <c r="U492" t="str">
        <f t="shared" si="14"/>
        <v>No</v>
      </c>
      <c r="V492" t="str">
        <f t="shared" si="15"/>
        <v>61-70</v>
      </c>
    </row>
    <row r="493" spans="1:22">
      <c r="A493">
        <v>492</v>
      </c>
      <c r="B493">
        <v>31</v>
      </c>
      <c r="C493" t="s">
        <v>16</v>
      </c>
      <c r="D493" t="s">
        <v>31</v>
      </c>
      <c r="E493" t="s">
        <v>22</v>
      </c>
      <c r="F493">
        <v>120</v>
      </c>
      <c r="G493">
        <v>270</v>
      </c>
      <c r="H493" t="b">
        <v>0</v>
      </c>
      <c r="I493" t="s">
        <v>24</v>
      </c>
      <c r="J493">
        <v>153</v>
      </c>
      <c r="K493" t="b">
        <v>1</v>
      </c>
      <c r="L493">
        <v>1.5</v>
      </c>
      <c r="M493" t="s">
        <v>23</v>
      </c>
      <c r="P493">
        <v>1</v>
      </c>
      <c r="U493" t="str">
        <f t="shared" si="14"/>
        <v>Yes</v>
      </c>
      <c r="V493" t="str">
        <f t="shared" si="15"/>
        <v>&lt;=40</v>
      </c>
    </row>
    <row r="494" spans="1:22">
      <c r="A494">
        <v>493</v>
      </c>
      <c r="B494">
        <v>33</v>
      </c>
      <c r="C494" t="s">
        <v>27</v>
      </c>
      <c r="D494" t="s">
        <v>31</v>
      </c>
      <c r="E494" t="s">
        <v>22</v>
      </c>
      <c r="F494">
        <v>100</v>
      </c>
      <c r="G494">
        <v>246</v>
      </c>
      <c r="H494" t="b">
        <v>0</v>
      </c>
      <c r="I494" t="s">
        <v>24</v>
      </c>
      <c r="J494">
        <v>150</v>
      </c>
      <c r="K494" t="b">
        <v>1</v>
      </c>
      <c r="L494">
        <v>1</v>
      </c>
      <c r="M494" t="s">
        <v>23</v>
      </c>
      <c r="P494">
        <v>1</v>
      </c>
      <c r="U494" t="str">
        <f t="shared" si="14"/>
        <v>Yes</v>
      </c>
      <c r="V494" t="str">
        <f t="shared" si="15"/>
        <v>&lt;=40</v>
      </c>
    </row>
    <row r="495" spans="1:22">
      <c r="A495">
        <v>494</v>
      </c>
      <c r="B495">
        <v>34</v>
      </c>
      <c r="C495" t="s">
        <v>16</v>
      </c>
      <c r="D495" t="s">
        <v>31</v>
      </c>
      <c r="E495" t="s">
        <v>18</v>
      </c>
      <c r="F495">
        <v>140</v>
      </c>
      <c r="G495">
        <v>156</v>
      </c>
      <c r="H495" t="b">
        <v>0</v>
      </c>
      <c r="I495" t="s">
        <v>24</v>
      </c>
      <c r="J495">
        <v>180</v>
      </c>
      <c r="K495" t="b">
        <v>0</v>
      </c>
      <c r="L495">
        <v>0</v>
      </c>
      <c r="P495">
        <v>1</v>
      </c>
      <c r="U495" t="str">
        <f t="shared" si="14"/>
        <v>Yes</v>
      </c>
      <c r="V495" t="str">
        <f t="shared" si="15"/>
        <v>&lt;=40</v>
      </c>
    </row>
    <row r="496" spans="1:22">
      <c r="A496">
        <v>495</v>
      </c>
      <c r="B496">
        <v>35</v>
      </c>
      <c r="C496" t="s">
        <v>16</v>
      </c>
      <c r="D496" t="s">
        <v>31</v>
      </c>
      <c r="E496" t="s">
        <v>28</v>
      </c>
      <c r="F496">
        <v>110</v>
      </c>
      <c r="G496">
        <v>257</v>
      </c>
      <c r="H496" t="b">
        <v>0</v>
      </c>
      <c r="I496" t="s">
        <v>24</v>
      </c>
      <c r="J496">
        <v>140</v>
      </c>
      <c r="K496" t="b">
        <v>0</v>
      </c>
      <c r="L496">
        <v>0</v>
      </c>
      <c r="P496">
        <v>1</v>
      </c>
      <c r="U496" t="str">
        <f t="shared" si="14"/>
        <v>Yes</v>
      </c>
      <c r="V496" t="str">
        <f t="shared" si="15"/>
        <v>&lt;=40</v>
      </c>
    </row>
    <row r="497" spans="1:22">
      <c r="A497">
        <v>496</v>
      </c>
      <c r="B497">
        <v>36</v>
      </c>
      <c r="C497" t="s">
        <v>16</v>
      </c>
      <c r="D497" t="s">
        <v>31</v>
      </c>
      <c r="E497" t="s">
        <v>28</v>
      </c>
      <c r="F497">
        <v>120</v>
      </c>
      <c r="G497">
        <v>267</v>
      </c>
      <c r="H497" t="b">
        <v>0</v>
      </c>
      <c r="I497" t="s">
        <v>24</v>
      </c>
      <c r="J497">
        <v>160</v>
      </c>
      <c r="K497" t="b">
        <v>0</v>
      </c>
      <c r="L497">
        <v>3</v>
      </c>
      <c r="M497" t="s">
        <v>23</v>
      </c>
      <c r="P497">
        <v>1</v>
      </c>
      <c r="U497" t="str">
        <f t="shared" si="14"/>
        <v>Yes</v>
      </c>
      <c r="V497" t="str">
        <f t="shared" si="15"/>
        <v>&lt;=40</v>
      </c>
    </row>
    <row r="498" spans="1:22">
      <c r="A498">
        <v>497</v>
      </c>
      <c r="B498">
        <v>37</v>
      </c>
      <c r="C498" t="s">
        <v>16</v>
      </c>
      <c r="D498" t="s">
        <v>31</v>
      </c>
      <c r="E498" t="s">
        <v>22</v>
      </c>
      <c r="F498">
        <v>140</v>
      </c>
      <c r="G498">
        <v>207</v>
      </c>
      <c r="H498" t="b">
        <v>0</v>
      </c>
      <c r="I498" t="s">
        <v>24</v>
      </c>
      <c r="J498">
        <v>130</v>
      </c>
      <c r="K498" t="b">
        <v>1</v>
      </c>
      <c r="L498">
        <v>1.5</v>
      </c>
      <c r="M498" t="s">
        <v>23</v>
      </c>
      <c r="P498">
        <v>1</v>
      </c>
      <c r="U498" t="str">
        <f t="shared" si="14"/>
        <v>Yes</v>
      </c>
      <c r="V498" t="str">
        <f t="shared" si="15"/>
        <v>&lt;=40</v>
      </c>
    </row>
    <row r="499" spans="1:22">
      <c r="A499">
        <v>498</v>
      </c>
      <c r="B499">
        <v>38</v>
      </c>
      <c r="C499" t="s">
        <v>16</v>
      </c>
      <c r="D499" t="s">
        <v>31</v>
      </c>
      <c r="E499" t="s">
        <v>22</v>
      </c>
      <c r="F499">
        <v>110</v>
      </c>
      <c r="G499">
        <v>196</v>
      </c>
      <c r="H499" t="b">
        <v>0</v>
      </c>
      <c r="I499" t="s">
        <v>24</v>
      </c>
      <c r="J499">
        <v>166</v>
      </c>
      <c r="K499" t="b">
        <v>0</v>
      </c>
      <c r="L499">
        <v>0</v>
      </c>
      <c r="P499">
        <v>1</v>
      </c>
      <c r="U499" t="str">
        <f t="shared" si="14"/>
        <v>Yes</v>
      </c>
      <c r="V499" t="str">
        <f t="shared" si="15"/>
        <v>&lt;=40</v>
      </c>
    </row>
    <row r="500" spans="1:22">
      <c r="A500">
        <v>499</v>
      </c>
      <c r="B500">
        <v>38</v>
      </c>
      <c r="C500" t="s">
        <v>16</v>
      </c>
      <c r="D500" t="s">
        <v>31</v>
      </c>
      <c r="E500" t="s">
        <v>22</v>
      </c>
      <c r="F500">
        <v>120</v>
      </c>
      <c r="G500">
        <v>282</v>
      </c>
      <c r="H500" t="b">
        <v>0</v>
      </c>
      <c r="I500" t="s">
        <v>24</v>
      </c>
      <c r="J500">
        <v>170</v>
      </c>
      <c r="K500" t="b">
        <v>0</v>
      </c>
      <c r="L500">
        <v>0</v>
      </c>
      <c r="P500">
        <v>1</v>
      </c>
      <c r="U500" t="str">
        <f t="shared" si="14"/>
        <v>Yes</v>
      </c>
      <c r="V500" t="str">
        <f t="shared" si="15"/>
        <v>&lt;=40</v>
      </c>
    </row>
    <row r="501" spans="1:22">
      <c r="A501">
        <v>500</v>
      </c>
      <c r="B501">
        <v>38</v>
      </c>
      <c r="C501" t="s">
        <v>16</v>
      </c>
      <c r="D501" t="s">
        <v>31</v>
      </c>
      <c r="E501" t="s">
        <v>22</v>
      </c>
      <c r="F501">
        <v>92</v>
      </c>
      <c r="G501">
        <v>117</v>
      </c>
      <c r="H501" t="b">
        <v>0</v>
      </c>
      <c r="I501" t="s">
        <v>24</v>
      </c>
      <c r="J501">
        <v>134</v>
      </c>
      <c r="K501" t="b">
        <v>1</v>
      </c>
      <c r="L501">
        <v>2.5</v>
      </c>
      <c r="M501" t="s">
        <v>23</v>
      </c>
      <c r="P501">
        <v>1</v>
      </c>
      <c r="U501" t="str">
        <f t="shared" si="14"/>
        <v>Yes</v>
      </c>
      <c r="V501" t="str">
        <f t="shared" si="15"/>
        <v>&lt;=40</v>
      </c>
    </row>
    <row r="502" spans="1:22">
      <c r="A502">
        <v>501</v>
      </c>
      <c r="B502">
        <v>40</v>
      </c>
      <c r="C502" t="s">
        <v>16</v>
      </c>
      <c r="D502" t="s">
        <v>31</v>
      </c>
      <c r="E502" t="s">
        <v>22</v>
      </c>
      <c r="F502">
        <v>120</v>
      </c>
      <c r="G502">
        <v>466</v>
      </c>
      <c r="I502" t="s">
        <v>24</v>
      </c>
      <c r="J502">
        <v>152</v>
      </c>
      <c r="K502" t="b">
        <v>1</v>
      </c>
      <c r="L502">
        <v>1</v>
      </c>
      <c r="M502" t="s">
        <v>23</v>
      </c>
      <c r="O502" t="s">
        <v>21</v>
      </c>
      <c r="P502">
        <v>1</v>
      </c>
      <c r="U502" t="str">
        <f t="shared" si="14"/>
        <v>Yes</v>
      </c>
      <c r="V502" t="str">
        <f t="shared" si="15"/>
        <v>&lt;=40</v>
      </c>
    </row>
    <row r="503" spans="1:22">
      <c r="A503">
        <v>502</v>
      </c>
      <c r="B503">
        <v>41</v>
      </c>
      <c r="C503" t="s">
        <v>16</v>
      </c>
      <c r="D503" t="s">
        <v>31</v>
      </c>
      <c r="E503" t="s">
        <v>22</v>
      </c>
      <c r="F503">
        <v>110</v>
      </c>
      <c r="G503">
        <v>289</v>
      </c>
      <c r="H503" t="b">
        <v>0</v>
      </c>
      <c r="I503" t="s">
        <v>24</v>
      </c>
      <c r="J503">
        <v>170</v>
      </c>
      <c r="K503" t="b">
        <v>0</v>
      </c>
      <c r="L503">
        <v>0</v>
      </c>
      <c r="O503" t="s">
        <v>21</v>
      </c>
      <c r="P503">
        <v>1</v>
      </c>
      <c r="U503" t="str">
        <f t="shared" si="14"/>
        <v>Yes</v>
      </c>
      <c r="V503" t="str">
        <f t="shared" si="15"/>
        <v>41-50</v>
      </c>
    </row>
    <row r="504" spans="1:22">
      <c r="A504">
        <v>503</v>
      </c>
      <c r="B504">
        <v>41</v>
      </c>
      <c r="C504" t="s">
        <v>16</v>
      </c>
      <c r="D504" t="s">
        <v>31</v>
      </c>
      <c r="E504" t="s">
        <v>22</v>
      </c>
      <c r="F504">
        <v>120</v>
      </c>
      <c r="G504">
        <v>237</v>
      </c>
      <c r="I504" t="s">
        <v>24</v>
      </c>
      <c r="J504">
        <v>138</v>
      </c>
      <c r="K504" t="b">
        <v>1</v>
      </c>
      <c r="L504">
        <v>1</v>
      </c>
      <c r="M504" t="s">
        <v>23</v>
      </c>
      <c r="P504">
        <v>1</v>
      </c>
      <c r="U504" t="str">
        <f t="shared" si="14"/>
        <v>Yes</v>
      </c>
      <c r="V504" t="str">
        <f t="shared" si="15"/>
        <v>41-50</v>
      </c>
    </row>
    <row r="505" spans="1:22">
      <c r="A505">
        <v>504</v>
      </c>
      <c r="B505">
        <v>43</v>
      </c>
      <c r="C505" t="s">
        <v>16</v>
      </c>
      <c r="D505" t="s">
        <v>31</v>
      </c>
      <c r="E505" t="s">
        <v>22</v>
      </c>
      <c r="F505">
        <v>150</v>
      </c>
      <c r="G505">
        <v>247</v>
      </c>
      <c r="H505" t="b">
        <v>0</v>
      </c>
      <c r="I505" t="s">
        <v>24</v>
      </c>
      <c r="J505">
        <v>130</v>
      </c>
      <c r="K505" t="b">
        <v>1</v>
      </c>
      <c r="L505">
        <v>2</v>
      </c>
      <c r="M505" t="s">
        <v>23</v>
      </c>
      <c r="P505">
        <v>1</v>
      </c>
      <c r="U505" t="str">
        <f t="shared" si="14"/>
        <v>Yes</v>
      </c>
      <c r="V505" t="str">
        <f t="shared" si="15"/>
        <v>41-50</v>
      </c>
    </row>
    <row r="506" spans="1:22">
      <c r="A506">
        <v>505</v>
      </c>
      <c r="B506">
        <v>46</v>
      </c>
      <c r="C506" t="s">
        <v>16</v>
      </c>
      <c r="D506" t="s">
        <v>31</v>
      </c>
      <c r="E506" t="s">
        <v>22</v>
      </c>
      <c r="F506">
        <v>110</v>
      </c>
      <c r="G506">
        <v>202</v>
      </c>
      <c r="H506" t="b">
        <v>0</v>
      </c>
      <c r="I506" t="s">
        <v>24</v>
      </c>
      <c r="J506">
        <v>150</v>
      </c>
      <c r="K506" t="b">
        <v>1</v>
      </c>
      <c r="L506">
        <v>0</v>
      </c>
      <c r="P506">
        <v>1</v>
      </c>
      <c r="U506" t="str">
        <f t="shared" si="14"/>
        <v>Yes</v>
      </c>
      <c r="V506" t="str">
        <f t="shared" si="15"/>
        <v>41-50</v>
      </c>
    </row>
    <row r="507" spans="1:22">
      <c r="A507">
        <v>506</v>
      </c>
      <c r="B507">
        <v>46</v>
      </c>
      <c r="C507" t="s">
        <v>16</v>
      </c>
      <c r="D507" t="s">
        <v>31</v>
      </c>
      <c r="E507" t="s">
        <v>22</v>
      </c>
      <c r="F507">
        <v>118</v>
      </c>
      <c r="G507">
        <v>186</v>
      </c>
      <c r="H507" t="b">
        <v>0</v>
      </c>
      <c r="I507" t="s">
        <v>24</v>
      </c>
      <c r="J507">
        <v>124</v>
      </c>
      <c r="K507" t="b">
        <v>0</v>
      </c>
      <c r="L507">
        <v>0</v>
      </c>
      <c r="O507" t="s">
        <v>25</v>
      </c>
      <c r="P507">
        <v>1</v>
      </c>
      <c r="U507" t="str">
        <f t="shared" si="14"/>
        <v>Yes</v>
      </c>
      <c r="V507" t="str">
        <f t="shared" si="15"/>
        <v>41-50</v>
      </c>
    </row>
    <row r="508" spans="1:22">
      <c r="A508">
        <v>507</v>
      </c>
      <c r="B508">
        <v>46</v>
      </c>
      <c r="C508" t="s">
        <v>16</v>
      </c>
      <c r="D508" t="s">
        <v>31</v>
      </c>
      <c r="E508" t="s">
        <v>22</v>
      </c>
      <c r="F508">
        <v>120</v>
      </c>
      <c r="G508">
        <v>277</v>
      </c>
      <c r="H508" t="b">
        <v>0</v>
      </c>
      <c r="I508" t="s">
        <v>24</v>
      </c>
      <c r="J508">
        <v>125</v>
      </c>
      <c r="K508" t="b">
        <v>1</v>
      </c>
      <c r="L508">
        <v>1</v>
      </c>
      <c r="M508" t="s">
        <v>23</v>
      </c>
      <c r="P508">
        <v>1</v>
      </c>
      <c r="U508" t="str">
        <f t="shared" si="14"/>
        <v>Yes</v>
      </c>
      <c r="V508" t="str">
        <f t="shared" si="15"/>
        <v>41-50</v>
      </c>
    </row>
    <row r="509" spans="1:22">
      <c r="A509">
        <v>508</v>
      </c>
      <c r="B509">
        <v>47</v>
      </c>
      <c r="C509" t="s">
        <v>16</v>
      </c>
      <c r="D509" t="s">
        <v>31</v>
      </c>
      <c r="E509" t="s">
        <v>26</v>
      </c>
      <c r="F509">
        <v>140</v>
      </c>
      <c r="G509">
        <v>193</v>
      </c>
      <c r="H509" t="b">
        <v>0</v>
      </c>
      <c r="I509" t="s">
        <v>24</v>
      </c>
      <c r="J509">
        <v>145</v>
      </c>
      <c r="K509" t="b">
        <v>1</v>
      </c>
      <c r="L509">
        <v>1</v>
      </c>
      <c r="M509" t="s">
        <v>23</v>
      </c>
      <c r="P509">
        <v>1</v>
      </c>
      <c r="U509" t="str">
        <f t="shared" si="14"/>
        <v>Yes</v>
      </c>
      <c r="V509" t="str">
        <f t="shared" si="15"/>
        <v>41-50</v>
      </c>
    </row>
    <row r="510" spans="1:22">
      <c r="A510">
        <v>509</v>
      </c>
      <c r="B510">
        <v>47</v>
      </c>
      <c r="C510" t="s">
        <v>16</v>
      </c>
      <c r="D510" t="s">
        <v>31</v>
      </c>
      <c r="E510" t="s">
        <v>22</v>
      </c>
      <c r="F510">
        <v>150</v>
      </c>
      <c r="G510">
        <v>226</v>
      </c>
      <c r="H510" t="b">
        <v>0</v>
      </c>
      <c r="I510" t="s">
        <v>24</v>
      </c>
      <c r="J510">
        <v>98</v>
      </c>
      <c r="K510" t="b">
        <v>1</v>
      </c>
      <c r="L510">
        <v>1.5</v>
      </c>
      <c r="M510" t="s">
        <v>23</v>
      </c>
      <c r="N510">
        <v>0</v>
      </c>
      <c r="O510" t="s">
        <v>25</v>
      </c>
      <c r="P510">
        <v>1</v>
      </c>
      <c r="U510" t="str">
        <f t="shared" si="14"/>
        <v>Yes</v>
      </c>
      <c r="V510" t="str">
        <f t="shared" si="15"/>
        <v>41-50</v>
      </c>
    </row>
    <row r="511" spans="1:22">
      <c r="A511">
        <v>510</v>
      </c>
      <c r="B511">
        <v>48</v>
      </c>
      <c r="C511" t="s">
        <v>16</v>
      </c>
      <c r="D511" t="s">
        <v>31</v>
      </c>
      <c r="E511" t="s">
        <v>22</v>
      </c>
      <c r="F511">
        <v>106</v>
      </c>
      <c r="G511">
        <v>263</v>
      </c>
      <c r="H511" t="b">
        <v>1</v>
      </c>
      <c r="I511" t="s">
        <v>24</v>
      </c>
      <c r="J511">
        <v>110</v>
      </c>
      <c r="K511" t="b">
        <v>0</v>
      </c>
      <c r="L511">
        <v>0</v>
      </c>
      <c r="P511">
        <v>1</v>
      </c>
      <c r="U511" t="str">
        <f t="shared" si="14"/>
        <v>Yes</v>
      </c>
      <c r="V511" t="str">
        <f t="shared" si="15"/>
        <v>41-50</v>
      </c>
    </row>
    <row r="512" spans="1:22">
      <c r="A512">
        <v>511</v>
      </c>
      <c r="B512">
        <v>48</v>
      </c>
      <c r="C512" t="s">
        <v>16</v>
      </c>
      <c r="D512" t="s">
        <v>31</v>
      </c>
      <c r="E512" t="s">
        <v>22</v>
      </c>
      <c r="F512">
        <v>120</v>
      </c>
      <c r="G512">
        <v>260</v>
      </c>
      <c r="H512" t="b">
        <v>0</v>
      </c>
      <c r="I512" t="s">
        <v>24</v>
      </c>
      <c r="J512">
        <v>115</v>
      </c>
      <c r="K512" t="b">
        <v>0</v>
      </c>
      <c r="L512">
        <v>2</v>
      </c>
      <c r="M512" t="s">
        <v>23</v>
      </c>
      <c r="P512">
        <v>1</v>
      </c>
      <c r="U512" t="str">
        <f t="shared" si="14"/>
        <v>Yes</v>
      </c>
      <c r="V512" t="str">
        <f t="shared" si="15"/>
        <v>41-50</v>
      </c>
    </row>
    <row r="513" spans="1:22">
      <c r="A513">
        <v>512</v>
      </c>
      <c r="B513">
        <v>48</v>
      </c>
      <c r="C513" t="s">
        <v>16</v>
      </c>
      <c r="D513" t="s">
        <v>31</v>
      </c>
      <c r="E513" t="s">
        <v>22</v>
      </c>
      <c r="F513">
        <v>160</v>
      </c>
      <c r="G513">
        <v>268</v>
      </c>
      <c r="H513" t="b">
        <v>0</v>
      </c>
      <c r="I513" t="s">
        <v>24</v>
      </c>
      <c r="J513">
        <v>103</v>
      </c>
      <c r="K513" t="b">
        <v>1</v>
      </c>
      <c r="L513">
        <v>1</v>
      </c>
      <c r="M513" t="s">
        <v>23</v>
      </c>
      <c r="P513">
        <v>1</v>
      </c>
      <c r="U513" t="str">
        <f t="shared" si="14"/>
        <v>Yes</v>
      </c>
      <c r="V513" t="str">
        <f t="shared" si="15"/>
        <v>41-50</v>
      </c>
    </row>
    <row r="514" spans="1:22">
      <c r="A514">
        <v>513</v>
      </c>
      <c r="B514">
        <v>49</v>
      </c>
      <c r="C514" t="s">
        <v>27</v>
      </c>
      <c r="D514" t="s">
        <v>31</v>
      </c>
      <c r="E514" t="s">
        <v>26</v>
      </c>
      <c r="F514">
        <v>160</v>
      </c>
      <c r="G514">
        <v>180</v>
      </c>
      <c r="H514" t="b">
        <v>0</v>
      </c>
      <c r="I514" t="s">
        <v>24</v>
      </c>
      <c r="J514">
        <v>156</v>
      </c>
      <c r="K514" t="b">
        <v>0</v>
      </c>
      <c r="L514">
        <v>1</v>
      </c>
      <c r="M514" t="s">
        <v>23</v>
      </c>
      <c r="P514">
        <v>1</v>
      </c>
      <c r="U514" t="str">
        <f t="shared" si="14"/>
        <v>Yes</v>
      </c>
      <c r="V514" t="str">
        <f t="shared" si="15"/>
        <v>41-50</v>
      </c>
    </row>
    <row r="515" spans="1:22">
      <c r="A515">
        <v>514</v>
      </c>
      <c r="B515">
        <v>49</v>
      </c>
      <c r="C515" t="s">
        <v>16</v>
      </c>
      <c r="D515" t="s">
        <v>31</v>
      </c>
      <c r="E515" t="s">
        <v>26</v>
      </c>
      <c r="F515">
        <v>115</v>
      </c>
      <c r="G515">
        <v>265</v>
      </c>
      <c r="H515" t="b">
        <v>0</v>
      </c>
      <c r="I515" t="s">
        <v>24</v>
      </c>
      <c r="J515">
        <v>175</v>
      </c>
      <c r="K515" t="b">
        <v>0</v>
      </c>
      <c r="L515">
        <v>0</v>
      </c>
      <c r="P515">
        <v>1</v>
      </c>
      <c r="U515" t="str">
        <f t="shared" ref="U515:U578" si="16">IF(P515=0,"No","Yes")</f>
        <v>Yes</v>
      </c>
      <c r="V515" t="str">
        <f t="shared" ref="V515:V578" si="17">IF(B515&lt;=40,"&lt;=40",IF(B515&lt;=50,"41-50",IF(B515&lt;=60,"51-60",IF(B515&lt;=70,"61-70","70+"))))</f>
        <v>41-50</v>
      </c>
    </row>
    <row r="516" spans="1:22">
      <c r="A516">
        <v>515</v>
      </c>
      <c r="B516">
        <v>49</v>
      </c>
      <c r="C516" t="s">
        <v>16</v>
      </c>
      <c r="D516" t="s">
        <v>31</v>
      </c>
      <c r="E516" t="s">
        <v>22</v>
      </c>
      <c r="F516">
        <v>130</v>
      </c>
      <c r="G516">
        <v>206</v>
      </c>
      <c r="H516" t="b">
        <v>0</v>
      </c>
      <c r="I516" t="s">
        <v>24</v>
      </c>
      <c r="J516">
        <v>170</v>
      </c>
      <c r="K516" t="b">
        <v>0</v>
      </c>
      <c r="L516">
        <v>0</v>
      </c>
      <c r="P516">
        <v>1</v>
      </c>
      <c r="U516" t="str">
        <f t="shared" si="16"/>
        <v>Yes</v>
      </c>
      <c r="V516" t="str">
        <f t="shared" si="17"/>
        <v>41-50</v>
      </c>
    </row>
    <row r="517" spans="1:22">
      <c r="A517">
        <v>516</v>
      </c>
      <c r="B517">
        <v>50</v>
      </c>
      <c r="C517" t="s">
        <v>27</v>
      </c>
      <c r="D517" t="s">
        <v>31</v>
      </c>
      <c r="E517" t="s">
        <v>26</v>
      </c>
      <c r="F517">
        <v>140</v>
      </c>
      <c r="G517">
        <v>288</v>
      </c>
      <c r="H517" t="b">
        <v>0</v>
      </c>
      <c r="I517" t="s">
        <v>24</v>
      </c>
      <c r="J517">
        <v>140</v>
      </c>
      <c r="K517" t="b">
        <v>1</v>
      </c>
      <c r="L517">
        <v>0</v>
      </c>
      <c r="O517" t="s">
        <v>25</v>
      </c>
      <c r="P517">
        <v>1</v>
      </c>
      <c r="U517" t="str">
        <f t="shared" si="16"/>
        <v>Yes</v>
      </c>
      <c r="V517" t="str">
        <f t="shared" si="17"/>
        <v>41-50</v>
      </c>
    </row>
    <row r="518" spans="1:22">
      <c r="A518">
        <v>517</v>
      </c>
      <c r="B518">
        <v>50</v>
      </c>
      <c r="C518" t="s">
        <v>16</v>
      </c>
      <c r="D518" t="s">
        <v>31</v>
      </c>
      <c r="E518" t="s">
        <v>22</v>
      </c>
      <c r="F518">
        <v>145</v>
      </c>
      <c r="G518">
        <v>264</v>
      </c>
      <c r="H518" t="b">
        <v>0</v>
      </c>
      <c r="I518" t="s">
        <v>24</v>
      </c>
      <c r="J518">
        <v>150</v>
      </c>
      <c r="K518" t="b">
        <v>0</v>
      </c>
      <c r="L518">
        <v>0</v>
      </c>
      <c r="P518">
        <v>1</v>
      </c>
      <c r="U518" t="str">
        <f t="shared" si="16"/>
        <v>Yes</v>
      </c>
      <c r="V518" t="str">
        <f t="shared" si="17"/>
        <v>41-50</v>
      </c>
    </row>
    <row r="519" spans="1:22">
      <c r="A519">
        <v>518</v>
      </c>
      <c r="B519">
        <v>51</v>
      </c>
      <c r="C519" t="s">
        <v>27</v>
      </c>
      <c r="D519" t="s">
        <v>31</v>
      </c>
      <c r="E519" t="s">
        <v>22</v>
      </c>
      <c r="F519">
        <v>160</v>
      </c>
      <c r="G519">
        <v>303</v>
      </c>
      <c r="H519" t="b">
        <v>0</v>
      </c>
      <c r="I519" t="s">
        <v>24</v>
      </c>
      <c r="J519">
        <v>150</v>
      </c>
      <c r="K519" t="b">
        <v>1</v>
      </c>
      <c r="L519">
        <v>1</v>
      </c>
      <c r="M519" t="s">
        <v>23</v>
      </c>
      <c r="P519">
        <v>1</v>
      </c>
      <c r="U519" t="str">
        <f t="shared" si="16"/>
        <v>Yes</v>
      </c>
      <c r="V519" t="str">
        <f t="shared" si="17"/>
        <v>51-60</v>
      </c>
    </row>
    <row r="520" spans="1:22">
      <c r="A520">
        <v>519</v>
      </c>
      <c r="B520">
        <v>52</v>
      </c>
      <c r="C520" t="s">
        <v>16</v>
      </c>
      <c r="D520" t="s">
        <v>31</v>
      </c>
      <c r="E520" t="s">
        <v>22</v>
      </c>
      <c r="F520">
        <v>130</v>
      </c>
      <c r="G520">
        <v>225</v>
      </c>
      <c r="H520" t="b">
        <v>0</v>
      </c>
      <c r="I520" t="s">
        <v>24</v>
      </c>
      <c r="J520">
        <v>120</v>
      </c>
      <c r="K520" t="b">
        <v>1</v>
      </c>
      <c r="L520">
        <v>2</v>
      </c>
      <c r="M520" t="s">
        <v>23</v>
      </c>
      <c r="P520">
        <v>1</v>
      </c>
      <c r="U520" t="str">
        <f t="shared" si="16"/>
        <v>Yes</v>
      </c>
      <c r="V520" t="str">
        <f t="shared" si="17"/>
        <v>51-60</v>
      </c>
    </row>
    <row r="521" spans="1:22">
      <c r="A521">
        <v>520</v>
      </c>
      <c r="B521">
        <v>54</v>
      </c>
      <c r="C521" t="s">
        <v>16</v>
      </c>
      <c r="D521" t="s">
        <v>31</v>
      </c>
      <c r="E521" t="s">
        <v>22</v>
      </c>
      <c r="F521">
        <v>125</v>
      </c>
      <c r="G521">
        <v>216</v>
      </c>
      <c r="H521" t="b">
        <v>0</v>
      </c>
      <c r="I521" t="s">
        <v>24</v>
      </c>
      <c r="J521">
        <v>140</v>
      </c>
      <c r="K521" t="b">
        <v>0</v>
      </c>
      <c r="L521">
        <v>0</v>
      </c>
      <c r="P521">
        <v>1</v>
      </c>
      <c r="U521" t="str">
        <f t="shared" si="16"/>
        <v>Yes</v>
      </c>
      <c r="V521" t="str">
        <f t="shared" si="17"/>
        <v>51-60</v>
      </c>
    </row>
    <row r="522" spans="1:22">
      <c r="A522">
        <v>521</v>
      </c>
      <c r="B522">
        <v>54</v>
      </c>
      <c r="C522" t="s">
        <v>16</v>
      </c>
      <c r="D522" t="s">
        <v>31</v>
      </c>
      <c r="E522" t="s">
        <v>22</v>
      </c>
      <c r="F522">
        <v>125</v>
      </c>
      <c r="G522">
        <v>224</v>
      </c>
      <c r="H522" t="b">
        <v>0</v>
      </c>
      <c r="I522" t="s">
        <v>24</v>
      </c>
      <c r="J522">
        <v>122</v>
      </c>
      <c r="K522" t="b">
        <v>0</v>
      </c>
      <c r="L522">
        <v>2</v>
      </c>
      <c r="M522" t="s">
        <v>23</v>
      </c>
      <c r="P522">
        <v>1</v>
      </c>
      <c r="U522" t="str">
        <f t="shared" si="16"/>
        <v>Yes</v>
      </c>
      <c r="V522" t="str">
        <f t="shared" si="17"/>
        <v>51-60</v>
      </c>
    </row>
    <row r="523" spans="1:22">
      <c r="A523">
        <v>522</v>
      </c>
      <c r="B523">
        <v>55</v>
      </c>
      <c r="C523" t="s">
        <v>16</v>
      </c>
      <c r="D523" t="s">
        <v>31</v>
      </c>
      <c r="E523" t="s">
        <v>22</v>
      </c>
      <c r="F523">
        <v>140</v>
      </c>
      <c r="G523">
        <v>201</v>
      </c>
      <c r="H523" t="b">
        <v>0</v>
      </c>
      <c r="I523" t="s">
        <v>24</v>
      </c>
      <c r="J523">
        <v>130</v>
      </c>
      <c r="K523" t="b">
        <v>1</v>
      </c>
      <c r="L523">
        <v>3</v>
      </c>
      <c r="M523" t="s">
        <v>23</v>
      </c>
      <c r="P523">
        <v>1</v>
      </c>
      <c r="U523" t="str">
        <f t="shared" si="16"/>
        <v>Yes</v>
      </c>
      <c r="V523" t="str">
        <f t="shared" si="17"/>
        <v>51-60</v>
      </c>
    </row>
    <row r="524" spans="1:22">
      <c r="A524">
        <v>523</v>
      </c>
      <c r="B524">
        <v>57</v>
      </c>
      <c r="C524" t="s">
        <v>16</v>
      </c>
      <c r="D524" t="s">
        <v>31</v>
      </c>
      <c r="E524" t="s">
        <v>28</v>
      </c>
      <c r="F524">
        <v>140</v>
      </c>
      <c r="G524">
        <v>265</v>
      </c>
      <c r="H524" t="b">
        <v>0</v>
      </c>
      <c r="I524" t="s">
        <v>30</v>
      </c>
      <c r="J524">
        <v>145</v>
      </c>
      <c r="K524" t="b">
        <v>1</v>
      </c>
      <c r="L524">
        <v>1</v>
      </c>
      <c r="M524" t="s">
        <v>23</v>
      </c>
      <c r="P524">
        <v>1</v>
      </c>
      <c r="U524" t="str">
        <f t="shared" si="16"/>
        <v>Yes</v>
      </c>
      <c r="V524" t="str">
        <f t="shared" si="17"/>
        <v>51-60</v>
      </c>
    </row>
    <row r="525" spans="1:22">
      <c r="A525">
        <v>524</v>
      </c>
      <c r="B525">
        <v>58</v>
      </c>
      <c r="C525" t="s">
        <v>16</v>
      </c>
      <c r="D525" t="s">
        <v>31</v>
      </c>
      <c r="E525" t="s">
        <v>26</v>
      </c>
      <c r="F525">
        <v>130</v>
      </c>
      <c r="G525">
        <v>213</v>
      </c>
      <c r="H525" t="b">
        <v>0</v>
      </c>
      <c r="I525" t="s">
        <v>30</v>
      </c>
      <c r="J525">
        <v>140</v>
      </c>
      <c r="K525" t="b">
        <v>0</v>
      </c>
      <c r="L525">
        <v>0</v>
      </c>
      <c r="O525" t="s">
        <v>21</v>
      </c>
      <c r="P525">
        <v>1</v>
      </c>
      <c r="U525" t="str">
        <f t="shared" si="16"/>
        <v>Yes</v>
      </c>
      <c r="V525" t="str">
        <f t="shared" si="17"/>
        <v>51-60</v>
      </c>
    </row>
    <row r="526" spans="1:22">
      <c r="A526">
        <v>525</v>
      </c>
      <c r="B526">
        <v>59</v>
      </c>
      <c r="C526" t="s">
        <v>27</v>
      </c>
      <c r="D526" t="s">
        <v>31</v>
      </c>
      <c r="E526" t="s">
        <v>22</v>
      </c>
      <c r="F526">
        <v>130</v>
      </c>
      <c r="G526">
        <v>338</v>
      </c>
      <c r="H526" t="b">
        <v>1</v>
      </c>
      <c r="I526" t="s">
        <v>30</v>
      </c>
      <c r="J526">
        <v>130</v>
      </c>
      <c r="K526" t="b">
        <v>1</v>
      </c>
      <c r="L526">
        <v>1.5</v>
      </c>
      <c r="M526" t="s">
        <v>23</v>
      </c>
      <c r="P526">
        <v>1</v>
      </c>
      <c r="U526" t="str">
        <f t="shared" si="16"/>
        <v>Yes</v>
      </c>
      <c r="V526" t="str">
        <f t="shared" si="17"/>
        <v>51-60</v>
      </c>
    </row>
    <row r="527" spans="1:22">
      <c r="A527">
        <v>526</v>
      </c>
      <c r="B527">
        <v>60</v>
      </c>
      <c r="C527" t="s">
        <v>16</v>
      </c>
      <c r="D527" t="s">
        <v>31</v>
      </c>
      <c r="E527" t="s">
        <v>22</v>
      </c>
      <c r="F527">
        <v>100</v>
      </c>
      <c r="G527">
        <v>248</v>
      </c>
      <c r="H527" t="b">
        <v>0</v>
      </c>
      <c r="I527" t="s">
        <v>24</v>
      </c>
      <c r="J527">
        <v>125</v>
      </c>
      <c r="K527" t="b">
        <v>0</v>
      </c>
      <c r="L527">
        <v>1</v>
      </c>
      <c r="M527" t="s">
        <v>23</v>
      </c>
      <c r="P527">
        <v>1</v>
      </c>
      <c r="U527" t="str">
        <f t="shared" si="16"/>
        <v>Yes</v>
      </c>
      <c r="V527" t="str">
        <f t="shared" si="17"/>
        <v>51-60</v>
      </c>
    </row>
    <row r="528" spans="1:22">
      <c r="A528">
        <v>527</v>
      </c>
      <c r="B528">
        <v>63</v>
      </c>
      <c r="C528" t="s">
        <v>16</v>
      </c>
      <c r="D528" t="s">
        <v>31</v>
      </c>
      <c r="E528" t="s">
        <v>22</v>
      </c>
      <c r="F528">
        <v>150</v>
      </c>
      <c r="G528">
        <v>223</v>
      </c>
      <c r="H528" t="b">
        <v>0</v>
      </c>
      <c r="I528" t="s">
        <v>24</v>
      </c>
      <c r="J528">
        <v>115</v>
      </c>
      <c r="K528" t="b">
        <v>0</v>
      </c>
      <c r="L528">
        <v>0</v>
      </c>
      <c r="P528">
        <v>1</v>
      </c>
      <c r="U528" t="str">
        <f t="shared" si="16"/>
        <v>Yes</v>
      </c>
      <c r="V528" t="str">
        <f t="shared" si="17"/>
        <v>61-70</v>
      </c>
    </row>
    <row r="529" spans="1:22">
      <c r="A529">
        <v>528</v>
      </c>
      <c r="B529">
        <v>65</v>
      </c>
      <c r="C529" t="s">
        <v>16</v>
      </c>
      <c r="D529" t="s">
        <v>31</v>
      </c>
      <c r="E529" t="s">
        <v>22</v>
      </c>
      <c r="F529">
        <v>140</v>
      </c>
      <c r="G529">
        <v>306</v>
      </c>
      <c r="H529" t="b">
        <v>1</v>
      </c>
      <c r="I529" t="s">
        <v>24</v>
      </c>
      <c r="J529">
        <v>87</v>
      </c>
      <c r="K529" t="b">
        <v>1</v>
      </c>
      <c r="L529">
        <v>1.5</v>
      </c>
      <c r="M529" t="s">
        <v>23</v>
      </c>
      <c r="P529">
        <v>1</v>
      </c>
      <c r="U529" t="str">
        <f t="shared" si="16"/>
        <v>Yes</v>
      </c>
      <c r="V529" t="str">
        <f t="shared" si="17"/>
        <v>61-70</v>
      </c>
    </row>
    <row r="530" spans="1:22">
      <c r="A530">
        <v>529</v>
      </c>
      <c r="B530">
        <v>32</v>
      </c>
      <c r="C530" t="s">
        <v>16</v>
      </c>
      <c r="D530" t="s">
        <v>31</v>
      </c>
      <c r="E530" t="s">
        <v>22</v>
      </c>
      <c r="F530">
        <v>118</v>
      </c>
      <c r="G530">
        <v>529</v>
      </c>
      <c r="H530" t="b">
        <v>0</v>
      </c>
      <c r="I530" t="s">
        <v>24</v>
      </c>
      <c r="J530">
        <v>130</v>
      </c>
      <c r="K530" t="b">
        <v>0</v>
      </c>
      <c r="L530">
        <v>0</v>
      </c>
      <c r="P530">
        <v>1</v>
      </c>
      <c r="U530" t="str">
        <f t="shared" si="16"/>
        <v>Yes</v>
      </c>
      <c r="V530" t="str">
        <f t="shared" si="17"/>
        <v>&lt;=40</v>
      </c>
    </row>
    <row r="531" spans="1:22">
      <c r="A531">
        <v>530</v>
      </c>
      <c r="B531">
        <v>38</v>
      </c>
      <c r="C531" t="s">
        <v>16</v>
      </c>
      <c r="D531" t="s">
        <v>31</v>
      </c>
      <c r="E531" t="s">
        <v>22</v>
      </c>
      <c r="F531">
        <v>110</v>
      </c>
      <c r="H531" t="b">
        <v>0</v>
      </c>
      <c r="I531" t="s">
        <v>24</v>
      </c>
      <c r="J531">
        <v>150</v>
      </c>
      <c r="K531" t="b">
        <v>1</v>
      </c>
      <c r="L531">
        <v>1</v>
      </c>
      <c r="M531" t="s">
        <v>23</v>
      </c>
      <c r="P531">
        <v>1</v>
      </c>
      <c r="U531" t="str">
        <f t="shared" si="16"/>
        <v>Yes</v>
      </c>
      <c r="V531" t="str">
        <f t="shared" si="17"/>
        <v>&lt;=40</v>
      </c>
    </row>
    <row r="532" spans="1:22">
      <c r="A532">
        <v>531</v>
      </c>
      <c r="B532">
        <v>39</v>
      </c>
      <c r="C532" t="s">
        <v>16</v>
      </c>
      <c r="D532" t="s">
        <v>31</v>
      </c>
      <c r="E532" t="s">
        <v>22</v>
      </c>
      <c r="F532">
        <v>110</v>
      </c>
      <c r="G532">
        <v>280</v>
      </c>
      <c r="H532" t="b">
        <v>0</v>
      </c>
      <c r="I532" t="s">
        <v>24</v>
      </c>
      <c r="J532">
        <v>150</v>
      </c>
      <c r="K532" t="b">
        <v>0</v>
      </c>
      <c r="L532">
        <v>0</v>
      </c>
      <c r="O532" t="s">
        <v>21</v>
      </c>
      <c r="P532">
        <v>1</v>
      </c>
      <c r="U532" t="str">
        <f t="shared" si="16"/>
        <v>Yes</v>
      </c>
      <c r="V532" t="str">
        <f t="shared" si="17"/>
        <v>&lt;=40</v>
      </c>
    </row>
    <row r="533" spans="1:22">
      <c r="A533">
        <v>532</v>
      </c>
      <c r="B533">
        <v>40</v>
      </c>
      <c r="C533" t="s">
        <v>27</v>
      </c>
      <c r="D533" t="s">
        <v>31</v>
      </c>
      <c r="E533" t="s">
        <v>22</v>
      </c>
      <c r="F533">
        <v>150</v>
      </c>
      <c r="G533">
        <v>392</v>
      </c>
      <c r="H533" t="b">
        <v>0</v>
      </c>
      <c r="I533" t="s">
        <v>24</v>
      </c>
      <c r="J533">
        <v>130</v>
      </c>
      <c r="K533" t="b">
        <v>0</v>
      </c>
      <c r="L533">
        <v>2</v>
      </c>
      <c r="M533" t="s">
        <v>23</v>
      </c>
      <c r="O533" t="s">
        <v>21</v>
      </c>
      <c r="P533">
        <v>1</v>
      </c>
      <c r="U533" t="str">
        <f t="shared" si="16"/>
        <v>Yes</v>
      </c>
      <c r="V533" t="str">
        <f t="shared" si="17"/>
        <v>&lt;=40</v>
      </c>
    </row>
    <row r="534" spans="1:22">
      <c r="A534">
        <v>533</v>
      </c>
      <c r="B534">
        <v>43</v>
      </c>
      <c r="C534" t="s">
        <v>16</v>
      </c>
      <c r="D534" t="s">
        <v>31</v>
      </c>
      <c r="E534" t="s">
        <v>18</v>
      </c>
      <c r="F534">
        <v>120</v>
      </c>
      <c r="G534">
        <v>291</v>
      </c>
      <c r="H534" t="b">
        <v>0</v>
      </c>
      <c r="I534" t="s">
        <v>30</v>
      </c>
      <c r="J534">
        <v>155</v>
      </c>
      <c r="K534" t="b">
        <v>0</v>
      </c>
      <c r="L534">
        <v>0</v>
      </c>
      <c r="P534">
        <v>1</v>
      </c>
      <c r="U534" t="str">
        <f t="shared" si="16"/>
        <v>Yes</v>
      </c>
      <c r="V534" t="str">
        <f t="shared" si="17"/>
        <v>41-50</v>
      </c>
    </row>
    <row r="535" spans="1:22">
      <c r="A535">
        <v>534</v>
      </c>
      <c r="B535">
        <v>45</v>
      </c>
      <c r="C535" t="s">
        <v>16</v>
      </c>
      <c r="D535" t="s">
        <v>31</v>
      </c>
      <c r="E535" t="s">
        <v>22</v>
      </c>
      <c r="F535">
        <v>130</v>
      </c>
      <c r="G535">
        <v>219</v>
      </c>
      <c r="H535" t="b">
        <v>0</v>
      </c>
      <c r="I535" t="s">
        <v>30</v>
      </c>
      <c r="J535">
        <v>130</v>
      </c>
      <c r="K535" t="b">
        <v>1</v>
      </c>
      <c r="L535">
        <v>1</v>
      </c>
      <c r="M535" t="s">
        <v>23</v>
      </c>
      <c r="P535">
        <v>1</v>
      </c>
      <c r="U535" t="str">
        <f t="shared" si="16"/>
        <v>Yes</v>
      </c>
      <c r="V535" t="str">
        <f t="shared" si="17"/>
        <v>41-50</v>
      </c>
    </row>
    <row r="536" spans="1:22">
      <c r="A536">
        <v>535</v>
      </c>
      <c r="B536">
        <v>46</v>
      </c>
      <c r="C536" t="s">
        <v>16</v>
      </c>
      <c r="D536" t="s">
        <v>31</v>
      </c>
      <c r="E536" t="s">
        <v>22</v>
      </c>
      <c r="F536">
        <v>120</v>
      </c>
      <c r="G536">
        <v>231</v>
      </c>
      <c r="H536" t="b">
        <v>0</v>
      </c>
      <c r="I536" t="s">
        <v>24</v>
      </c>
      <c r="J536">
        <v>115</v>
      </c>
      <c r="K536" t="b">
        <v>1</v>
      </c>
      <c r="L536">
        <v>0</v>
      </c>
      <c r="P536">
        <v>1</v>
      </c>
      <c r="U536" t="str">
        <f t="shared" si="16"/>
        <v>Yes</v>
      </c>
      <c r="V536" t="str">
        <f t="shared" si="17"/>
        <v>41-50</v>
      </c>
    </row>
    <row r="537" spans="1:22">
      <c r="A537">
        <v>536</v>
      </c>
      <c r="B537">
        <v>46</v>
      </c>
      <c r="C537" t="s">
        <v>16</v>
      </c>
      <c r="D537" t="s">
        <v>31</v>
      </c>
      <c r="E537" t="s">
        <v>22</v>
      </c>
      <c r="F537">
        <v>130</v>
      </c>
      <c r="G537">
        <v>222</v>
      </c>
      <c r="H537" t="b">
        <v>0</v>
      </c>
      <c r="I537" t="s">
        <v>24</v>
      </c>
      <c r="J537">
        <v>112</v>
      </c>
      <c r="K537" t="b">
        <v>0</v>
      </c>
      <c r="L537">
        <v>0</v>
      </c>
      <c r="P537">
        <v>1</v>
      </c>
      <c r="U537" t="str">
        <f t="shared" si="16"/>
        <v>Yes</v>
      </c>
      <c r="V537" t="str">
        <f t="shared" si="17"/>
        <v>41-50</v>
      </c>
    </row>
    <row r="538" spans="1:22">
      <c r="A538">
        <v>537</v>
      </c>
      <c r="B538">
        <v>48</v>
      </c>
      <c r="C538" t="s">
        <v>16</v>
      </c>
      <c r="D538" t="s">
        <v>31</v>
      </c>
      <c r="E538" t="s">
        <v>22</v>
      </c>
      <c r="F538">
        <v>122</v>
      </c>
      <c r="G538">
        <v>275</v>
      </c>
      <c r="H538" t="b">
        <v>1</v>
      </c>
      <c r="I538" t="s">
        <v>30</v>
      </c>
      <c r="J538">
        <v>150</v>
      </c>
      <c r="K538" t="b">
        <v>1</v>
      </c>
      <c r="L538">
        <v>2</v>
      </c>
      <c r="M538" t="s">
        <v>20</v>
      </c>
      <c r="P538">
        <v>1</v>
      </c>
      <c r="U538" t="str">
        <f t="shared" si="16"/>
        <v>Yes</v>
      </c>
      <c r="V538" t="str">
        <f t="shared" si="17"/>
        <v>41-50</v>
      </c>
    </row>
    <row r="539" spans="1:22">
      <c r="A539">
        <v>538</v>
      </c>
      <c r="B539">
        <v>48</v>
      </c>
      <c r="C539" t="s">
        <v>16</v>
      </c>
      <c r="D539" t="s">
        <v>31</v>
      </c>
      <c r="E539" t="s">
        <v>22</v>
      </c>
      <c r="F539">
        <v>160</v>
      </c>
      <c r="G539">
        <v>193</v>
      </c>
      <c r="H539" t="b">
        <v>0</v>
      </c>
      <c r="I539" t="s">
        <v>24</v>
      </c>
      <c r="J539">
        <v>102</v>
      </c>
      <c r="K539" t="b">
        <v>1</v>
      </c>
      <c r="L539">
        <v>3</v>
      </c>
      <c r="M539" t="s">
        <v>23</v>
      </c>
      <c r="P539">
        <v>1</v>
      </c>
      <c r="U539" t="str">
        <f t="shared" si="16"/>
        <v>Yes</v>
      </c>
      <c r="V539" t="str">
        <f t="shared" si="17"/>
        <v>41-50</v>
      </c>
    </row>
    <row r="540" spans="1:22">
      <c r="A540">
        <v>539</v>
      </c>
      <c r="B540">
        <v>48</v>
      </c>
      <c r="C540" t="s">
        <v>16</v>
      </c>
      <c r="D540" t="s">
        <v>31</v>
      </c>
      <c r="E540" t="s">
        <v>22</v>
      </c>
      <c r="F540">
        <v>160</v>
      </c>
      <c r="G540">
        <v>329</v>
      </c>
      <c r="H540" t="b">
        <v>0</v>
      </c>
      <c r="I540" t="s">
        <v>24</v>
      </c>
      <c r="J540">
        <v>92</v>
      </c>
      <c r="K540" t="b">
        <v>1</v>
      </c>
      <c r="L540">
        <v>1.5</v>
      </c>
      <c r="M540" t="s">
        <v>23</v>
      </c>
      <c r="P540">
        <v>1</v>
      </c>
      <c r="U540" t="str">
        <f t="shared" si="16"/>
        <v>Yes</v>
      </c>
      <c r="V540" t="str">
        <f t="shared" si="17"/>
        <v>41-50</v>
      </c>
    </row>
    <row r="541" spans="1:22">
      <c r="A541">
        <v>540</v>
      </c>
      <c r="B541">
        <v>48</v>
      </c>
      <c r="C541" t="s">
        <v>16</v>
      </c>
      <c r="D541" t="s">
        <v>31</v>
      </c>
      <c r="E541" t="s">
        <v>22</v>
      </c>
      <c r="F541">
        <v>160</v>
      </c>
      <c r="G541">
        <v>355</v>
      </c>
      <c r="H541" t="b">
        <v>0</v>
      </c>
      <c r="I541" t="s">
        <v>24</v>
      </c>
      <c r="J541">
        <v>99</v>
      </c>
      <c r="K541" t="b">
        <v>1</v>
      </c>
      <c r="L541">
        <v>2</v>
      </c>
      <c r="M541" t="s">
        <v>23</v>
      </c>
      <c r="P541">
        <v>1</v>
      </c>
      <c r="U541" t="str">
        <f t="shared" si="16"/>
        <v>Yes</v>
      </c>
      <c r="V541" t="str">
        <f t="shared" si="17"/>
        <v>41-50</v>
      </c>
    </row>
    <row r="542" spans="1:22">
      <c r="A542">
        <v>541</v>
      </c>
      <c r="B542">
        <v>50</v>
      </c>
      <c r="C542" t="s">
        <v>16</v>
      </c>
      <c r="D542" t="s">
        <v>31</v>
      </c>
      <c r="E542" t="s">
        <v>22</v>
      </c>
      <c r="F542">
        <v>130</v>
      </c>
      <c r="G542">
        <v>233</v>
      </c>
      <c r="H542" t="b">
        <v>0</v>
      </c>
      <c r="I542" t="s">
        <v>24</v>
      </c>
      <c r="J542">
        <v>121</v>
      </c>
      <c r="K542" t="b">
        <v>1</v>
      </c>
      <c r="L542">
        <v>2</v>
      </c>
      <c r="M542" t="s">
        <v>23</v>
      </c>
      <c r="O542" t="s">
        <v>25</v>
      </c>
      <c r="P542">
        <v>1</v>
      </c>
      <c r="U542" t="str">
        <f t="shared" si="16"/>
        <v>Yes</v>
      </c>
      <c r="V542" t="str">
        <f t="shared" si="17"/>
        <v>41-50</v>
      </c>
    </row>
    <row r="543" spans="1:22">
      <c r="A543">
        <v>542</v>
      </c>
      <c r="B543">
        <v>52</v>
      </c>
      <c r="C543" t="s">
        <v>16</v>
      </c>
      <c r="D543" t="s">
        <v>31</v>
      </c>
      <c r="E543" t="s">
        <v>22</v>
      </c>
      <c r="F543">
        <v>120</v>
      </c>
      <c r="G543">
        <v>182</v>
      </c>
      <c r="H543" t="b">
        <v>0</v>
      </c>
      <c r="I543" t="s">
        <v>24</v>
      </c>
      <c r="J543">
        <v>150</v>
      </c>
      <c r="K543" t="b">
        <v>0</v>
      </c>
      <c r="L543">
        <v>0</v>
      </c>
      <c r="P543">
        <v>1</v>
      </c>
      <c r="U543" t="str">
        <f t="shared" si="16"/>
        <v>Yes</v>
      </c>
      <c r="V543" t="str">
        <f t="shared" si="17"/>
        <v>51-60</v>
      </c>
    </row>
    <row r="544" spans="1:22">
      <c r="A544">
        <v>543</v>
      </c>
      <c r="B544">
        <v>52</v>
      </c>
      <c r="C544" t="s">
        <v>16</v>
      </c>
      <c r="D544" t="s">
        <v>31</v>
      </c>
      <c r="E544" t="s">
        <v>22</v>
      </c>
      <c r="F544">
        <v>170</v>
      </c>
      <c r="H544" t="b">
        <v>0</v>
      </c>
      <c r="I544" t="s">
        <v>24</v>
      </c>
      <c r="J544">
        <v>126</v>
      </c>
      <c r="K544" t="b">
        <v>1</v>
      </c>
      <c r="L544">
        <v>1.5</v>
      </c>
      <c r="M544" t="s">
        <v>23</v>
      </c>
      <c r="P544">
        <v>1</v>
      </c>
      <c r="U544" t="str">
        <f t="shared" si="16"/>
        <v>Yes</v>
      </c>
      <c r="V544" t="str">
        <f t="shared" si="17"/>
        <v>51-60</v>
      </c>
    </row>
    <row r="545" spans="1:22">
      <c r="A545">
        <v>544</v>
      </c>
      <c r="B545">
        <v>53</v>
      </c>
      <c r="C545" t="s">
        <v>16</v>
      </c>
      <c r="D545" t="s">
        <v>31</v>
      </c>
      <c r="E545" t="s">
        <v>22</v>
      </c>
      <c r="F545">
        <v>120</v>
      </c>
      <c r="G545">
        <v>246</v>
      </c>
      <c r="H545" t="b">
        <v>0</v>
      </c>
      <c r="I545" t="s">
        <v>24</v>
      </c>
      <c r="J545">
        <v>116</v>
      </c>
      <c r="K545" t="b">
        <v>1</v>
      </c>
      <c r="L545">
        <v>0</v>
      </c>
      <c r="P545">
        <v>1</v>
      </c>
      <c r="U545" t="str">
        <f t="shared" si="16"/>
        <v>Yes</v>
      </c>
      <c r="V545" t="str">
        <f t="shared" si="17"/>
        <v>51-60</v>
      </c>
    </row>
    <row r="546" spans="1:22">
      <c r="A546">
        <v>545</v>
      </c>
      <c r="B546">
        <v>54</v>
      </c>
      <c r="C546" t="s">
        <v>16</v>
      </c>
      <c r="D546" t="s">
        <v>31</v>
      </c>
      <c r="E546" t="s">
        <v>26</v>
      </c>
      <c r="F546">
        <v>120</v>
      </c>
      <c r="G546">
        <v>237</v>
      </c>
      <c r="H546" t="b">
        <v>0</v>
      </c>
      <c r="I546" t="s">
        <v>24</v>
      </c>
      <c r="J546">
        <v>150</v>
      </c>
      <c r="K546" t="b">
        <v>1</v>
      </c>
      <c r="L546">
        <v>1.5</v>
      </c>
      <c r="O546" t="s">
        <v>25</v>
      </c>
      <c r="P546">
        <v>1</v>
      </c>
      <c r="U546" t="str">
        <f t="shared" si="16"/>
        <v>Yes</v>
      </c>
      <c r="V546" t="str">
        <f t="shared" si="17"/>
        <v>51-60</v>
      </c>
    </row>
    <row r="547" spans="1:22">
      <c r="A547">
        <v>546</v>
      </c>
      <c r="B547">
        <v>54</v>
      </c>
      <c r="C547" t="s">
        <v>16</v>
      </c>
      <c r="D547" t="s">
        <v>31</v>
      </c>
      <c r="E547" t="s">
        <v>22</v>
      </c>
      <c r="F547">
        <v>130</v>
      </c>
      <c r="G547">
        <v>242</v>
      </c>
      <c r="H547" t="b">
        <v>0</v>
      </c>
      <c r="I547" t="s">
        <v>24</v>
      </c>
      <c r="J547">
        <v>91</v>
      </c>
      <c r="K547" t="b">
        <v>1</v>
      </c>
      <c r="L547">
        <v>1</v>
      </c>
      <c r="M547" t="s">
        <v>23</v>
      </c>
      <c r="P547">
        <v>1</v>
      </c>
      <c r="U547" t="str">
        <f t="shared" si="16"/>
        <v>Yes</v>
      </c>
      <c r="V547" t="str">
        <f t="shared" si="17"/>
        <v>51-60</v>
      </c>
    </row>
    <row r="548" spans="1:22">
      <c r="A548">
        <v>547</v>
      </c>
      <c r="B548">
        <v>54</v>
      </c>
      <c r="C548" t="s">
        <v>16</v>
      </c>
      <c r="D548" t="s">
        <v>31</v>
      </c>
      <c r="E548" t="s">
        <v>22</v>
      </c>
      <c r="F548">
        <v>130</v>
      </c>
      <c r="G548">
        <v>603</v>
      </c>
      <c r="H548" t="b">
        <v>1</v>
      </c>
      <c r="I548" t="s">
        <v>24</v>
      </c>
      <c r="J548">
        <v>125</v>
      </c>
      <c r="K548" t="b">
        <v>1</v>
      </c>
      <c r="L548">
        <v>1</v>
      </c>
      <c r="M548" t="s">
        <v>23</v>
      </c>
      <c r="P548">
        <v>1</v>
      </c>
      <c r="U548" t="str">
        <f t="shared" si="16"/>
        <v>Yes</v>
      </c>
      <c r="V548" t="str">
        <f t="shared" si="17"/>
        <v>51-60</v>
      </c>
    </row>
    <row r="549" spans="1:22">
      <c r="A549">
        <v>548</v>
      </c>
      <c r="B549">
        <v>54</v>
      </c>
      <c r="C549" t="s">
        <v>16</v>
      </c>
      <c r="D549" t="s">
        <v>31</v>
      </c>
      <c r="E549" t="s">
        <v>22</v>
      </c>
      <c r="F549">
        <v>140</v>
      </c>
      <c r="H549" t="b">
        <v>0</v>
      </c>
      <c r="I549" t="s">
        <v>24</v>
      </c>
      <c r="J549">
        <v>118</v>
      </c>
      <c r="K549" t="b">
        <v>1</v>
      </c>
      <c r="L549">
        <v>0</v>
      </c>
      <c r="P549">
        <v>1</v>
      </c>
      <c r="U549" t="str">
        <f t="shared" si="16"/>
        <v>Yes</v>
      </c>
      <c r="V549" t="str">
        <f t="shared" si="17"/>
        <v>51-60</v>
      </c>
    </row>
    <row r="550" spans="1:22">
      <c r="A550">
        <v>549</v>
      </c>
      <c r="B550">
        <v>54</v>
      </c>
      <c r="C550" t="s">
        <v>16</v>
      </c>
      <c r="D550" t="s">
        <v>31</v>
      </c>
      <c r="E550" t="s">
        <v>22</v>
      </c>
      <c r="F550">
        <v>200</v>
      </c>
      <c r="G550">
        <v>198</v>
      </c>
      <c r="H550" t="b">
        <v>0</v>
      </c>
      <c r="I550" t="s">
        <v>24</v>
      </c>
      <c r="J550">
        <v>142</v>
      </c>
      <c r="K550" t="b">
        <v>1</v>
      </c>
      <c r="L550">
        <v>2</v>
      </c>
      <c r="M550" t="s">
        <v>23</v>
      </c>
      <c r="P550">
        <v>1</v>
      </c>
      <c r="U550" t="str">
        <f t="shared" si="16"/>
        <v>Yes</v>
      </c>
      <c r="V550" t="str">
        <f t="shared" si="17"/>
        <v>51-60</v>
      </c>
    </row>
    <row r="551" spans="1:22">
      <c r="A551">
        <v>550</v>
      </c>
      <c r="B551">
        <v>55</v>
      </c>
      <c r="C551" t="s">
        <v>16</v>
      </c>
      <c r="D551" t="s">
        <v>31</v>
      </c>
      <c r="E551" t="s">
        <v>22</v>
      </c>
      <c r="F551">
        <v>140</v>
      </c>
      <c r="G551">
        <v>268</v>
      </c>
      <c r="H551" t="b">
        <v>0</v>
      </c>
      <c r="I551" t="s">
        <v>24</v>
      </c>
      <c r="J551">
        <v>128</v>
      </c>
      <c r="K551" t="b">
        <v>1</v>
      </c>
      <c r="L551">
        <v>1.5</v>
      </c>
      <c r="M551" t="s">
        <v>23</v>
      </c>
      <c r="P551">
        <v>1</v>
      </c>
      <c r="U551" t="str">
        <f t="shared" si="16"/>
        <v>Yes</v>
      </c>
      <c r="V551" t="str">
        <f t="shared" si="17"/>
        <v>51-60</v>
      </c>
    </row>
    <row r="552" spans="1:22">
      <c r="A552">
        <v>551</v>
      </c>
      <c r="B552">
        <v>56</v>
      </c>
      <c r="C552" t="s">
        <v>16</v>
      </c>
      <c r="D552" t="s">
        <v>31</v>
      </c>
      <c r="E552" t="s">
        <v>22</v>
      </c>
      <c r="F552">
        <v>150</v>
      </c>
      <c r="G552">
        <v>213</v>
      </c>
      <c r="H552" t="b">
        <v>1</v>
      </c>
      <c r="I552" t="s">
        <v>24</v>
      </c>
      <c r="J552">
        <v>125</v>
      </c>
      <c r="K552" t="b">
        <v>1</v>
      </c>
      <c r="L552">
        <v>1</v>
      </c>
      <c r="M552" t="s">
        <v>23</v>
      </c>
      <c r="P552">
        <v>1</v>
      </c>
      <c r="U552" t="str">
        <f t="shared" si="16"/>
        <v>Yes</v>
      </c>
      <c r="V552" t="str">
        <f t="shared" si="17"/>
        <v>51-60</v>
      </c>
    </row>
    <row r="553" spans="1:22">
      <c r="A553">
        <v>552</v>
      </c>
      <c r="B553">
        <v>57</v>
      </c>
      <c r="C553" t="s">
        <v>16</v>
      </c>
      <c r="D553" t="s">
        <v>31</v>
      </c>
      <c r="E553" t="s">
        <v>22</v>
      </c>
      <c r="F553">
        <v>150</v>
      </c>
      <c r="G553">
        <v>255</v>
      </c>
      <c r="H553" t="b">
        <v>0</v>
      </c>
      <c r="I553" t="s">
        <v>24</v>
      </c>
      <c r="J553">
        <v>92</v>
      </c>
      <c r="K553" t="b">
        <v>1</v>
      </c>
      <c r="L553">
        <v>3</v>
      </c>
      <c r="M553" t="s">
        <v>23</v>
      </c>
      <c r="P553">
        <v>1</v>
      </c>
      <c r="U553" t="str">
        <f t="shared" si="16"/>
        <v>Yes</v>
      </c>
      <c r="V553" t="str">
        <f t="shared" si="17"/>
        <v>51-60</v>
      </c>
    </row>
    <row r="554" spans="1:22">
      <c r="A554">
        <v>553</v>
      </c>
      <c r="B554">
        <v>58</v>
      </c>
      <c r="C554" t="s">
        <v>16</v>
      </c>
      <c r="D554" t="s">
        <v>31</v>
      </c>
      <c r="E554" t="s">
        <v>26</v>
      </c>
      <c r="F554">
        <v>160</v>
      </c>
      <c r="G554">
        <v>211</v>
      </c>
      <c r="H554" t="b">
        <v>1</v>
      </c>
      <c r="I554" t="s">
        <v>30</v>
      </c>
      <c r="J554">
        <v>92</v>
      </c>
      <c r="K554" t="b">
        <v>0</v>
      </c>
      <c r="L554">
        <v>0</v>
      </c>
      <c r="P554">
        <v>1</v>
      </c>
      <c r="U554" t="str">
        <f t="shared" si="16"/>
        <v>Yes</v>
      </c>
      <c r="V554" t="str">
        <f t="shared" si="17"/>
        <v>51-60</v>
      </c>
    </row>
    <row r="555" spans="1:22">
      <c r="A555">
        <v>554</v>
      </c>
      <c r="B555">
        <v>58</v>
      </c>
      <c r="C555" t="s">
        <v>16</v>
      </c>
      <c r="D555" t="s">
        <v>31</v>
      </c>
      <c r="E555" t="s">
        <v>22</v>
      </c>
      <c r="F555">
        <v>130</v>
      </c>
      <c r="G555">
        <v>263</v>
      </c>
      <c r="H555" t="b">
        <v>0</v>
      </c>
      <c r="I555" t="s">
        <v>24</v>
      </c>
      <c r="J555">
        <v>140</v>
      </c>
      <c r="K555" t="b">
        <v>1</v>
      </c>
      <c r="L555">
        <v>2</v>
      </c>
      <c r="M555" t="s">
        <v>23</v>
      </c>
      <c r="P555">
        <v>1</v>
      </c>
      <c r="U555" t="str">
        <f t="shared" si="16"/>
        <v>Yes</v>
      </c>
      <c r="V555" t="str">
        <f t="shared" si="17"/>
        <v>51-60</v>
      </c>
    </row>
    <row r="556" spans="1:22">
      <c r="A556">
        <v>555</v>
      </c>
      <c r="B556">
        <v>41</v>
      </c>
      <c r="C556" t="s">
        <v>16</v>
      </c>
      <c r="D556" t="s">
        <v>31</v>
      </c>
      <c r="E556" t="s">
        <v>22</v>
      </c>
      <c r="F556">
        <v>130</v>
      </c>
      <c r="G556">
        <v>172</v>
      </c>
      <c r="H556" t="b">
        <v>0</v>
      </c>
      <c r="I556" t="s">
        <v>30</v>
      </c>
      <c r="J556">
        <v>130</v>
      </c>
      <c r="K556" t="b">
        <v>0</v>
      </c>
      <c r="L556">
        <v>2</v>
      </c>
      <c r="M556" t="s">
        <v>23</v>
      </c>
      <c r="P556">
        <v>1</v>
      </c>
      <c r="U556" t="str">
        <f t="shared" si="16"/>
        <v>Yes</v>
      </c>
      <c r="V556" t="str">
        <f t="shared" si="17"/>
        <v>41-50</v>
      </c>
    </row>
    <row r="557" spans="1:22">
      <c r="A557">
        <v>556</v>
      </c>
      <c r="B557">
        <v>43</v>
      </c>
      <c r="C557" t="s">
        <v>16</v>
      </c>
      <c r="D557" t="s">
        <v>31</v>
      </c>
      <c r="E557" t="s">
        <v>22</v>
      </c>
      <c r="F557">
        <v>120</v>
      </c>
      <c r="G557">
        <v>175</v>
      </c>
      <c r="H557" t="b">
        <v>0</v>
      </c>
      <c r="I557" t="s">
        <v>24</v>
      </c>
      <c r="J557">
        <v>120</v>
      </c>
      <c r="K557" t="b">
        <v>1</v>
      </c>
      <c r="L557">
        <v>1</v>
      </c>
      <c r="M557" t="s">
        <v>23</v>
      </c>
      <c r="O557" t="s">
        <v>25</v>
      </c>
      <c r="P557">
        <v>1</v>
      </c>
      <c r="U557" t="str">
        <f t="shared" si="16"/>
        <v>Yes</v>
      </c>
      <c r="V557" t="str">
        <f t="shared" si="17"/>
        <v>41-50</v>
      </c>
    </row>
    <row r="558" spans="1:22">
      <c r="A558">
        <v>557</v>
      </c>
      <c r="B558">
        <v>44</v>
      </c>
      <c r="C558" t="s">
        <v>16</v>
      </c>
      <c r="D558" t="s">
        <v>31</v>
      </c>
      <c r="E558" t="s">
        <v>28</v>
      </c>
      <c r="F558">
        <v>150</v>
      </c>
      <c r="G558">
        <v>288</v>
      </c>
      <c r="H558" t="b">
        <v>0</v>
      </c>
      <c r="I558" t="s">
        <v>24</v>
      </c>
      <c r="J558">
        <v>150</v>
      </c>
      <c r="K558" t="b">
        <v>1</v>
      </c>
      <c r="L558">
        <v>3</v>
      </c>
      <c r="M558" t="s">
        <v>23</v>
      </c>
      <c r="P558">
        <v>1</v>
      </c>
      <c r="U558" t="str">
        <f t="shared" si="16"/>
        <v>Yes</v>
      </c>
      <c r="V558" t="str">
        <f t="shared" si="17"/>
        <v>41-50</v>
      </c>
    </row>
    <row r="559" spans="1:22">
      <c r="A559">
        <v>558</v>
      </c>
      <c r="B559">
        <v>44</v>
      </c>
      <c r="C559" t="s">
        <v>16</v>
      </c>
      <c r="D559" t="s">
        <v>31</v>
      </c>
      <c r="E559" t="s">
        <v>22</v>
      </c>
      <c r="F559">
        <v>130</v>
      </c>
      <c r="G559">
        <v>290</v>
      </c>
      <c r="H559" t="b">
        <v>0</v>
      </c>
      <c r="I559" t="s">
        <v>24</v>
      </c>
      <c r="J559">
        <v>100</v>
      </c>
      <c r="K559" t="b">
        <v>1</v>
      </c>
      <c r="L559">
        <v>2</v>
      </c>
      <c r="M559" t="s">
        <v>23</v>
      </c>
      <c r="P559">
        <v>1</v>
      </c>
      <c r="U559" t="str">
        <f t="shared" si="16"/>
        <v>Yes</v>
      </c>
      <c r="V559" t="str">
        <f t="shared" si="17"/>
        <v>41-50</v>
      </c>
    </row>
    <row r="560" spans="1:22">
      <c r="A560">
        <v>559</v>
      </c>
      <c r="B560">
        <v>46</v>
      </c>
      <c r="C560" t="s">
        <v>16</v>
      </c>
      <c r="D560" t="s">
        <v>31</v>
      </c>
      <c r="E560" t="s">
        <v>18</v>
      </c>
      <c r="F560">
        <v>140</v>
      </c>
      <c r="G560">
        <v>272</v>
      </c>
      <c r="H560" t="b">
        <v>1</v>
      </c>
      <c r="I560" t="s">
        <v>24</v>
      </c>
      <c r="J560">
        <v>175</v>
      </c>
      <c r="K560" t="b">
        <v>0</v>
      </c>
      <c r="L560">
        <v>2</v>
      </c>
      <c r="M560" t="s">
        <v>23</v>
      </c>
      <c r="P560">
        <v>1</v>
      </c>
      <c r="U560" t="str">
        <f t="shared" si="16"/>
        <v>Yes</v>
      </c>
      <c r="V560" t="str">
        <f t="shared" si="17"/>
        <v>41-50</v>
      </c>
    </row>
    <row r="561" spans="1:22">
      <c r="A561">
        <v>560</v>
      </c>
      <c r="B561">
        <v>47</v>
      </c>
      <c r="C561" t="s">
        <v>27</v>
      </c>
      <c r="D561" t="s">
        <v>31</v>
      </c>
      <c r="E561" t="s">
        <v>26</v>
      </c>
      <c r="F561">
        <v>135</v>
      </c>
      <c r="G561">
        <v>248</v>
      </c>
      <c r="H561" t="b">
        <v>1</v>
      </c>
      <c r="I561" t="s">
        <v>24</v>
      </c>
      <c r="J561">
        <v>170</v>
      </c>
      <c r="K561" t="b">
        <v>0</v>
      </c>
      <c r="L561">
        <v>0</v>
      </c>
      <c r="P561">
        <v>1</v>
      </c>
      <c r="U561" t="str">
        <f t="shared" si="16"/>
        <v>Yes</v>
      </c>
      <c r="V561" t="str">
        <f t="shared" si="17"/>
        <v>41-50</v>
      </c>
    </row>
    <row r="562" spans="1:22">
      <c r="A562">
        <v>561</v>
      </c>
      <c r="B562">
        <v>48</v>
      </c>
      <c r="C562" t="s">
        <v>27</v>
      </c>
      <c r="D562" t="s">
        <v>31</v>
      </c>
      <c r="E562" t="s">
        <v>22</v>
      </c>
      <c r="F562">
        <v>138</v>
      </c>
      <c r="G562">
        <v>214</v>
      </c>
      <c r="H562" t="b">
        <v>0</v>
      </c>
      <c r="I562" t="s">
        <v>24</v>
      </c>
      <c r="J562">
        <v>108</v>
      </c>
      <c r="K562" t="b">
        <v>1</v>
      </c>
      <c r="L562">
        <v>1.5</v>
      </c>
      <c r="M562" t="s">
        <v>23</v>
      </c>
      <c r="P562">
        <v>1</v>
      </c>
      <c r="U562" t="str">
        <f t="shared" si="16"/>
        <v>Yes</v>
      </c>
      <c r="V562" t="str">
        <f t="shared" si="17"/>
        <v>41-50</v>
      </c>
    </row>
    <row r="563" spans="1:22">
      <c r="A563">
        <v>562</v>
      </c>
      <c r="B563">
        <v>49</v>
      </c>
      <c r="C563" t="s">
        <v>16</v>
      </c>
      <c r="D563" t="s">
        <v>31</v>
      </c>
      <c r="E563" t="s">
        <v>22</v>
      </c>
      <c r="F563">
        <v>130</v>
      </c>
      <c r="G563">
        <v>341</v>
      </c>
      <c r="H563" t="b">
        <v>0</v>
      </c>
      <c r="I563" t="s">
        <v>24</v>
      </c>
      <c r="J563">
        <v>120</v>
      </c>
      <c r="K563" t="b">
        <v>1</v>
      </c>
      <c r="L563">
        <v>1</v>
      </c>
      <c r="M563" t="s">
        <v>23</v>
      </c>
      <c r="P563">
        <v>1</v>
      </c>
      <c r="U563" t="str">
        <f t="shared" si="16"/>
        <v>Yes</v>
      </c>
      <c r="V563" t="str">
        <f t="shared" si="17"/>
        <v>41-50</v>
      </c>
    </row>
    <row r="564" spans="1:22">
      <c r="A564">
        <v>563</v>
      </c>
      <c r="B564">
        <v>49</v>
      </c>
      <c r="C564" t="s">
        <v>16</v>
      </c>
      <c r="D564" t="s">
        <v>31</v>
      </c>
      <c r="E564" t="s">
        <v>22</v>
      </c>
      <c r="F564">
        <v>140</v>
      </c>
      <c r="G564">
        <v>234</v>
      </c>
      <c r="H564" t="b">
        <v>0</v>
      </c>
      <c r="I564" t="s">
        <v>24</v>
      </c>
      <c r="J564">
        <v>140</v>
      </c>
      <c r="K564" t="b">
        <v>1</v>
      </c>
      <c r="L564">
        <v>1</v>
      </c>
      <c r="M564" t="s">
        <v>23</v>
      </c>
      <c r="P564">
        <v>1</v>
      </c>
      <c r="U564" t="str">
        <f t="shared" si="16"/>
        <v>Yes</v>
      </c>
      <c r="V564" t="str">
        <f t="shared" si="17"/>
        <v>41-50</v>
      </c>
    </row>
    <row r="565" spans="1:22">
      <c r="A565">
        <v>564</v>
      </c>
      <c r="B565">
        <v>51</v>
      </c>
      <c r="C565" t="s">
        <v>16</v>
      </c>
      <c r="D565" t="s">
        <v>31</v>
      </c>
      <c r="E565" t="s">
        <v>26</v>
      </c>
      <c r="F565">
        <v>135</v>
      </c>
      <c r="G565">
        <v>160</v>
      </c>
      <c r="H565" t="b">
        <v>0</v>
      </c>
      <c r="I565" t="s">
        <v>24</v>
      </c>
      <c r="J565">
        <v>150</v>
      </c>
      <c r="K565" t="b">
        <v>0</v>
      </c>
      <c r="L565">
        <v>2</v>
      </c>
      <c r="M565" t="s">
        <v>23</v>
      </c>
      <c r="P565">
        <v>1</v>
      </c>
      <c r="U565" t="str">
        <f t="shared" si="16"/>
        <v>Yes</v>
      </c>
      <c r="V565" t="str">
        <f t="shared" si="17"/>
        <v>51-60</v>
      </c>
    </row>
    <row r="566" spans="1:22">
      <c r="A566">
        <v>565</v>
      </c>
      <c r="B566">
        <v>52</v>
      </c>
      <c r="C566" t="s">
        <v>16</v>
      </c>
      <c r="D566" t="s">
        <v>31</v>
      </c>
      <c r="E566" t="s">
        <v>22</v>
      </c>
      <c r="F566">
        <v>112</v>
      </c>
      <c r="G566">
        <v>342</v>
      </c>
      <c r="H566" t="b">
        <v>0</v>
      </c>
      <c r="I566" t="s">
        <v>30</v>
      </c>
      <c r="J566">
        <v>96</v>
      </c>
      <c r="K566" t="b">
        <v>1</v>
      </c>
      <c r="L566">
        <v>1</v>
      </c>
      <c r="M566" t="s">
        <v>23</v>
      </c>
      <c r="P566">
        <v>1</v>
      </c>
      <c r="U566" t="str">
        <f t="shared" si="16"/>
        <v>Yes</v>
      </c>
      <c r="V566" t="str">
        <f t="shared" si="17"/>
        <v>51-60</v>
      </c>
    </row>
    <row r="567" spans="1:22">
      <c r="A567">
        <v>566</v>
      </c>
      <c r="B567">
        <v>52</v>
      </c>
      <c r="C567" t="s">
        <v>16</v>
      </c>
      <c r="D567" t="s">
        <v>31</v>
      </c>
      <c r="E567" t="s">
        <v>22</v>
      </c>
      <c r="F567">
        <v>130</v>
      </c>
      <c r="G567">
        <v>298</v>
      </c>
      <c r="H567" t="b">
        <v>0</v>
      </c>
      <c r="I567" t="s">
        <v>24</v>
      </c>
      <c r="J567">
        <v>110</v>
      </c>
      <c r="K567" t="b">
        <v>1</v>
      </c>
      <c r="L567">
        <v>1</v>
      </c>
      <c r="M567" t="s">
        <v>23</v>
      </c>
      <c r="P567">
        <v>1</v>
      </c>
      <c r="U567" t="str">
        <f t="shared" si="16"/>
        <v>Yes</v>
      </c>
      <c r="V567" t="str">
        <f t="shared" si="17"/>
        <v>51-60</v>
      </c>
    </row>
    <row r="568" spans="1:22">
      <c r="A568">
        <v>567</v>
      </c>
      <c r="B568">
        <v>52</v>
      </c>
      <c r="C568" t="s">
        <v>16</v>
      </c>
      <c r="D568" t="s">
        <v>31</v>
      </c>
      <c r="E568" t="s">
        <v>22</v>
      </c>
      <c r="F568">
        <v>140</v>
      </c>
      <c r="G568">
        <v>404</v>
      </c>
      <c r="H568" t="b">
        <v>0</v>
      </c>
      <c r="I568" t="s">
        <v>24</v>
      </c>
      <c r="J568">
        <v>124</v>
      </c>
      <c r="K568" t="b">
        <v>1</v>
      </c>
      <c r="L568">
        <v>2</v>
      </c>
      <c r="M568" t="s">
        <v>23</v>
      </c>
      <c r="P568">
        <v>1</v>
      </c>
      <c r="U568" t="str">
        <f t="shared" si="16"/>
        <v>Yes</v>
      </c>
      <c r="V568" t="str">
        <f t="shared" si="17"/>
        <v>51-60</v>
      </c>
    </row>
    <row r="569" spans="1:22">
      <c r="A569">
        <v>568</v>
      </c>
      <c r="B569">
        <v>52</v>
      </c>
      <c r="C569" t="s">
        <v>16</v>
      </c>
      <c r="D569" t="s">
        <v>31</v>
      </c>
      <c r="E569" t="s">
        <v>22</v>
      </c>
      <c r="F569">
        <v>160</v>
      </c>
      <c r="G569">
        <v>246</v>
      </c>
      <c r="H569" t="b">
        <v>0</v>
      </c>
      <c r="I569" t="s">
        <v>30</v>
      </c>
      <c r="J569">
        <v>82</v>
      </c>
      <c r="K569" t="b">
        <v>1</v>
      </c>
      <c r="L569">
        <v>4</v>
      </c>
      <c r="M569" t="s">
        <v>23</v>
      </c>
      <c r="P569">
        <v>1</v>
      </c>
      <c r="U569" t="str">
        <f t="shared" si="16"/>
        <v>Yes</v>
      </c>
      <c r="V569" t="str">
        <f t="shared" si="17"/>
        <v>51-60</v>
      </c>
    </row>
    <row r="570" spans="1:22">
      <c r="A570">
        <v>569</v>
      </c>
      <c r="B570">
        <v>53</v>
      </c>
      <c r="C570" t="s">
        <v>16</v>
      </c>
      <c r="D570" t="s">
        <v>31</v>
      </c>
      <c r="E570" t="s">
        <v>26</v>
      </c>
      <c r="F570">
        <v>145</v>
      </c>
      <c r="G570">
        <v>518</v>
      </c>
      <c r="H570" t="b">
        <v>0</v>
      </c>
      <c r="I570" t="s">
        <v>24</v>
      </c>
      <c r="J570">
        <v>130</v>
      </c>
      <c r="K570" t="b">
        <v>0</v>
      </c>
      <c r="L570">
        <v>0</v>
      </c>
      <c r="P570">
        <v>1</v>
      </c>
      <c r="U570" t="str">
        <f t="shared" si="16"/>
        <v>Yes</v>
      </c>
      <c r="V570" t="str">
        <f t="shared" si="17"/>
        <v>51-60</v>
      </c>
    </row>
    <row r="571" spans="1:22">
      <c r="A571">
        <v>570</v>
      </c>
      <c r="B571">
        <v>53</v>
      </c>
      <c r="C571" t="s">
        <v>16</v>
      </c>
      <c r="D571" t="s">
        <v>31</v>
      </c>
      <c r="E571" t="s">
        <v>22</v>
      </c>
      <c r="F571">
        <v>180</v>
      </c>
      <c r="G571">
        <v>285</v>
      </c>
      <c r="H571" t="b">
        <v>0</v>
      </c>
      <c r="I571" t="s">
        <v>30</v>
      </c>
      <c r="J571">
        <v>120</v>
      </c>
      <c r="K571" t="b">
        <v>1</v>
      </c>
      <c r="L571">
        <v>1.5</v>
      </c>
      <c r="M571" t="s">
        <v>23</v>
      </c>
      <c r="P571">
        <v>1</v>
      </c>
      <c r="U571" t="str">
        <f t="shared" si="16"/>
        <v>Yes</v>
      </c>
      <c r="V571" t="str">
        <f t="shared" si="17"/>
        <v>51-60</v>
      </c>
    </row>
    <row r="572" spans="1:22">
      <c r="A572">
        <v>571</v>
      </c>
      <c r="B572">
        <v>54</v>
      </c>
      <c r="C572" t="s">
        <v>16</v>
      </c>
      <c r="D572" t="s">
        <v>31</v>
      </c>
      <c r="E572" t="s">
        <v>22</v>
      </c>
      <c r="F572">
        <v>140</v>
      </c>
      <c r="G572">
        <v>216</v>
      </c>
      <c r="H572" t="b">
        <v>0</v>
      </c>
      <c r="I572" t="s">
        <v>24</v>
      </c>
      <c r="J572">
        <v>105</v>
      </c>
      <c r="K572" t="b">
        <v>0</v>
      </c>
      <c r="L572">
        <v>1.5</v>
      </c>
      <c r="M572" t="s">
        <v>23</v>
      </c>
      <c r="P572">
        <v>1</v>
      </c>
      <c r="U572" t="str">
        <f t="shared" si="16"/>
        <v>Yes</v>
      </c>
      <c r="V572" t="str">
        <f t="shared" si="17"/>
        <v>51-60</v>
      </c>
    </row>
    <row r="573" spans="1:22">
      <c r="A573">
        <v>572</v>
      </c>
      <c r="B573">
        <v>55</v>
      </c>
      <c r="C573" t="s">
        <v>16</v>
      </c>
      <c r="D573" t="s">
        <v>31</v>
      </c>
      <c r="E573" t="s">
        <v>18</v>
      </c>
      <c r="F573">
        <v>140</v>
      </c>
      <c r="G573">
        <v>295</v>
      </c>
      <c r="H573" t="b">
        <v>0</v>
      </c>
      <c r="J573">
        <v>136</v>
      </c>
      <c r="K573" t="b">
        <v>0</v>
      </c>
      <c r="L573">
        <v>0</v>
      </c>
      <c r="P573">
        <v>1</v>
      </c>
      <c r="U573" t="str">
        <f t="shared" si="16"/>
        <v>Yes</v>
      </c>
      <c r="V573" t="str">
        <f t="shared" si="17"/>
        <v>51-60</v>
      </c>
    </row>
    <row r="574" spans="1:22">
      <c r="A574">
        <v>573</v>
      </c>
      <c r="B574">
        <v>55</v>
      </c>
      <c r="C574" t="s">
        <v>16</v>
      </c>
      <c r="D574" t="s">
        <v>31</v>
      </c>
      <c r="E574" t="s">
        <v>28</v>
      </c>
      <c r="F574">
        <v>160</v>
      </c>
      <c r="G574">
        <v>292</v>
      </c>
      <c r="H574" t="b">
        <v>1</v>
      </c>
      <c r="I574" t="s">
        <v>24</v>
      </c>
      <c r="J574">
        <v>143</v>
      </c>
      <c r="K574" t="b">
        <v>1</v>
      </c>
      <c r="L574">
        <v>2</v>
      </c>
      <c r="M574" t="s">
        <v>23</v>
      </c>
      <c r="P574">
        <v>1</v>
      </c>
      <c r="U574" t="str">
        <f t="shared" si="16"/>
        <v>Yes</v>
      </c>
      <c r="V574" t="str">
        <f t="shared" si="17"/>
        <v>51-60</v>
      </c>
    </row>
    <row r="575" spans="1:22">
      <c r="A575">
        <v>574</v>
      </c>
      <c r="B575">
        <v>55</v>
      </c>
      <c r="C575" t="s">
        <v>16</v>
      </c>
      <c r="D575" t="s">
        <v>31</v>
      </c>
      <c r="E575" t="s">
        <v>22</v>
      </c>
      <c r="F575">
        <v>145</v>
      </c>
      <c r="G575">
        <v>248</v>
      </c>
      <c r="H575" t="b">
        <v>0</v>
      </c>
      <c r="I575" t="s">
        <v>24</v>
      </c>
      <c r="J575">
        <v>96</v>
      </c>
      <c r="K575" t="b">
        <v>1</v>
      </c>
      <c r="L575">
        <v>2</v>
      </c>
      <c r="M575" t="s">
        <v>23</v>
      </c>
      <c r="P575">
        <v>1</v>
      </c>
      <c r="U575" t="str">
        <f t="shared" si="16"/>
        <v>Yes</v>
      </c>
      <c r="V575" t="str">
        <f t="shared" si="17"/>
        <v>51-60</v>
      </c>
    </row>
    <row r="576" spans="1:22">
      <c r="A576">
        <v>575</v>
      </c>
      <c r="B576">
        <v>56</v>
      </c>
      <c r="C576" t="s">
        <v>27</v>
      </c>
      <c r="D576" t="s">
        <v>31</v>
      </c>
      <c r="E576" t="s">
        <v>28</v>
      </c>
      <c r="F576">
        <v>120</v>
      </c>
      <c r="G576">
        <v>279</v>
      </c>
      <c r="H576" t="b">
        <v>0</v>
      </c>
      <c r="I576" t="s">
        <v>24</v>
      </c>
      <c r="J576">
        <v>150</v>
      </c>
      <c r="K576" t="b">
        <v>0</v>
      </c>
      <c r="L576">
        <v>1</v>
      </c>
      <c r="M576" t="s">
        <v>23</v>
      </c>
      <c r="P576">
        <v>1</v>
      </c>
      <c r="U576" t="str">
        <f t="shared" si="16"/>
        <v>Yes</v>
      </c>
      <c r="V576" t="str">
        <f t="shared" si="17"/>
        <v>51-60</v>
      </c>
    </row>
    <row r="577" spans="1:22">
      <c r="A577">
        <v>576</v>
      </c>
      <c r="B577">
        <v>56</v>
      </c>
      <c r="C577" t="s">
        <v>16</v>
      </c>
      <c r="D577" t="s">
        <v>31</v>
      </c>
      <c r="E577" t="s">
        <v>22</v>
      </c>
      <c r="F577">
        <v>150</v>
      </c>
      <c r="G577">
        <v>230</v>
      </c>
      <c r="H577" t="b">
        <v>0</v>
      </c>
      <c r="I577" t="s">
        <v>30</v>
      </c>
      <c r="J577">
        <v>124</v>
      </c>
      <c r="K577" t="b">
        <v>1</v>
      </c>
      <c r="L577">
        <v>1.5</v>
      </c>
      <c r="M577" t="s">
        <v>23</v>
      </c>
      <c r="P577">
        <v>1</v>
      </c>
      <c r="U577" t="str">
        <f t="shared" si="16"/>
        <v>Yes</v>
      </c>
      <c r="V577" t="str">
        <f t="shared" si="17"/>
        <v>51-60</v>
      </c>
    </row>
    <row r="578" spans="1:22">
      <c r="A578">
        <v>577</v>
      </c>
      <c r="B578">
        <v>56</v>
      </c>
      <c r="C578" t="s">
        <v>16</v>
      </c>
      <c r="D578" t="s">
        <v>31</v>
      </c>
      <c r="E578" t="s">
        <v>22</v>
      </c>
      <c r="F578">
        <v>170</v>
      </c>
      <c r="G578">
        <v>388</v>
      </c>
      <c r="H578" t="b">
        <v>0</v>
      </c>
      <c r="I578" t="s">
        <v>30</v>
      </c>
      <c r="J578">
        <v>122</v>
      </c>
      <c r="K578" t="b">
        <v>1</v>
      </c>
      <c r="L578">
        <v>2</v>
      </c>
      <c r="M578" t="s">
        <v>23</v>
      </c>
      <c r="P578">
        <v>1</v>
      </c>
      <c r="U578" t="str">
        <f t="shared" si="16"/>
        <v>Yes</v>
      </c>
      <c r="V578" t="str">
        <f t="shared" si="17"/>
        <v>51-60</v>
      </c>
    </row>
    <row r="579" spans="1:22">
      <c r="A579">
        <v>578</v>
      </c>
      <c r="B579">
        <v>58</v>
      </c>
      <c r="C579" t="s">
        <v>16</v>
      </c>
      <c r="D579" t="s">
        <v>31</v>
      </c>
      <c r="E579" t="s">
        <v>28</v>
      </c>
      <c r="F579">
        <v>136</v>
      </c>
      <c r="G579">
        <v>164</v>
      </c>
      <c r="H579" t="b">
        <v>0</v>
      </c>
      <c r="I579" t="s">
        <v>30</v>
      </c>
      <c r="J579">
        <v>99</v>
      </c>
      <c r="K579" t="b">
        <v>1</v>
      </c>
      <c r="L579">
        <v>2</v>
      </c>
      <c r="M579" t="s">
        <v>23</v>
      </c>
      <c r="P579">
        <v>1</v>
      </c>
      <c r="U579" t="str">
        <f t="shared" ref="U579:U642" si="18">IF(P579=0,"No","Yes")</f>
        <v>Yes</v>
      </c>
      <c r="V579" t="str">
        <f t="shared" ref="V579:V642" si="19">IF(B579&lt;=40,"&lt;=40",IF(B579&lt;=50,"41-50",IF(B579&lt;=60,"51-60",IF(B579&lt;=70,"61-70","70+"))))</f>
        <v>51-60</v>
      </c>
    </row>
    <row r="580" spans="1:22">
      <c r="A580">
        <v>579</v>
      </c>
      <c r="B580">
        <v>59</v>
      </c>
      <c r="C580" t="s">
        <v>16</v>
      </c>
      <c r="D580" t="s">
        <v>31</v>
      </c>
      <c r="E580" t="s">
        <v>22</v>
      </c>
      <c r="F580">
        <v>130</v>
      </c>
      <c r="H580" t="b">
        <v>0</v>
      </c>
      <c r="I580" t="s">
        <v>24</v>
      </c>
      <c r="J580">
        <v>125</v>
      </c>
      <c r="K580" t="b">
        <v>0</v>
      </c>
      <c r="L580">
        <v>0</v>
      </c>
      <c r="P580">
        <v>1</v>
      </c>
      <c r="U580" t="str">
        <f t="shared" si="18"/>
        <v>Yes</v>
      </c>
      <c r="V580" t="str">
        <f t="shared" si="19"/>
        <v>51-60</v>
      </c>
    </row>
    <row r="581" spans="1:22">
      <c r="A581">
        <v>580</v>
      </c>
      <c r="B581">
        <v>59</v>
      </c>
      <c r="C581" t="s">
        <v>16</v>
      </c>
      <c r="D581" t="s">
        <v>31</v>
      </c>
      <c r="E581" t="s">
        <v>22</v>
      </c>
      <c r="F581">
        <v>140</v>
      </c>
      <c r="G581">
        <v>264</v>
      </c>
      <c r="H581" t="b">
        <v>1</v>
      </c>
      <c r="I581" t="s">
        <v>19</v>
      </c>
      <c r="J581">
        <v>119</v>
      </c>
      <c r="K581" t="b">
        <v>1</v>
      </c>
      <c r="L581">
        <v>0</v>
      </c>
      <c r="P581">
        <v>1</v>
      </c>
      <c r="U581" t="str">
        <f t="shared" si="18"/>
        <v>Yes</v>
      </c>
      <c r="V581" t="str">
        <f t="shared" si="19"/>
        <v>51-60</v>
      </c>
    </row>
    <row r="582" spans="1:22">
      <c r="A582">
        <v>581</v>
      </c>
      <c r="B582">
        <v>65</v>
      </c>
      <c r="C582" t="s">
        <v>16</v>
      </c>
      <c r="D582" t="s">
        <v>31</v>
      </c>
      <c r="E582" t="s">
        <v>22</v>
      </c>
      <c r="F582">
        <v>170</v>
      </c>
      <c r="G582">
        <v>263</v>
      </c>
      <c r="H582" t="b">
        <v>1</v>
      </c>
      <c r="I582" t="s">
        <v>24</v>
      </c>
      <c r="J582">
        <v>112</v>
      </c>
      <c r="K582" t="b">
        <v>1</v>
      </c>
      <c r="L582">
        <v>2</v>
      </c>
      <c r="M582" t="s">
        <v>23</v>
      </c>
      <c r="P582">
        <v>1</v>
      </c>
      <c r="U582" t="str">
        <f t="shared" si="18"/>
        <v>Yes</v>
      </c>
      <c r="V582" t="str">
        <f t="shared" si="19"/>
        <v>61-70</v>
      </c>
    </row>
    <row r="583" spans="1:22">
      <c r="A583">
        <v>582</v>
      </c>
      <c r="B583">
        <v>66</v>
      </c>
      <c r="C583" t="s">
        <v>16</v>
      </c>
      <c r="D583" t="s">
        <v>31</v>
      </c>
      <c r="E583" t="s">
        <v>22</v>
      </c>
      <c r="F583">
        <v>140</v>
      </c>
      <c r="H583" t="b">
        <v>0</v>
      </c>
      <c r="I583" t="s">
        <v>24</v>
      </c>
      <c r="J583">
        <v>94</v>
      </c>
      <c r="K583" t="b">
        <v>1</v>
      </c>
      <c r="L583">
        <v>1</v>
      </c>
      <c r="M583" t="s">
        <v>23</v>
      </c>
      <c r="P583">
        <v>1</v>
      </c>
      <c r="U583" t="str">
        <f t="shared" si="18"/>
        <v>Yes</v>
      </c>
      <c r="V583" t="str">
        <f t="shared" si="19"/>
        <v>61-70</v>
      </c>
    </row>
    <row r="584" spans="1:22">
      <c r="A584">
        <v>583</v>
      </c>
      <c r="B584">
        <v>41</v>
      </c>
      <c r="C584" t="s">
        <v>16</v>
      </c>
      <c r="D584" t="s">
        <v>31</v>
      </c>
      <c r="E584" t="s">
        <v>22</v>
      </c>
      <c r="F584">
        <v>120</v>
      </c>
      <c r="G584">
        <v>336</v>
      </c>
      <c r="H584" t="b">
        <v>0</v>
      </c>
      <c r="I584" t="s">
        <v>24</v>
      </c>
      <c r="J584">
        <v>118</v>
      </c>
      <c r="K584" t="b">
        <v>1</v>
      </c>
      <c r="L584">
        <v>3</v>
      </c>
      <c r="M584" t="s">
        <v>23</v>
      </c>
      <c r="P584">
        <v>1</v>
      </c>
      <c r="U584" t="str">
        <f t="shared" si="18"/>
        <v>Yes</v>
      </c>
      <c r="V584" t="str">
        <f t="shared" si="19"/>
        <v>41-50</v>
      </c>
    </row>
    <row r="585" spans="1:22">
      <c r="A585">
        <v>584</v>
      </c>
      <c r="B585">
        <v>43</v>
      </c>
      <c r="C585" t="s">
        <v>16</v>
      </c>
      <c r="D585" t="s">
        <v>31</v>
      </c>
      <c r="E585" t="s">
        <v>22</v>
      </c>
      <c r="F585">
        <v>140</v>
      </c>
      <c r="G585">
        <v>288</v>
      </c>
      <c r="H585" t="b">
        <v>0</v>
      </c>
      <c r="I585" t="s">
        <v>24</v>
      </c>
      <c r="J585">
        <v>135</v>
      </c>
      <c r="K585" t="b">
        <v>1</v>
      </c>
      <c r="L585">
        <v>2</v>
      </c>
      <c r="M585" t="s">
        <v>23</v>
      </c>
      <c r="P585">
        <v>1</v>
      </c>
      <c r="U585" t="str">
        <f t="shared" si="18"/>
        <v>Yes</v>
      </c>
      <c r="V585" t="str">
        <f t="shared" si="19"/>
        <v>41-50</v>
      </c>
    </row>
    <row r="586" spans="1:22">
      <c r="A586">
        <v>585</v>
      </c>
      <c r="B586">
        <v>44</v>
      </c>
      <c r="C586" t="s">
        <v>16</v>
      </c>
      <c r="D586" t="s">
        <v>31</v>
      </c>
      <c r="E586" t="s">
        <v>22</v>
      </c>
      <c r="F586">
        <v>135</v>
      </c>
      <c r="G586">
        <v>491</v>
      </c>
      <c r="H586" t="b">
        <v>0</v>
      </c>
      <c r="I586" t="s">
        <v>24</v>
      </c>
      <c r="J586">
        <v>135</v>
      </c>
      <c r="K586" t="b">
        <v>0</v>
      </c>
      <c r="L586">
        <v>0</v>
      </c>
      <c r="P586">
        <v>1</v>
      </c>
      <c r="U586" t="str">
        <f t="shared" si="18"/>
        <v>Yes</v>
      </c>
      <c r="V586" t="str">
        <f t="shared" si="19"/>
        <v>41-50</v>
      </c>
    </row>
    <row r="587" spans="1:22">
      <c r="A587">
        <v>586</v>
      </c>
      <c r="B587">
        <v>47</v>
      </c>
      <c r="C587" t="s">
        <v>27</v>
      </c>
      <c r="D587" t="s">
        <v>31</v>
      </c>
      <c r="E587" t="s">
        <v>22</v>
      </c>
      <c r="F587">
        <v>120</v>
      </c>
      <c r="G587">
        <v>205</v>
      </c>
      <c r="H587" t="b">
        <v>0</v>
      </c>
      <c r="I587" t="s">
        <v>24</v>
      </c>
      <c r="J587">
        <v>98</v>
      </c>
      <c r="K587" t="b">
        <v>1</v>
      </c>
      <c r="L587">
        <v>2</v>
      </c>
      <c r="M587" t="s">
        <v>23</v>
      </c>
      <c r="O587" t="s">
        <v>21</v>
      </c>
      <c r="P587">
        <v>1</v>
      </c>
      <c r="U587" t="str">
        <f t="shared" si="18"/>
        <v>Yes</v>
      </c>
      <c r="V587" t="str">
        <f t="shared" si="19"/>
        <v>41-50</v>
      </c>
    </row>
    <row r="588" spans="1:22">
      <c r="A588">
        <v>587</v>
      </c>
      <c r="B588">
        <v>47</v>
      </c>
      <c r="C588" t="s">
        <v>16</v>
      </c>
      <c r="D588" t="s">
        <v>31</v>
      </c>
      <c r="E588" t="s">
        <v>22</v>
      </c>
      <c r="F588">
        <v>160</v>
      </c>
      <c r="G588">
        <v>291</v>
      </c>
      <c r="H588" t="b">
        <v>0</v>
      </c>
      <c r="I588" t="s">
        <v>30</v>
      </c>
      <c r="J588">
        <v>158</v>
      </c>
      <c r="K588" t="b">
        <v>1</v>
      </c>
      <c r="L588">
        <v>3</v>
      </c>
      <c r="M588" t="s">
        <v>23</v>
      </c>
      <c r="P588">
        <v>1</v>
      </c>
      <c r="U588" t="str">
        <f t="shared" si="18"/>
        <v>Yes</v>
      </c>
      <c r="V588" t="str">
        <f t="shared" si="19"/>
        <v>41-50</v>
      </c>
    </row>
    <row r="589" spans="1:22">
      <c r="A589">
        <v>588</v>
      </c>
      <c r="B589">
        <v>49</v>
      </c>
      <c r="C589" t="s">
        <v>16</v>
      </c>
      <c r="D589" t="s">
        <v>31</v>
      </c>
      <c r="E589" t="s">
        <v>22</v>
      </c>
      <c r="F589">
        <v>128</v>
      </c>
      <c r="G589">
        <v>212</v>
      </c>
      <c r="H589" t="b">
        <v>0</v>
      </c>
      <c r="I589" t="s">
        <v>24</v>
      </c>
      <c r="J589">
        <v>96</v>
      </c>
      <c r="K589" t="b">
        <v>1</v>
      </c>
      <c r="L589">
        <v>0</v>
      </c>
      <c r="P589">
        <v>1</v>
      </c>
      <c r="U589" t="str">
        <f t="shared" si="18"/>
        <v>Yes</v>
      </c>
      <c r="V589" t="str">
        <f t="shared" si="19"/>
        <v>41-50</v>
      </c>
    </row>
    <row r="590" spans="1:22">
      <c r="A590">
        <v>589</v>
      </c>
      <c r="B590">
        <v>49</v>
      </c>
      <c r="C590" t="s">
        <v>16</v>
      </c>
      <c r="D590" t="s">
        <v>31</v>
      </c>
      <c r="E590" t="s">
        <v>22</v>
      </c>
      <c r="F590">
        <v>150</v>
      </c>
      <c r="G590">
        <v>222</v>
      </c>
      <c r="H590" t="b">
        <v>0</v>
      </c>
      <c r="I590" t="s">
        <v>24</v>
      </c>
      <c r="J590">
        <v>122</v>
      </c>
      <c r="K590" t="b">
        <v>0</v>
      </c>
      <c r="L590">
        <v>2</v>
      </c>
      <c r="M590" t="s">
        <v>23</v>
      </c>
      <c r="P590">
        <v>1</v>
      </c>
      <c r="U590" t="str">
        <f t="shared" si="18"/>
        <v>Yes</v>
      </c>
      <c r="V590" t="str">
        <f t="shared" si="19"/>
        <v>41-50</v>
      </c>
    </row>
    <row r="591" spans="1:22">
      <c r="A591">
        <v>590</v>
      </c>
      <c r="B591">
        <v>50</v>
      </c>
      <c r="C591" t="s">
        <v>16</v>
      </c>
      <c r="D591" t="s">
        <v>31</v>
      </c>
      <c r="E591" t="s">
        <v>22</v>
      </c>
      <c r="F591">
        <v>140</v>
      </c>
      <c r="G591">
        <v>231</v>
      </c>
      <c r="H591" t="b">
        <v>0</v>
      </c>
      <c r="I591" t="s">
        <v>30</v>
      </c>
      <c r="J591">
        <v>140</v>
      </c>
      <c r="K591" t="b">
        <v>1</v>
      </c>
      <c r="L591">
        <v>5</v>
      </c>
      <c r="M591" t="s">
        <v>23</v>
      </c>
      <c r="P591">
        <v>1</v>
      </c>
      <c r="U591" t="str">
        <f t="shared" si="18"/>
        <v>Yes</v>
      </c>
      <c r="V591" t="str">
        <f t="shared" si="19"/>
        <v>41-50</v>
      </c>
    </row>
    <row r="592" spans="1:22">
      <c r="A592">
        <v>591</v>
      </c>
      <c r="B592">
        <v>50</v>
      </c>
      <c r="C592" t="s">
        <v>16</v>
      </c>
      <c r="D592" t="s">
        <v>31</v>
      </c>
      <c r="E592" t="s">
        <v>22</v>
      </c>
      <c r="F592">
        <v>140</v>
      </c>
      <c r="G592">
        <v>341</v>
      </c>
      <c r="H592" t="b">
        <v>0</v>
      </c>
      <c r="I592" t="s">
        <v>30</v>
      </c>
      <c r="J592">
        <v>125</v>
      </c>
      <c r="K592" t="b">
        <v>1</v>
      </c>
      <c r="L592">
        <v>2.5</v>
      </c>
      <c r="M592" t="s">
        <v>23</v>
      </c>
      <c r="P592">
        <v>1</v>
      </c>
      <c r="U592" t="str">
        <f t="shared" si="18"/>
        <v>Yes</v>
      </c>
      <c r="V592" t="str">
        <f t="shared" si="19"/>
        <v>41-50</v>
      </c>
    </row>
    <row r="593" spans="1:22">
      <c r="A593">
        <v>592</v>
      </c>
      <c r="B593">
        <v>52</v>
      </c>
      <c r="C593" t="s">
        <v>16</v>
      </c>
      <c r="D593" t="s">
        <v>31</v>
      </c>
      <c r="E593" t="s">
        <v>22</v>
      </c>
      <c r="F593">
        <v>140</v>
      </c>
      <c r="G593">
        <v>266</v>
      </c>
      <c r="H593" t="b">
        <v>0</v>
      </c>
      <c r="I593" t="s">
        <v>24</v>
      </c>
      <c r="J593">
        <v>134</v>
      </c>
      <c r="K593" t="b">
        <v>1</v>
      </c>
      <c r="L593">
        <v>2</v>
      </c>
      <c r="M593" t="s">
        <v>23</v>
      </c>
      <c r="P593">
        <v>1</v>
      </c>
      <c r="U593" t="str">
        <f t="shared" si="18"/>
        <v>Yes</v>
      </c>
      <c r="V593" t="str">
        <f t="shared" si="19"/>
        <v>51-60</v>
      </c>
    </row>
    <row r="594" spans="1:22">
      <c r="A594">
        <v>593</v>
      </c>
      <c r="B594">
        <v>52</v>
      </c>
      <c r="C594" t="s">
        <v>16</v>
      </c>
      <c r="D594" t="s">
        <v>31</v>
      </c>
      <c r="E594" t="s">
        <v>22</v>
      </c>
      <c r="F594">
        <v>160</v>
      </c>
      <c r="G594">
        <v>331</v>
      </c>
      <c r="H594" t="b">
        <v>0</v>
      </c>
      <c r="I594" t="s">
        <v>24</v>
      </c>
      <c r="J594">
        <v>94</v>
      </c>
      <c r="K594" t="b">
        <v>1</v>
      </c>
      <c r="L594">
        <v>2.5</v>
      </c>
      <c r="P594">
        <v>1</v>
      </c>
      <c r="U594" t="str">
        <f t="shared" si="18"/>
        <v>Yes</v>
      </c>
      <c r="V594" t="str">
        <f t="shared" si="19"/>
        <v>51-60</v>
      </c>
    </row>
    <row r="595" spans="1:22">
      <c r="A595">
        <v>594</v>
      </c>
      <c r="B595">
        <v>54</v>
      </c>
      <c r="C595" t="s">
        <v>27</v>
      </c>
      <c r="D595" t="s">
        <v>31</v>
      </c>
      <c r="E595" t="s">
        <v>26</v>
      </c>
      <c r="F595">
        <v>130</v>
      </c>
      <c r="G595">
        <v>294</v>
      </c>
      <c r="H595" t="b">
        <v>0</v>
      </c>
      <c r="I595" t="s">
        <v>30</v>
      </c>
      <c r="J595">
        <v>100</v>
      </c>
      <c r="K595" t="b">
        <v>1</v>
      </c>
      <c r="L595">
        <v>0</v>
      </c>
      <c r="M595" t="s">
        <v>23</v>
      </c>
      <c r="P595">
        <v>1</v>
      </c>
      <c r="U595" t="str">
        <f t="shared" si="18"/>
        <v>Yes</v>
      </c>
      <c r="V595" t="str">
        <f t="shared" si="19"/>
        <v>51-60</v>
      </c>
    </row>
    <row r="596" spans="1:22">
      <c r="A596">
        <v>595</v>
      </c>
      <c r="B596">
        <v>56</v>
      </c>
      <c r="C596" t="s">
        <v>16</v>
      </c>
      <c r="D596" t="s">
        <v>31</v>
      </c>
      <c r="E596" t="s">
        <v>22</v>
      </c>
      <c r="F596">
        <v>155</v>
      </c>
      <c r="G596">
        <v>342</v>
      </c>
      <c r="H596" t="b">
        <v>1</v>
      </c>
      <c r="I596" t="s">
        <v>24</v>
      </c>
      <c r="J596">
        <v>150</v>
      </c>
      <c r="K596" t="b">
        <v>1</v>
      </c>
      <c r="L596">
        <v>3</v>
      </c>
      <c r="M596" t="s">
        <v>23</v>
      </c>
      <c r="P596">
        <v>1</v>
      </c>
      <c r="U596" t="str">
        <f t="shared" si="18"/>
        <v>Yes</v>
      </c>
      <c r="V596" t="str">
        <f t="shared" si="19"/>
        <v>51-60</v>
      </c>
    </row>
    <row r="597" spans="1:22">
      <c r="A597">
        <v>596</v>
      </c>
      <c r="B597">
        <v>58</v>
      </c>
      <c r="C597" t="s">
        <v>27</v>
      </c>
      <c r="D597" t="s">
        <v>31</v>
      </c>
      <c r="E597" t="s">
        <v>28</v>
      </c>
      <c r="F597">
        <v>180</v>
      </c>
      <c r="G597">
        <v>393</v>
      </c>
      <c r="H597" t="b">
        <v>0</v>
      </c>
      <c r="I597" t="s">
        <v>24</v>
      </c>
      <c r="J597">
        <v>110</v>
      </c>
      <c r="K597" t="b">
        <v>1</v>
      </c>
      <c r="L597">
        <v>1</v>
      </c>
      <c r="M597" t="s">
        <v>23</v>
      </c>
      <c r="O597" t="s">
        <v>25</v>
      </c>
      <c r="P597">
        <v>1</v>
      </c>
      <c r="U597" t="str">
        <f t="shared" si="18"/>
        <v>Yes</v>
      </c>
      <c r="V597" t="str">
        <f t="shared" si="19"/>
        <v>51-60</v>
      </c>
    </row>
    <row r="598" spans="1:22">
      <c r="A598">
        <v>597</v>
      </c>
      <c r="B598">
        <v>65</v>
      </c>
      <c r="C598" t="s">
        <v>16</v>
      </c>
      <c r="D598" t="s">
        <v>31</v>
      </c>
      <c r="E598" t="s">
        <v>22</v>
      </c>
      <c r="F598">
        <v>130</v>
      </c>
      <c r="G598">
        <v>275</v>
      </c>
      <c r="H598" t="b">
        <v>0</v>
      </c>
      <c r="I598" t="s">
        <v>30</v>
      </c>
      <c r="J598">
        <v>115</v>
      </c>
      <c r="K598" t="b">
        <v>1</v>
      </c>
      <c r="L598">
        <v>1</v>
      </c>
      <c r="M598" t="s">
        <v>23</v>
      </c>
      <c r="P598">
        <v>1</v>
      </c>
      <c r="U598" t="str">
        <f t="shared" si="18"/>
        <v>Yes</v>
      </c>
      <c r="V598" t="str">
        <f t="shared" si="19"/>
        <v>61-70</v>
      </c>
    </row>
    <row r="599" spans="1:22">
      <c r="A599">
        <v>598</v>
      </c>
      <c r="B599">
        <v>32</v>
      </c>
      <c r="C599" t="s">
        <v>16</v>
      </c>
      <c r="D599" t="s">
        <v>32</v>
      </c>
      <c r="E599" t="s">
        <v>18</v>
      </c>
      <c r="F599">
        <v>95</v>
      </c>
      <c r="G599">
        <v>0</v>
      </c>
      <c r="I599" t="s">
        <v>24</v>
      </c>
      <c r="J599">
        <v>127</v>
      </c>
      <c r="K599" t="b">
        <v>0</v>
      </c>
      <c r="L599">
        <v>0.7</v>
      </c>
      <c r="M599" t="s">
        <v>29</v>
      </c>
      <c r="P599">
        <v>1</v>
      </c>
      <c r="U599" t="str">
        <f t="shared" si="18"/>
        <v>Yes</v>
      </c>
      <c r="V599" t="str">
        <f t="shared" si="19"/>
        <v>&lt;=40</v>
      </c>
    </row>
    <row r="600" spans="1:22">
      <c r="A600">
        <v>599</v>
      </c>
      <c r="B600">
        <v>34</v>
      </c>
      <c r="C600" t="s">
        <v>16</v>
      </c>
      <c r="D600" t="s">
        <v>32</v>
      </c>
      <c r="E600" t="s">
        <v>22</v>
      </c>
      <c r="F600">
        <v>115</v>
      </c>
      <c r="G600">
        <v>0</v>
      </c>
      <c r="J600">
        <v>154</v>
      </c>
      <c r="K600" t="b">
        <v>0</v>
      </c>
      <c r="L600">
        <v>0.2</v>
      </c>
      <c r="M600" t="s">
        <v>29</v>
      </c>
      <c r="P600">
        <v>1</v>
      </c>
      <c r="U600" t="str">
        <f t="shared" si="18"/>
        <v>Yes</v>
      </c>
      <c r="V600" t="str">
        <f t="shared" si="19"/>
        <v>&lt;=40</v>
      </c>
    </row>
    <row r="601" spans="1:22">
      <c r="A601">
        <v>600</v>
      </c>
      <c r="B601">
        <v>35</v>
      </c>
      <c r="C601" t="s">
        <v>16</v>
      </c>
      <c r="D601" t="s">
        <v>32</v>
      </c>
      <c r="E601" t="s">
        <v>22</v>
      </c>
      <c r="G601">
        <v>0</v>
      </c>
      <c r="I601" t="s">
        <v>24</v>
      </c>
      <c r="J601">
        <v>130</v>
      </c>
      <c r="K601" t="b">
        <v>1</v>
      </c>
      <c r="O601" t="s">
        <v>25</v>
      </c>
      <c r="P601">
        <v>3</v>
      </c>
      <c r="U601" t="str">
        <f t="shared" si="18"/>
        <v>Yes</v>
      </c>
      <c r="V601" t="str">
        <f t="shared" si="19"/>
        <v>&lt;=40</v>
      </c>
    </row>
    <row r="602" spans="1:22">
      <c r="A602">
        <v>601</v>
      </c>
      <c r="B602">
        <v>36</v>
      </c>
      <c r="C602" t="s">
        <v>16</v>
      </c>
      <c r="D602" t="s">
        <v>32</v>
      </c>
      <c r="E602" t="s">
        <v>22</v>
      </c>
      <c r="F602">
        <v>110</v>
      </c>
      <c r="G602">
        <v>0</v>
      </c>
      <c r="I602" t="s">
        <v>24</v>
      </c>
      <c r="J602">
        <v>125</v>
      </c>
      <c r="K602" t="b">
        <v>1</v>
      </c>
      <c r="L602">
        <v>1</v>
      </c>
      <c r="M602" t="s">
        <v>23</v>
      </c>
      <c r="O602" t="s">
        <v>21</v>
      </c>
      <c r="P602">
        <v>1</v>
      </c>
      <c r="U602" t="str">
        <f t="shared" si="18"/>
        <v>Yes</v>
      </c>
      <c r="V602" t="str">
        <f t="shared" si="19"/>
        <v>&lt;=40</v>
      </c>
    </row>
    <row r="603" spans="1:22">
      <c r="A603">
        <v>602</v>
      </c>
      <c r="B603">
        <v>38</v>
      </c>
      <c r="C603" t="s">
        <v>27</v>
      </c>
      <c r="D603" t="s">
        <v>32</v>
      </c>
      <c r="E603" t="s">
        <v>22</v>
      </c>
      <c r="F603">
        <v>105</v>
      </c>
      <c r="G603">
        <v>0</v>
      </c>
      <c r="I603" t="s">
        <v>24</v>
      </c>
      <c r="J603">
        <v>166</v>
      </c>
      <c r="K603" t="b">
        <v>0</v>
      </c>
      <c r="L603">
        <v>2.8</v>
      </c>
      <c r="M603" t="s">
        <v>29</v>
      </c>
      <c r="P603">
        <v>2</v>
      </c>
      <c r="U603" t="str">
        <f t="shared" si="18"/>
        <v>Yes</v>
      </c>
      <c r="V603" t="str">
        <f t="shared" si="19"/>
        <v>&lt;=40</v>
      </c>
    </row>
    <row r="604" spans="1:22">
      <c r="A604">
        <v>603</v>
      </c>
      <c r="B604">
        <v>38</v>
      </c>
      <c r="C604" t="s">
        <v>27</v>
      </c>
      <c r="D604" t="s">
        <v>32</v>
      </c>
      <c r="E604" t="s">
        <v>22</v>
      </c>
      <c r="F604">
        <v>110</v>
      </c>
      <c r="G604">
        <v>0</v>
      </c>
      <c r="H604" t="b">
        <v>0</v>
      </c>
      <c r="I604" t="s">
        <v>24</v>
      </c>
      <c r="J604">
        <v>156</v>
      </c>
      <c r="K604" t="b">
        <v>0</v>
      </c>
      <c r="L604">
        <v>0</v>
      </c>
      <c r="M604" t="s">
        <v>23</v>
      </c>
      <c r="O604" t="s">
        <v>24</v>
      </c>
      <c r="P604">
        <v>1</v>
      </c>
      <c r="U604" t="str">
        <f t="shared" si="18"/>
        <v>Yes</v>
      </c>
      <c r="V604" t="str">
        <f t="shared" si="19"/>
        <v>&lt;=40</v>
      </c>
    </row>
    <row r="605" spans="1:22">
      <c r="A605">
        <v>604</v>
      </c>
      <c r="B605">
        <v>38</v>
      </c>
      <c r="C605" t="s">
        <v>16</v>
      </c>
      <c r="D605" t="s">
        <v>32</v>
      </c>
      <c r="E605" t="s">
        <v>26</v>
      </c>
      <c r="F605">
        <v>100</v>
      </c>
      <c r="G605">
        <v>0</v>
      </c>
      <c r="I605" t="s">
        <v>24</v>
      </c>
      <c r="J605">
        <v>179</v>
      </c>
      <c r="K605" t="b">
        <v>0</v>
      </c>
      <c r="L605">
        <v>-1.1000000000000001</v>
      </c>
      <c r="M605" t="s">
        <v>29</v>
      </c>
      <c r="P605">
        <v>0</v>
      </c>
      <c r="U605" t="str">
        <f t="shared" si="18"/>
        <v>No</v>
      </c>
      <c r="V605" t="str">
        <f t="shared" si="19"/>
        <v>&lt;=40</v>
      </c>
    </row>
    <row r="606" spans="1:22">
      <c r="A606">
        <v>605</v>
      </c>
      <c r="B606">
        <v>38</v>
      </c>
      <c r="C606" t="s">
        <v>16</v>
      </c>
      <c r="D606" t="s">
        <v>32</v>
      </c>
      <c r="E606" t="s">
        <v>26</v>
      </c>
      <c r="F606">
        <v>115</v>
      </c>
      <c r="G606">
        <v>0</v>
      </c>
      <c r="H606" t="b">
        <v>0</v>
      </c>
      <c r="I606" t="s">
        <v>24</v>
      </c>
      <c r="J606">
        <v>128</v>
      </c>
      <c r="K606" t="b">
        <v>1</v>
      </c>
      <c r="L606">
        <v>0</v>
      </c>
      <c r="M606" t="s">
        <v>23</v>
      </c>
      <c r="O606" t="s">
        <v>25</v>
      </c>
      <c r="P606">
        <v>1</v>
      </c>
      <c r="U606" t="str">
        <f t="shared" si="18"/>
        <v>Yes</v>
      </c>
      <c r="V606" t="str">
        <f t="shared" si="19"/>
        <v>&lt;=40</v>
      </c>
    </row>
    <row r="607" spans="1:22">
      <c r="A607">
        <v>606</v>
      </c>
      <c r="B607">
        <v>38</v>
      </c>
      <c r="C607" t="s">
        <v>16</v>
      </c>
      <c r="D607" t="s">
        <v>32</v>
      </c>
      <c r="E607" t="s">
        <v>22</v>
      </c>
      <c r="F607">
        <v>135</v>
      </c>
      <c r="G607">
        <v>0</v>
      </c>
      <c r="I607" t="s">
        <v>24</v>
      </c>
      <c r="J607">
        <v>150</v>
      </c>
      <c r="K607" t="b">
        <v>0</v>
      </c>
      <c r="L607">
        <v>0</v>
      </c>
      <c r="O607" t="s">
        <v>24</v>
      </c>
      <c r="P607">
        <v>2</v>
      </c>
      <c r="U607" t="str">
        <f t="shared" si="18"/>
        <v>Yes</v>
      </c>
      <c r="V607" t="str">
        <f t="shared" si="19"/>
        <v>&lt;=40</v>
      </c>
    </row>
    <row r="608" spans="1:22">
      <c r="A608">
        <v>607</v>
      </c>
      <c r="B608">
        <v>38</v>
      </c>
      <c r="C608" t="s">
        <v>16</v>
      </c>
      <c r="D608" t="s">
        <v>32</v>
      </c>
      <c r="E608" t="s">
        <v>22</v>
      </c>
      <c r="F608">
        <v>150</v>
      </c>
      <c r="G608">
        <v>0</v>
      </c>
      <c r="I608" t="s">
        <v>24</v>
      </c>
      <c r="J608">
        <v>120</v>
      </c>
      <c r="K608" t="b">
        <v>1</v>
      </c>
      <c r="O608" t="s">
        <v>24</v>
      </c>
      <c r="P608">
        <v>1</v>
      </c>
      <c r="U608" t="str">
        <f t="shared" si="18"/>
        <v>Yes</v>
      </c>
      <c r="V608" t="str">
        <f t="shared" si="19"/>
        <v>&lt;=40</v>
      </c>
    </row>
    <row r="609" spans="1:22">
      <c r="A609">
        <v>608</v>
      </c>
      <c r="B609">
        <v>40</v>
      </c>
      <c r="C609" t="s">
        <v>16</v>
      </c>
      <c r="D609" t="s">
        <v>32</v>
      </c>
      <c r="E609" t="s">
        <v>22</v>
      </c>
      <c r="F609">
        <v>95</v>
      </c>
      <c r="G609">
        <v>0</v>
      </c>
      <c r="I609" t="s">
        <v>30</v>
      </c>
      <c r="J609">
        <v>144</v>
      </c>
      <c r="K609" t="b">
        <v>0</v>
      </c>
      <c r="L609">
        <v>0</v>
      </c>
      <c r="M609" t="s">
        <v>29</v>
      </c>
      <c r="P609">
        <v>2</v>
      </c>
      <c r="U609" t="str">
        <f t="shared" si="18"/>
        <v>Yes</v>
      </c>
      <c r="V609" t="str">
        <f t="shared" si="19"/>
        <v>&lt;=40</v>
      </c>
    </row>
    <row r="610" spans="1:22">
      <c r="A610">
        <v>609</v>
      </c>
      <c r="B610">
        <v>41</v>
      </c>
      <c r="C610" t="s">
        <v>16</v>
      </c>
      <c r="D610" t="s">
        <v>32</v>
      </c>
      <c r="E610" t="s">
        <v>22</v>
      </c>
      <c r="F610">
        <v>125</v>
      </c>
      <c r="G610">
        <v>0</v>
      </c>
      <c r="I610" t="s">
        <v>24</v>
      </c>
      <c r="J610">
        <v>176</v>
      </c>
      <c r="K610" t="b">
        <v>0</v>
      </c>
      <c r="L610">
        <v>1.6</v>
      </c>
      <c r="M610" t="s">
        <v>29</v>
      </c>
      <c r="P610">
        <v>2</v>
      </c>
      <c r="U610" t="str">
        <f t="shared" si="18"/>
        <v>Yes</v>
      </c>
      <c r="V610" t="str">
        <f t="shared" si="19"/>
        <v>41-50</v>
      </c>
    </row>
    <row r="611" spans="1:22">
      <c r="A611">
        <v>610</v>
      </c>
      <c r="B611">
        <v>42</v>
      </c>
      <c r="C611" t="s">
        <v>16</v>
      </c>
      <c r="D611" t="s">
        <v>32</v>
      </c>
      <c r="E611" t="s">
        <v>22</v>
      </c>
      <c r="F611">
        <v>105</v>
      </c>
      <c r="G611">
        <v>0</v>
      </c>
      <c r="I611" t="s">
        <v>24</v>
      </c>
      <c r="J611">
        <v>128</v>
      </c>
      <c r="K611" t="b">
        <v>1</v>
      </c>
      <c r="L611">
        <v>-1.5</v>
      </c>
      <c r="M611" t="s">
        <v>20</v>
      </c>
      <c r="P611">
        <v>1</v>
      </c>
      <c r="U611" t="str">
        <f t="shared" si="18"/>
        <v>Yes</v>
      </c>
      <c r="V611" t="str">
        <f t="shared" si="19"/>
        <v>41-50</v>
      </c>
    </row>
    <row r="612" spans="1:22">
      <c r="A612">
        <v>611</v>
      </c>
      <c r="B612">
        <v>42</v>
      </c>
      <c r="C612" t="s">
        <v>16</v>
      </c>
      <c r="D612" t="s">
        <v>32</v>
      </c>
      <c r="E612" t="s">
        <v>22</v>
      </c>
      <c r="F612">
        <v>145</v>
      </c>
      <c r="G612">
        <v>0</v>
      </c>
      <c r="H612" t="b">
        <v>0</v>
      </c>
      <c r="I612" t="s">
        <v>24</v>
      </c>
      <c r="J612">
        <v>99</v>
      </c>
      <c r="K612" t="b">
        <v>1</v>
      </c>
      <c r="L612">
        <v>0</v>
      </c>
      <c r="M612" t="s">
        <v>23</v>
      </c>
      <c r="P612">
        <v>2</v>
      </c>
      <c r="U612" t="str">
        <f t="shared" si="18"/>
        <v>Yes</v>
      </c>
      <c r="V612" t="str">
        <f t="shared" si="19"/>
        <v>41-50</v>
      </c>
    </row>
    <row r="613" spans="1:22">
      <c r="A613">
        <v>612</v>
      </c>
      <c r="B613">
        <v>43</v>
      </c>
      <c r="C613" t="s">
        <v>16</v>
      </c>
      <c r="D613" t="s">
        <v>32</v>
      </c>
      <c r="E613" t="s">
        <v>22</v>
      </c>
      <c r="F613">
        <v>100</v>
      </c>
      <c r="G613">
        <v>0</v>
      </c>
      <c r="I613" t="s">
        <v>24</v>
      </c>
      <c r="J613">
        <v>122</v>
      </c>
      <c r="K613" t="b">
        <v>0</v>
      </c>
      <c r="L613">
        <v>1.5</v>
      </c>
      <c r="M613" t="s">
        <v>20</v>
      </c>
      <c r="P613">
        <v>3</v>
      </c>
      <c r="U613" t="str">
        <f t="shared" si="18"/>
        <v>Yes</v>
      </c>
      <c r="V613" t="str">
        <f t="shared" si="19"/>
        <v>41-50</v>
      </c>
    </row>
    <row r="614" spans="1:22">
      <c r="A614">
        <v>613</v>
      </c>
      <c r="B614">
        <v>43</v>
      </c>
      <c r="C614" t="s">
        <v>16</v>
      </c>
      <c r="D614" t="s">
        <v>32</v>
      </c>
      <c r="E614" t="s">
        <v>22</v>
      </c>
      <c r="F614">
        <v>115</v>
      </c>
      <c r="G614">
        <v>0</v>
      </c>
      <c r="H614" t="b">
        <v>0</v>
      </c>
      <c r="I614" t="s">
        <v>24</v>
      </c>
      <c r="J614">
        <v>145</v>
      </c>
      <c r="K614" t="b">
        <v>1</v>
      </c>
      <c r="L614">
        <v>2</v>
      </c>
      <c r="M614" t="s">
        <v>23</v>
      </c>
      <c r="O614" t="s">
        <v>25</v>
      </c>
      <c r="P614">
        <v>4</v>
      </c>
      <c r="U614" t="str">
        <f t="shared" si="18"/>
        <v>Yes</v>
      </c>
      <c r="V614" t="str">
        <f t="shared" si="19"/>
        <v>41-50</v>
      </c>
    </row>
    <row r="615" spans="1:22">
      <c r="A615">
        <v>614</v>
      </c>
      <c r="B615">
        <v>43</v>
      </c>
      <c r="C615" t="s">
        <v>16</v>
      </c>
      <c r="D615" t="s">
        <v>32</v>
      </c>
      <c r="E615" t="s">
        <v>22</v>
      </c>
      <c r="F615">
        <v>140</v>
      </c>
      <c r="G615">
        <v>0</v>
      </c>
      <c r="H615" t="b">
        <v>0</v>
      </c>
      <c r="I615" t="s">
        <v>30</v>
      </c>
      <c r="J615">
        <v>140</v>
      </c>
      <c r="K615" t="b">
        <v>1</v>
      </c>
      <c r="L615">
        <v>0.5</v>
      </c>
      <c r="M615" t="s">
        <v>29</v>
      </c>
      <c r="O615" t="s">
        <v>25</v>
      </c>
      <c r="P615">
        <v>2</v>
      </c>
      <c r="U615" t="str">
        <f t="shared" si="18"/>
        <v>Yes</v>
      </c>
      <c r="V615" t="str">
        <f t="shared" si="19"/>
        <v>41-50</v>
      </c>
    </row>
    <row r="616" spans="1:22">
      <c r="A616">
        <v>615</v>
      </c>
      <c r="B616">
        <v>45</v>
      </c>
      <c r="C616" t="s">
        <v>16</v>
      </c>
      <c r="D616" t="s">
        <v>32</v>
      </c>
      <c r="E616" t="s">
        <v>26</v>
      </c>
      <c r="F616">
        <v>110</v>
      </c>
      <c r="G616">
        <v>0</v>
      </c>
      <c r="I616" t="s">
        <v>24</v>
      </c>
      <c r="J616">
        <v>138</v>
      </c>
      <c r="K616" t="b">
        <v>0</v>
      </c>
      <c r="L616">
        <v>-0.1</v>
      </c>
      <c r="M616" t="s">
        <v>29</v>
      </c>
      <c r="P616">
        <v>0</v>
      </c>
      <c r="U616" t="str">
        <f t="shared" si="18"/>
        <v>No</v>
      </c>
      <c r="V616" t="str">
        <f t="shared" si="19"/>
        <v>41-50</v>
      </c>
    </row>
    <row r="617" spans="1:22">
      <c r="A617">
        <v>616</v>
      </c>
      <c r="B617">
        <v>46</v>
      </c>
      <c r="C617" t="s">
        <v>16</v>
      </c>
      <c r="D617" t="s">
        <v>32</v>
      </c>
      <c r="E617" t="s">
        <v>22</v>
      </c>
      <c r="F617">
        <v>100</v>
      </c>
      <c r="G617">
        <v>0</v>
      </c>
      <c r="I617" t="s">
        <v>30</v>
      </c>
      <c r="J617">
        <v>133</v>
      </c>
      <c r="K617" t="b">
        <v>0</v>
      </c>
      <c r="L617">
        <v>-2.6</v>
      </c>
      <c r="M617" t="s">
        <v>23</v>
      </c>
      <c r="P617">
        <v>1</v>
      </c>
      <c r="U617" t="str">
        <f t="shared" si="18"/>
        <v>Yes</v>
      </c>
      <c r="V617" t="str">
        <f t="shared" si="19"/>
        <v>41-50</v>
      </c>
    </row>
    <row r="618" spans="1:22">
      <c r="A618">
        <v>617</v>
      </c>
      <c r="B618">
        <v>46</v>
      </c>
      <c r="C618" t="s">
        <v>16</v>
      </c>
      <c r="D618" t="s">
        <v>32</v>
      </c>
      <c r="E618" t="s">
        <v>22</v>
      </c>
      <c r="F618">
        <v>115</v>
      </c>
      <c r="G618">
        <v>0</v>
      </c>
      <c r="H618" t="b">
        <v>0</v>
      </c>
      <c r="I618" t="s">
        <v>24</v>
      </c>
      <c r="J618">
        <v>113</v>
      </c>
      <c r="K618" t="b">
        <v>1</v>
      </c>
      <c r="L618">
        <v>1.5</v>
      </c>
      <c r="M618" t="s">
        <v>23</v>
      </c>
      <c r="O618" t="s">
        <v>25</v>
      </c>
      <c r="P618">
        <v>1</v>
      </c>
      <c r="U618" t="str">
        <f t="shared" si="18"/>
        <v>Yes</v>
      </c>
      <c r="V618" t="str">
        <f t="shared" si="19"/>
        <v>41-50</v>
      </c>
    </row>
    <row r="619" spans="1:22">
      <c r="A619">
        <v>618</v>
      </c>
      <c r="B619">
        <v>47</v>
      </c>
      <c r="C619" t="s">
        <v>16</v>
      </c>
      <c r="D619" t="s">
        <v>32</v>
      </c>
      <c r="E619" t="s">
        <v>26</v>
      </c>
      <c r="F619">
        <v>110</v>
      </c>
      <c r="G619">
        <v>0</v>
      </c>
      <c r="I619" t="s">
        <v>24</v>
      </c>
      <c r="J619">
        <v>120</v>
      </c>
      <c r="K619" t="b">
        <v>1</v>
      </c>
      <c r="L619">
        <v>0</v>
      </c>
      <c r="O619" t="s">
        <v>24</v>
      </c>
      <c r="P619">
        <v>1</v>
      </c>
      <c r="U619" t="str">
        <f t="shared" si="18"/>
        <v>Yes</v>
      </c>
      <c r="V619" t="str">
        <f t="shared" si="19"/>
        <v>41-50</v>
      </c>
    </row>
    <row r="620" spans="1:22">
      <c r="A620">
        <v>619</v>
      </c>
      <c r="B620">
        <v>47</v>
      </c>
      <c r="C620" t="s">
        <v>16</v>
      </c>
      <c r="D620" t="s">
        <v>32</v>
      </c>
      <c r="E620" t="s">
        <v>26</v>
      </c>
      <c r="F620">
        <v>155</v>
      </c>
      <c r="G620">
        <v>0</v>
      </c>
      <c r="H620" t="b">
        <v>0</v>
      </c>
      <c r="I620" t="s">
        <v>24</v>
      </c>
      <c r="J620">
        <v>118</v>
      </c>
      <c r="K620" t="b">
        <v>1</v>
      </c>
      <c r="L620">
        <v>1</v>
      </c>
      <c r="M620" t="s">
        <v>23</v>
      </c>
      <c r="O620" t="s">
        <v>24</v>
      </c>
      <c r="P620">
        <v>3</v>
      </c>
      <c r="U620" t="str">
        <f t="shared" si="18"/>
        <v>Yes</v>
      </c>
      <c r="V620" t="str">
        <f t="shared" si="19"/>
        <v>41-50</v>
      </c>
    </row>
    <row r="621" spans="1:22">
      <c r="A621">
        <v>620</v>
      </c>
      <c r="B621">
        <v>47</v>
      </c>
      <c r="C621" t="s">
        <v>16</v>
      </c>
      <c r="D621" t="s">
        <v>32</v>
      </c>
      <c r="E621" t="s">
        <v>22</v>
      </c>
      <c r="F621">
        <v>110</v>
      </c>
      <c r="G621">
        <v>0</v>
      </c>
      <c r="I621" t="s">
        <v>30</v>
      </c>
      <c r="J621">
        <v>149</v>
      </c>
      <c r="K621" t="b">
        <v>0</v>
      </c>
      <c r="L621">
        <v>2.1</v>
      </c>
      <c r="M621" t="s">
        <v>29</v>
      </c>
      <c r="P621">
        <v>2</v>
      </c>
      <c r="U621" t="str">
        <f t="shared" si="18"/>
        <v>Yes</v>
      </c>
      <c r="V621" t="str">
        <f t="shared" si="19"/>
        <v>41-50</v>
      </c>
    </row>
    <row r="622" spans="1:22">
      <c r="A622">
        <v>621</v>
      </c>
      <c r="B622">
        <v>47</v>
      </c>
      <c r="C622" t="s">
        <v>16</v>
      </c>
      <c r="D622" t="s">
        <v>32</v>
      </c>
      <c r="E622" t="s">
        <v>22</v>
      </c>
      <c r="F622">
        <v>160</v>
      </c>
      <c r="G622">
        <v>0</v>
      </c>
      <c r="H622" t="b">
        <v>0</v>
      </c>
      <c r="I622" t="s">
        <v>24</v>
      </c>
      <c r="J622">
        <v>124</v>
      </c>
      <c r="K622" t="b">
        <v>1</v>
      </c>
      <c r="L622">
        <v>0</v>
      </c>
      <c r="M622" t="s">
        <v>23</v>
      </c>
      <c r="O622" t="s">
        <v>25</v>
      </c>
      <c r="P622">
        <v>1</v>
      </c>
      <c r="U622" t="str">
        <f t="shared" si="18"/>
        <v>Yes</v>
      </c>
      <c r="V622" t="str">
        <f t="shared" si="19"/>
        <v>41-50</v>
      </c>
    </row>
    <row r="623" spans="1:22">
      <c r="A623">
        <v>622</v>
      </c>
      <c r="B623">
        <v>48</v>
      </c>
      <c r="C623" t="s">
        <v>16</v>
      </c>
      <c r="D623" t="s">
        <v>32</v>
      </c>
      <c r="E623" t="s">
        <v>22</v>
      </c>
      <c r="F623">
        <v>115</v>
      </c>
      <c r="G623">
        <v>0</v>
      </c>
      <c r="I623" t="s">
        <v>24</v>
      </c>
      <c r="J623">
        <v>128</v>
      </c>
      <c r="K623" t="b">
        <v>0</v>
      </c>
      <c r="L623">
        <v>0</v>
      </c>
      <c r="M623" t="s">
        <v>23</v>
      </c>
      <c r="O623" t="s">
        <v>21</v>
      </c>
      <c r="P623">
        <v>2</v>
      </c>
      <c r="U623" t="str">
        <f t="shared" si="18"/>
        <v>Yes</v>
      </c>
      <c r="V623" t="str">
        <f t="shared" si="19"/>
        <v>41-50</v>
      </c>
    </row>
    <row r="624" spans="1:22">
      <c r="A624">
        <v>623</v>
      </c>
      <c r="B624">
        <v>50</v>
      </c>
      <c r="C624" t="s">
        <v>27</v>
      </c>
      <c r="D624" t="s">
        <v>32</v>
      </c>
      <c r="E624" t="s">
        <v>22</v>
      </c>
      <c r="F624">
        <v>160</v>
      </c>
      <c r="G624">
        <v>0</v>
      </c>
      <c r="I624" t="s">
        <v>24</v>
      </c>
      <c r="J624">
        <v>110</v>
      </c>
      <c r="K624" t="b">
        <v>0</v>
      </c>
      <c r="L624">
        <v>0</v>
      </c>
      <c r="O624" t="s">
        <v>24</v>
      </c>
      <c r="P624">
        <v>1</v>
      </c>
      <c r="U624" t="str">
        <f t="shared" si="18"/>
        <v>Yes</v>
      </c>
      <c r="V624" t="str">
        <f t="shared" si="19"/>
        <v>41-50</v>
      </c>
    </row>
    <row r="625" spans="1:22">
      <c r="A625">
        <v>624</v>
      </c>
      <c r="B625">
        <v>50</v>
      </c>
      <c r="C625" t="s">
        <v>16</v>
      </c>
      <c r="D625" t="s">
        <v>32</v>
      </c>
      <c r="E625" t="s">
        <v>22</v>
      </c>
      <c r="F625">
        <v>115</v>
      </c>
      <c r="G625">
        <v>0</v>
      </c>
      <c r="H625" t="b">
        <v>0</v>
      </c>
      <c r="I625" t="s">
        <v>24</v>
      </c>
      <c r="J625">
        <v>120</v>
      </c>
      <c r="K625" t="b">
        <v>1</v>
      </c>
      <c r="L625">
        <v>0.5</v>
      </c>
      <c r="M625" t="s">
        <v>23</v>
      </c>
      <c r="O625" t="s">
        <v>21</v>
      </c>
      <c r="P625">
        <v>3</v>
      </c>
      <c r="U625" t="str">
        <f t="shared" si="18"/>
        <v>Yes</v>
      </c>
      <c r="V625" t="str">
        <f t="shared" si="19"/>
        <v>41-50</v>
      </c>
    </row>
    <row r="626" spans="1:22">
      <c r="A626">
        <v>625</v>
      </c>
      <c r="B626">
        <v>50</v>
      </c>
      <c r="C626" t="s">
        <v>16</v>
      </c>
      <c r="D626" t="s">
        <v>32</v>
      </c>
      <c r="E626" t="s">
        <v>22</v>
      </c>
      <c r="F626">
        <v>120</v>
      </c>
      <c r="G626">
        <v>0</v>
      </c>
      <c r="H626" t="b">
        <v>0</v>
      </c>
      <c r="I626" t="s">
        <v>30</v>
      </c>
      <c r="J626">
        <v>156</v>
      </c>
      <c r="K626" t="b">
        <v>1</v>
      </c>
      <c r="L626">
        <v>0</v>
      </c>
      <c r="M626" t="s">
        <v>29</v>
      </c>
      <c r="O626" t="s">
        <v>21</v>
      </c>
      <c r="P626">
        <v>3</v>
      </c>
      <c r="U626" t="str">
        <f t="shared" si="18"/>
        <v>Yes</v>
      </c>
      <c r="V626" t="str">
        <f t="shared" si="19"/>
        <v>41-50</v>
      </c>
    </row>
    <row r="627" spans="1:22">
      <c r="A627">
        <v>626</v>
      </c>
      <c r="B627">
        <v>50</v>
      </c>
      <c r="C627" t="s">
        <v>16</v>
      </c>
      <c r="D627" t="s">
        <v>32</v>
      </c>
      <c r="E627" t="s">
        <v>22</v>
      </c>
      <c r="F627">
        <v>145</v>
      </c>
      <c r="G627">
        <v>0</v>
      </c>
      <c r="I627" t="s">
        <v>24</v>
      </c>
      <c r="J627">
        <v>139</v>
      </c>
      <c r="K627" t="b">
        <v>1</v>
      </c>
      <c r="L627">
        <v>0.7</v>
      </c>
      <c r="M627" t="s">
        <v>23</v>
      </c>
      <c r="P627">
        <v>1</v>
      </c>
      <c r="U627" t="str">
        <f t="shared" si="18"/>
        <v>Yes</v>
      </c>
      <c r="V627" t="str">
        <f t="shared" si="19"/>
        <v>41-50</v>
      </c>
    </row>
    <row r="628" spans="1:22">
      <c r="A628">
        <v>627</v>
      </c>
      <c r="B628">
        <v>51</v>
      </c>
      <c r="C628" t="s">
        <v>27</v>
      </c>
      <c r="D628" t="s">
        <v>32</v>
      </c>
      <c r="E628" t="s">
        <v>22</v>
      </c>
      <c r="F628">
        <v>120</v>
      </c>
      <c r="G628">
        <v>0</v>
      </c>
      <c r="I628" t="s">
        <v>24</v>
      </c>
      <c r="J628">
        <v>127</v>
      </c>
      <c r="K628" t="b">
        <v>1</v>
      </c>
      <c r="L628">
        <v>1.5</v>
      </c>
      <c r="M628" t="s">
        <v>29</v>
      </c>
      <c r="P628">
        <v>2</v>
      </c>
      <c r="U628" t="str">
        <f t="shared" si="18"/>
        <v>Yes</v>
      </c>
      <c r="V628" t="str">
        <f t="shared" si="19"/>
        <v>51-60</v>
      </c>
    </row>
    <row r="629" spans="1:22">
      <c r="A629">
        <v>628</v>
      </c>
      <c r="B629">
        <v>51</v>
      </c>
      <c r="C629" t="s">
        <v>16</v>
      </c>
      <c r="D629" t="s">
        <v>32</v>
      </c>
      <c r="E629" t="s">
        <v>22</v>
      </c>
      <c r="F629">
        <v>110</v>
      </c>
      <c r="G629">
        <v>0</v>
      </c>
      <c r="I629" t="s">
        <v>24</v>
      </c>
      <c r="J629">
        <v>92</v>
      </c>
      <c r="K629" t="b">
        <v>0</v>
      </c>
      <c r="L629">
        <v>0</v>
      </c>
      <c r="M629" t="s">
        <v>23</v>
      </c>
      <c r="P629">
        <v>4</v>
      </c>
      <c r="U629" t="str">
        <f t="shared" si="18"/>
        <v>Yes</v>
      </c>
      <c r="V629" t="str">
        <f t="shared" si="19"/>
        <v>51-60</v>
      </c>
    </row>
    <row r="630" spans="1:22">
      <c r="A630">
        <v>629</v>
      </c>
      <c r="B630">
        <v>51</v>
      </c>
      <c r="C630" t="s">
        <v>16</v>
      </c>
      <c r="D630" t="s">
        <v>32</v>
      </c>
      <c r="E630" t="s">
        <v>22</v>
      </c>
      <c r="F630">
        <v>120</v>
      </c>
      <c r="G630">
        <v>0</v>
      </c>
      <c r="H630" t="b">
        <v>1</v>
      </c>
      <c r="I630" t="s">
        <v>24</v>
      </c>
      <c r="J630">
        <v>104</v>
      </c>
      <c r="K630" t="b">
        <v>0</v>
      </c>
      <c r="L630">
        <v>0</v>
      </c>
      <c r="M630" t="s">
        <v>23</v>
      </c>
      <c r="O630" t="s">
        <v>24</v>
      </c>
      <c r="P630">
        <v>3</v>
      </c>
      <c r="U630" t="str">
        <f t="shared" si="18"/>
        <v>Yes</v>
      </c>
      <c r="V630" t="str">
        <f t="shared" si="19"/>
        <v>51-60</v>
      </c>
    </row>
    <row r="631" spans="1:22">
      <c r="A631">
        <v>630</v>
      </c>
      <c r="B631">
        <v>51</v>
      </c>
      <c r="C631" t="s">
        <v>16</v>
      </c>
      <c r="D631" t="s">
        <v>32</v>
      </c>
      <c r="E631" t="s">
        <v>22</v>
      </c>
      <c r="F631">
        <v>130</v>
      </c>
      <c r="G631">
        <v>0</v>
      </c>
      <c r="I631" t="s">
        <v>24</v>
      </c>
      <c r="J631">
        <v>170</v>
      </c>
      <c r="K631" t="b">
        <v>0</v>
      </c>
      <c r="L631">
        <v>-0.7</v>
      </c>
      <c r="M631" t="s">
        <v>29</v>
      </c>
      <c r="P631">
        <v>2</v>
      </c>
      <c r="U631" t="str">
        <f t="shared" si="18"/>
        <v>Yes</v>
      </c>
      <c r="V631" t="str">
        <f t="shared" si="19"/>
        <v>51-60</v>
      </c>
    </row>
    <row r="632" spans="1:22">
      <c r="A632">
        <v>631</v>
      </c>
      <c r="B632">
        <v>51</v>
      </c>
      <c r="C632" t="s">
        <v>16</v>
      </c>
      <c r="D632" t="s">
        <v>32</v>
      </c>
      <c r="E632" t="s">
        <v>22</v>
      </c>
      <c r="F632">
        <v>130</v>
      </c>
      <c r="G632">
        <v>0</v>
      </c>
      <c r="I632" t="s">
        <v>30</v>
      </c>
      <c r="J632">
        <v>163</v>
      </c>
      <c r="K632" t="b">
        <v>0</v>
      </c>
      <c r="L632">
        <v>0</v>
      </c>
      <c r="O632" t="s">
        <v>25</v>
      </c>
      <c r="P632">
        <v>1</v>
      </c>
      <c r="U632" t="str">
        <f t="shared" si="18"/>
        <v>Yes</v>
      </c>
      <c r="V632" t="str">
        <f t="shared" si="19"/>
        <v>51-60</v>
      </c>
    </row>
    <row r="633" spans="1:22">
      <c r="A633">
        <v>632</v>
      </c>
      <c r="B633">
        <v>51</v>
      </c>
      <c r="C633" t="s">
        <v>16</v>
      </c>
      <c r="D633" t="s">
        <v>32</v>
      </c>
      <c r="E633" t="s">
        <v>22</v>
      </c>
      <c r="F633">
        <v>140</v>
      </c>
      <c r="G633">
        <v>0</v>
      </c>
      <c r="H633" t="b">
        <v>0</v>
      </c>
      <c r="I633" t="s">
        <v>24</v>
      </c>
      <c r="J633">
        <v>60</v>
      </c>
      <c r="K633" t="b">
        <v>0</v>
      </c>
      <c r="L633">
        <v>0</v>
      </c>
      <c r="M633" t="s">
        <v>23</v>
      </c>
      <c r="O633" t="s">
        <v>24</v>
      </c>
      <c r="P633">
        <v>2</v>
      </c>
      <c r="U633" t="str">
        <f t="shared" si="18"/>
        <v>Yes</v>
      </c>
      <c r="V633" t="str">
        <f t="shared" si="19"/>
        <v>51-60</v>
      </c>
    </row>
    <row r="634" spans="1:22">
      <c r="A634">
        <v>633</v>
      </c>
      <c r="B634">
        <v>51</v>
      </c>
      <c r="C634" t="s">
        <v>16</v>
      </c>
      <c r="D634" t="s">
        <v>32</v>
      </c>
      <c r="E634" t="s">
        <v>22</v>
      </c>
      <c r="F634">
        <v>95</v>
      </c>
      <c r="G634">
        <v>0</v>
      </c>
      <c r="I634" t="s">
        <v>24</v>
      </c>
      <c r="J634">
        <v>126</v>
      </c>
      <c r="K634" t="b">
        <v>0</v>
      </c>
      <c r="L634">
        <v>2.2000000000000002</v>
      </c>
      <c r="M634" t="s">
        <v>23</v>
      </c>
      <c r="P634">
        <v>2</v>
      </c>
      <c r="U634" t="str">
        <f t="shared" si="18"/>
        <v>Yes</v>
      </c>
      <c r="V634" t="str">
        <f t="shared" si="19"/>
        <v>51-60</v>
      </c>
    </row>
    <row r="635" spans="1:22">
      <c r="A635">
        <v>634</v>
      </c>
      <c r="B635">
        <v>52</v>
      </c>
      <c r="C635" t="s">
        <v>16</v>
      </c>
      <c r="D635" t="s">
        <v>32</v>
      </c>
      <c r="E635" t="s">
        <v>22</v>
      </c>
      <c r="F635">
        <v>130</v>
      </c>
      <c r="G635">
        <v>0</v>
      </c>
      <c r="I635" t="s">
        <v>24</v>
      </c>
      <c r="J635">
        <v>120</v>
      </c>
      <c r="K635" t="b">
        <v>0</v>
      </c>
      <c r="L635">
        <v>0</v>
      </c>
      <c r="M635" t="s">
        <v>23</v>
      </c>
      <c r="O635" t="s">
        <v>25</v>
      </c>
      <c r="P635">
        <v>2</v>
      </c>
      <c r="U635" t="str">
        <f t="shared" si="18"/>
        <v>Yes</v>
      </c>
      <c r="V635" t="str">
        <f t="shared" si="19"/>
        <v>51-60</v>
      </c>
    </row>
    <row r="636" spans="1:22">
      <c r="A636">
        <v>635</v>
      </c>
      <c r="B636">
        <v>52</v>
      </c>
      <c r="C636" t="s">
        <v>16</v>
      </c>
      <c r="D636" t="s">
        <v>32</v>
      </c>
      <c r="E636" t="s">
        <v>22</v>
      </c>
      <c r="F636">
        <v>135</v>
      </c>
      <c r="G636">
        <v>0</v>
      </c>
      <c r="I636" t="s">
        <v>24</v>
      </c>
      <c r="J636">
        <v>128</v>
      </c>
      <c r="K636" t="b">
        <v>1</v>
      </c>
      <c r="L636">
        <v>2</v>
      </c>
      <c r="M636" t="s">
        <v>23</v>
      </c>
      <c r="O636" t="s">
        <v>25</v>
      </c>
      <c r="P636">
        <v>2</v>
      </c>
      <c r="U636" t="str">
        <f t="shared" si="18"/>
        <v>Yes</v>
      </c>
      <c r="V636" t="str">
        <f t="shared" si="19"/>
        <v>51-60</v>
      </c>
    </row>
    <row r="637" spans="1:22">
      <c r="A637">
        <v>636</v>
      </c>
      <c r="B637">
        <v>52</v>
      </c>
      <c r="C637" t="s">
        <v>16</v>
      </c>
      <c r="D637" t="s">
        <v>32</v>
      </c>
      <c r="E637" t="s">
        <v>22</v>
      </c>
      <c r="F637">
        <v>165</v>
      </c>
      <c r="G637">
        <v>0</v>
      </c>
      <c r="I637" t="s">
        <v>24</v>
      </c>
      <c r="J637">
        <v>122</v>
      </c>
      <c r="K637" t="b">
        <v>1</v>
      </c>
      <c r="L637">
        <v>1</v>
      </c>
      <c r="M637" t="s">
        <v>29</v>
      </c>
      <c r="O637" t="s">
        <v>25</v>
      </c>
      <c r="P637">
        <v>2</v>
      </c>
      <c r="U637" t="str">
        <f t="shared" si="18"/>
        <v>Yes</v>
      </c>
      <c r="V637" t="str">
        <f t="shared" si="19"/>
        <v>51-60</v>
      </c>
    </row>
    <row r="638" spans="1:22">
      <c r="A638">
        <v>637</v>
      </c>
      <c r="B638">
        <v>52</v>
      </c>
      <c r="C638" t="s">
        <v>16</v>
      </c>
      <c r="D638" t="s">
        <v>32</v>
      </c>
      <c r="E638" t="s">
        <v>22</v>
      </c>
      <c r="F638">
        <v>95</v>
      </c>
      <c r="G638">
        <v>0</v>
      </c>
      <c r="I638" t="s">
        <v>24</v>
      </c>
      <c r="J638">
        <v>82</v>
      </c>
      <c r="K638" t="b">
        <v>1</v>
      </c>
      <c r="P638">
        <v>2</v>
      </c>
      <c r="U638" t="str">
        <f t="shared" si="18"/>
        <v>Yes</v>
      </c>
      <c r="V638" t="str">
        <f t="shared" si="19"/>
        <v>51-60</v>
      </c>
    </row>
    <row r="639" spans="1:22">
      <c r="A639">
        <v>638</v>
      </c>
      <c r="B639">
        <v>53</v>
      </c>
      <c r="C639" t="s">
        <v>16</v>
      </c>
      <c r="D639" t="s">
        <v>32</v>
      </c>
      <c r="E639" t="s">
        <v>28</v>
      </c>
      <c r="F639">
        <v>120</v>
      </c>
      <c r="G639">
        <v>0</v>
      </c>
      <c r="H639" t="b">
        <v>0</v>
      </c>
      <c r="I639" t="s">
        <v>24</v>
      </c>
      <c r="J639">
        <v>95</v>
      </c>
      <c r="K639" t="b">
        <v>0</v>
      </c>
      <c r="L639">
        <v>0</v>
      </c>
      <c r="M639" t="s">
        <v>23</v>
      </c>
      <c r="O639" t="s">
        <v>24</v>
      </c>
      <c r="P639">
        <v>3</v>
      </c>
      <c r="U639" t="str">
        <f t="shared" si="18"/>
        <v>Yes</v>
      </c>
      <c r="V639" t="str">
        <f t="shared" si="19"/>
        <v>51-60</v>
      </c>
    </row>
    <row r="640" spans="1:22">
      <c r="A640">
        <v>639</v>
      </c>
      <c r="B640">
        <v>53</v>
      </c>
      <c r="C640" t="s">
        <v>16</v>
      </c>
      <c r="D640" t="s">
        <v>32</v>
      </c>
      <c r="E640" t="s">
        <v>28</v>
      </c>
      <c r="F640">
        <v>130</v>
      </c>
      <c r="G640">
        <v>0</v>
      </c>
      <c r="I640" t="s">
        <v>30</v>
      </c>
      <c r="J640">
        <v>120</v>
      </c>
      <c r="K640" t="b">
        <v>0</v>
      </c>
      <c r="L640">
        <v>0.7</v>
      </c>
      <c r="M640" t="s">
        <v>20</v>
      </c>
      <c r="P640">
        <v>0</v>
      </c>
      <c r="U640" t="str">
        <f t="shared" si="18"/>
        <v>No</v>
      </c>
      <c r="V640" t="str">
        <f t="shared" si="19"/>
        <v>51-60</v>
      </c>
    </row>
    <row r="641" spans="1:22">
      <c r="A641">
        <v>640</v>
      </c>
      <c r="B641">
        <v>53</v>
      </c>
      <c r="C641" t="s">
        <v>16</v>
      </c>
      <c r="D641" t="s">
        <v>32</v>
      </c>
      <c r="E641" t="s">
        <v>26</v>
      </c>
      <c r="F641">
        <v>105</v>
      </c>
      <c r="G641">
        <v>0</v>
      </c>
      <c r="H641" t="b">
        <v>0</v>
      </c>
      <c r="I641" t="s">
        <v>24</v>
      </c>
      <c r="J641">
        <v>115</v>
      </c>
      <c r="K641" t="b">
        <v>0</v>
      </c>
      <c r="L641">
        <v>0</v>
      </c>
      <c r="M641" t="s">
        <v>23</v>
      </c>
      <c r="O641" t="s">
        <v>25</v>
      </c>
      <c r="P641">
        <v>1</v>
      </c>
      <c r="U641" t="str">
        <f t="shared" si="18"/>
        <v>Yes</v>
      </c>
      <c r="V641" t="str">
        <f t="shared" si="19"/>
        <v>51-60</v>
      </c>
    </row>
    <row r="642" spans="1:22">
      <c r="A642">
        <v>641</v>
      </c>
      <c r="B642">
        <v>53</v>
      </c>
      <c r="C642" t="s">
        <v>16</v>
      </c>
      <c r="D642" t="s">
        <v>32</v>
      </c>
      <c r="E642" t="s">
        <v>26</v>
      </c>
      <c r="F642">
        <v>160</v>
      </c>
      <c r="G642">
        <v>0</v>
      </c>
      <c r="I642" t="s">
        <v>19</v>
      </c>
      <c r="J642">
        <v>122</v>
      </c>
      <c r="K642" t="b">
        <v>1</v>
      </c>
      <c r="L642">
        <v>0</v>
      </c>
      <c r="O642" t="s">
        <v>25</v>
      </c>
      <c r="P642">
        <v>1</v>
      </c>
      <c r="U642" t="str">
        <f t="shared" si="18"/>
        <v>Yes</v>
      </c>
      <c r="V642" t="str">
        <f t="shared" si="19"/>
        <v>51-60</v>
      </c>
    </row>
    <row r="643" spans="1:22">
      <c r="A643">
        <v>642</v>
      </c>
      <c r="B643">
        <v>53</v>
      </c>
      <c r="C643" t="s">
        <v>16</v>
      </c>
      <c r="D643" t="s">
        <v>32</v>
      </c>
      <c r="E643" t="s">
        <v>22</v>
      </c>
      <c r="F643">
        <v>120</v>
      </c>
      <c r="G643">
        <v>0</v>
      </c>
      <c r="I643" t="s">
        <v>24</v>
      </c>
      <c r="J643">
        <v>120</v>
      </c>
      <c r="K643" t="b">
        <v>0</v>
      </c>
      <c r="L643">
        <v>0</v>
      </c>
      <c r="M643" t="s">
        <v>23</v>
      </c>
      <c r="O643" t="s">
        <v>25</v>
      </c>
      <c r="P643">
        <v>1</v>
      </c>
      <c r="U643" t="str">
        <f t="shared" ref="U643:U706" si="20">IF(P643=0,"No","Yes")</f>
        <v>Yes</v>
      </c>
      <c r="V643" t="str">
        <f t="shared" ref="V643:V706" si="21">IF(B643&lt;=40,"&lt;=40",IF(B643&lt;=50,"41-50",IF(B643&lt;=60,"51-60",IF(B643&lt;=70,"61-70","70+"))))</f>
        <v>51-60</v>
      </c>
    </row>
    <row r="644" spans="1:22">
      <c r="A644">
        <v>643</v>
      </c>
      <c r="B644">
        <v>53</v>
      </c>
      <c r="C644" t="s">
        <v>16</v>
      </c>
      <c r="D644" t="s">
        <v>32</v>
      </c>
      <c r="E644" t="s">
        <v>22</v>
      </c>
      <c r="F644">
        <v>125</v>
      </c>
      <c r="G644">
        <v>0</v>
      </c>
      <c r="I644" t="s">
        <v>24</v>
      </c>
      <c r="J644">
        <v>120</v>
      </c>
      <c r="K644" t="b">
        <v>0</v>
      </c>
      <c r="L644">
        <v>1.5</v>
      </c>
      <c r="M644" t="s">
        <v>29</v>
      </c>
      <c r="P644">
        <v>4</v>
      </c>
      <c r="U644" t="str">
        <f t="shared" si="20"/>
        <v>Yes</v>
      </c>
      <c r="V644" t="str">
        <f t="shared" si="21"/>
        <v>51-60</v>
      </c>
    </row>
    <row r="645" spans="1:22">
      <c r="A645">
        <v>644</v>
      </c>
      <c r="B645">
        <v>53</v>
      </c>
      <c r="C645" t="s">
        <v>16</v>
      </c>
      <c r="D645" t="s">
        <v>32</v>
      </c>
      <c r="E645" t="s">
        <v>22</v>
      </c>
      <c r="F645">
        <v>130</v>
      </c>
      <c r="G645">
        <v>0</v>
      </c>
      <c r="H645" t="b">
        <v>0</v>
      </c>
      <c r="I645" t="s">
        <v>19</v>
      </c>
      <c r="J645">
        <v>135</v>
      </c>
      <c r="K645" t="b">
        <v>1</v>
      </c>
      <c r="L645">
        <v>1</v>
      </c>
      <c r="M645" t="s">
        <v>23</v>
      </c>
      <c r="O645" t="s">
        <v>25</v>
      </c>
      <c r="P645">
        <v>2</v>
      </c>
      <c r="U645" t="str">
        <f t="shared" si="20"/>
        <v>Yes</v>
      </c>
      <c r="V645" t="str">
        <f t="shared" si="21"/>
        <v>51-60</v>
      </c>
    </row>
    <row r="646" spans="1:22">
      <c r="A646">
        <v>645</v>
      </c>
      <c r="B646">
        <v>53</v>
      </c>
      <c r="C646" t="s">
        <v>16</v>
      </c>
      <c r="D646" t="s">
        <v>32</v>
      </c>
      <c r="E646" t="s">
        <v>22</v>
      </c>
      <c r="F646">
        <v>80</v>
      </c>
      <c r="G646">
        <v>0</v>
      </c>
      <c r="I646" t="s">
        <v>24</v>
      </c>
      <c r="J646">
        <v>141</v>
      </c>
      <c r="K646" t="b">
        <v>1</v>
      </c>
      <c r="L646">
        <v>2</v>
      </c>
      <c r="M646" t="s">
        <v>20</v>
      </c>
      <c r="P646">
        <v>0</v>
      </c>
      <c r="U646" t="str">
        <f t="shared" si="20"/>
        <v>No</v>
      </c>
      <c r="V646" t="str">
        <f t="shared" si="21"/>
        <v>51-60</v>
      </c>
    </row>
    <row r="647" spans="1:22">
      <c r="A647">
        <v>646</v>
      </c>
      <c r="B647">
        <v>54</v>
      </c>
      <c r="C647" t="s">
        <v>16</v>
      </c>
      <c r="D647" t="s">
        <v>32</v>
      </c>
      <c r="E647" t="s">
        <v>22</v>
      </c>
      <c r="F647">
        <v>120</v>
      </c>
      <c r="G647">
        <v>0</v>
      </c>
      <c r="H647" t="b">
        <v>0</v>
      </c>
      <c r="I647" t="s">
        <v>24</v>
      </c>
      <c r="J647">
        <v>155</v>
      </c>
      <c r="K647" t="b">
        <v>0</v>
      </c>
      <c r="L647">
        <v>0</v>
      </c>
      <c r="M647" t="s">
        <v>23</v>
      </c>
      <c r="O647" t="s">
        <v>25</v>
      </c>
      <c r="P647">
        <v>2</v>
      </c>
      <c r="U647" t="str">
        <f t="shared" si="20"/>
        <v>Yes</v>
      </c>
      <c r="V647" t="str">
        <f t="shared" si="21"/>
        <v>51-60</v>
      </c>
    </row>
    <row r="648" spans="1:22">
      <c r="A648">
        <v>647</v>
      </c>
      <c r="B648">
        <v>54</v>
      </c>
      <c r="C648" t="s">
        <v>16</v>
      </c>
      <c r="D648" t="s">
        <v>32</v>
      </c>
      <c r="E648" t="s">
        <v>22</v>
      </c>
      <c r="F648">
        <v>130</v>
      </c>
      <c r="G648">
        <v>0</v>
      </c>
      <c r="I648" t="s">
        <v>24</v>
      </c>
      <c r="J648">
        <v>110</v>
      </c>
      <c r="K648" t="b">
        <v>1</v>
      </c>
      <c r="L648">
        <v>3</v>
      </c>
      <c r="M648" t="s">
        <v>23</v>
      </c>
      <c r="O648" t="s">
        <v>25</v>
      </c>
      <c r="P648">
        <v>3</v>
      </c>
      <c r="U648" t="str">
        <f t="shared" si="20"/>
        <v>Yes</v>
      </c>
      <c r="V648" t="str">
        <f t="shared" si="21"/>
        <v>51-60</v>
      </c>
    </row>
    <row r="649" spans="1:22">
      <c r="A649">
        <v>648</v>
      </c>
      <c r="B649">
        <v>54</v>
      </c>
      <c r="C649" t="s">
        <v>16</v>
      </c>
      <c r="D649" t="s">
        <v>32</v>
      </c>
      <c r="E649" t="s">
        <v>22</v>
      </c>
      <c r="F649">
        <v>180</v>
      </c>
      <c r="G649">
        <v>0</v>
      </c>
      <c r="I649" t="s">
        <v>24</v>
      </c>
      <c r="J649">
        <v>150</v>
      </c>
      <c r="K649" t="b">
        <v>0</v>
      </c>
      <c r="L649">
        <v>1.5</v>
      </c>
      <c r="M649" t="s">
        <v>23</v>
      </c>
      <c r="O649" t="s">
        <v>25</v>
      </c>
      <c r="P649">
        <v>1</v>
      </c>
      <c r="U649" t="str">
        <f t="shared" si="20"/>
        <v>Yes</v>
      </c>
      <c r="V649" t="str">
        <f t="shared" si="21"/>
        <v>51-60</v>
      </c>
    </row>
    <row r="650" spans="1:22">
      <c r="A650">
        <v>649</v>
      </c>
      <c r="B650">
        <v>55</v>
      </c>
      <c r="C650" t="s">
        <v>16</v>
      </c>
      <c r="D650" t="s">
        <v>32</v>
      </c>
      <c r="E650" t="s">
        <v>28</v>
      </c>
      <c r="F650">
        <v>140</v>
      </c>
      <c r="G650">
        <v>0</v>
      </c>
      <c r="I650" t="s">
        <v>30</v>
      </c>
      <c r="J650">
        <v>150</v>
      </c>
      <c r="K650" t="b">
        <v>0</v>
      </c>
      <c r="L650">
        <v>0.2</v>
      </c>
      <c r="M650" t="s">
        <v>29</v>
      </c>
      <c r="P650">
        <v>0</v>
      </c>
      <c r="U650" t="str">
        <f t="shared" si="20"/>
        <v>No</v>
      </c>
      <c r="V650" t="str">
        <f t="shared" si="21"/>
        <v>51-60</v>
      </c>
    </row>
    <row r="651" spans="1:22">
      <c r="A651">
        <v>650</v>
      </c>
      <c r="B651">
        <v>55</v>
      </c>
      <c r="C651" t="s">
        <v>16</v>
      </c>
      <c r="D651" t="s">
        <v>32</v>
      </c>
      <c r="E651" t="s">
        <v>22</v>
      </c>
      <c r="F651">
        <v>115</v>
      </c>
      <c r="G651">
        <v>0</v>
      </c>
      <c r="I651" t="s">
        <v>24</v>
      </c>
      <c r="J651">
        <v>155</v>
      </c>
      <c r="K651" t="b">
        <v>0</v>
      </c>
      <c r="L651">
        <v>0.1</v>
      </c>
      <c r="M651" t="s">
        <v>23</v>
      </c>
      <c r="P651">
        <v>1</v>
      </c>
      <c r="U651" t="str">
        <f t="shared" si="20"/>
        <v>Yes</v>
      </c>
      <c r="V651" t="str">
        <f t="shared" si="21"/>
        <v>51-60</v>
      </c>
    </row>
    <row r="652" spans="1:22">
      <c r="A652">
        <v>651</v>
      </c>
      <c r="B652">
        <v>55</v>
      </c>
      <c r="C652" t="s">
        <v>16</v>
      </c>
      <c r="D652" t="s">
        <v>32</v>
      </c>
      <c r="E652" t="s">
        <v>22</v>
      </c>
      <c r="F652">
        <v>120</v>
      </c>
      <c r="G652">
        <v>0</v>
      </c>
      <c r="H652" t="b">
        <v>0</v>
      </c>
      <c r="I652" t="s">
        <v>30</v>
      </c>
      <c r="J652">
        <v>92</v>
      </c>
      <c r="K652" t="b">
        <v>0</v>
      </c>
      <c r="L652">
        <v>0.3</v>
      </c>
      <c r="M652" t="s">
        <v>29</v>
      </c>
      <c r="O652" t="s">
        <v>25</v>
      </c>
      <c r="P652">
        <v>4</v>
      </c>
      <c r="U652" t="str">
        <f t="shared" si="20"/>
        <v>Yes</v>
      </c>
      <c r="V652" t="str">
        <f t="shared" si="21"/>
        <v>51-60</v>
      </c>
    </row>
    <row r="653" spans="1:22">
      <c r="A653">
        <v>652</v>
      </c>
      <c r="B653">
        <v>55</v>
      </c>
      <c r="C653" t="s">
        <v>16</v>
      </c>
      <c r="D653" t="s">
        <v>32</v>
      </c>
      <c r="E653" t="s">
        <v>22</v>
      </c>
      <c r="F653">
        <v>140</v>
      </c>
      <c r="G653">
        <v>0</v>
      </c>
      <c r="H653" t="b">
        <v>0</v>
      </c>
      <c r="I653" t="s">
        <v>24</v>
      </c>
      <c r="J653">
        <v>83</v>
      </c>
      <c r="K653" t="b">
        <v>0</v>
      </c>
      <c r="L653">
        <v>0</v>
      </c>
      <c r="M653" t="s">
        <v>23</v>
      </c>
      <c r="O653" t="s">
        <v>25</v>
      </c>
      <c r="P653">
        <v>2</v>
      </c>
      <c r="U653" t="str">
        <f t="shared" si="20"/>
        <v>Yes</v>
      </c>
      <c r="V653" t="str">
        <f t="shared" si="21"/>
        <v>51-60</v>
      </c>
    </row>
    <row r="654" spans="1:22">
      <c r="A654">
        <v>653</v>
      </c>
      <c r="B654">
        <v>56</v>
      </c>
      <c r="C654" t="s">
        <v>16</v>
      </c>
      <c r="D654" t="s">
        <v>32</v>
      </c>
      <c r="E654" t="s">
        <v>26</v>
      </c>
      <c r="F654">
        <v>120</v>
      </c>
      <c r="G654">
        <v>0</v>
      </c>
      <c r="H654" t="b">
        <v>0</v>
      </c>
      <c r="I654" t="s">
        <v>24</v>
      </c>
      <c r="J654">
        <v>97</v>
      </c>
      <c r="K654" t="b">
        <v>0</v>
      </c>
      <c r="L654">
        <v>0</v>
      </c>
      <c r="M654" t="s">
        <v>23</v>
      </c>
      <c r="O654" t="s">
        <v>25</v>
      </c>
      <c r="P654">
        <v>0</v>
      </c>
      <c r="U654" t="str">
        <f t="shared" si="20"/>
        <v>No</v>
      </c>
      <c r="V654" t="str">
        <f t="shared" si="21"/>
        <v>51-60</v>
      </c>
    </row>
    <row r="655" spans="1:22">
      <c r="A655">
        <v>654</v>
      </c>
      <c r="B655">
        <v>56</v>
      </c>
      <c r="C655" t="s">
        <v>16</v>
      </c>
      <c r="D655" t="s">
        <v>32</v>
      </c>
      <c r="E655" t="s">
        <v>26</v>
      </c>
      <c r="F655">
        <v>125</v>
      </c>
      <c r="G655">
        <v>0</v>
      </c>
      <c r="I655" t="s">
        <v>24</v>
      </c>
      <c r="J655">
        <v>98</v>
      </c>
      <c r="K655" t="b">
        <v>0</v>
      </c>
      <c r="L655">
        <v>-2</v>
      </c>
      <c r="M655" t="s">
        <v>23</v>
      </c>
      <c r="O655" t="s">
        <v>25</v>
      </c>
      <c r="P655">
        <v>2</v>
      </c>
      <c r="U655" t="str">
        <f t="shared" si="20"/>
        <v>Yes</v>
      </c>
      <c r="V655" t="str">
        <f t="shared" si="21"/>
        <v>51-60</v>
      </c>
    </row>
    <row r="656" spans="1:22">
      <c r="A656">
        <v>655</v>
      </c>
      <c r="B656">
        <v>56</v>
      </c>
      <c r="C656" t="s">
        <v>16</v>
      </c>
      <c r="D656" t="s">
        <v>32</v>
      </c>
      <c r="E656" t="s">
        <v>26</v>
      </c>
      <c r="F656">
        <v>155</v>
      </c>
      <c r="G656">
        <v>0</v>
      </c>
      <c r="H656" t="b">
        <v>0</v>
      </c>
      <c r="I656" t="s">
        <v>30</v>
      </c>
      <c r="J656">
        <v>99</v>
      </c>
      <c r="K656" t="b">
        <v>0</v>
      </c>
      <c r="L656">
        <v>0</v>
      </c>
      <c r="M656" t="s">
        <v>23</v>
      </c>
      <c r="O656" t="s">
        <v>24</v>
      </c>
      <c r="P656">
        <v>2</v>
      </c>
      <c r="U656" t="str">
        <f t="shared" si="20"/>
        <v>Yes</v>
      </c>
      <c r="V656" t="str">
        <f t="shared" si="21"/>
        <v>51-60</v>
      </c>
    </row>
    <row r="657" spans="1:22">
      <c r="A657">
        <v>656</v>
      </c>
      <c r="B657">
        <v>56</v>
      </c>
      <c r="C657" t="s">
        <v>16</v>
      </c>
      <c r="D657" t="s">
        <v>32</v>
      </c>
      <c r="E657" t="s">
        <v>22</v>
      </c>
      <c r="F657">
        <v>115</v>
      </c>
      <c r="G657">
        <v>0</v>
      </c>
      <c r="I657" t="s">
        <v>30</v>
      </c>
      <c r="J657">
        <v>82</v>
      </c>
      <c r="K657" t="b">
        <v>0</v>
      </c>
      <c r="L657">
        <v>-1</v>
      </c>
      <c r="M657" t="s">
        <v>29</v>
      </c>
      <c r="P657">
        <v>1</v>
      </c>
      <c r="U657" t="str">
        <f t="shared" si="20"/>
        <v>Yes</v>
      </c>
      <c r="V657" t="str">
        <f t="shared" si="21"/>
        <v>51-60</v>
      </c>
    </row>
    <row r="658" spans="1:22">
      <c r="A658">
        <v>657</v>
      </c>
      <c r="B658">
        <v>56</v>
      </c>
      <c r="C658" t="s">
        <v>16</v>
      </c>
      <c r="D658" t="s">
        <v>32</v>
      </c>
      <c r="E658" t="s">
        <v>22</v>
      </c>
      <c r="F658">
        <v>120</v>
      </c>
      <c r="G658">
        <v>0</v>
      </c>
      <c r="H658" t="b">
        <v>0</v>
      </c>
      <c r="I658" t="s">
        <v>30</v>
      </c>
      <c r="J658">
        <v>100</v>
      </c>
      <c r="K658" t="b">
        <v>1</v>
      </c>
      <c r="L658">
        <v>-1</v>
      </c>
      <c r="M658" t="s">
        <v>20</v>
      </c>
      <c r="O658" t="s">
        <v>25</v>
      </c>
      <c r="P658">
        <v>2</v>
      </c>
      <c r="U658" t="str">
        <f t="shared" si="20"/>
        <v>Yes</v>
      </c>
      <c r="V658" t="str">
        <f t="shared" si="21"/>
        <v>51-60</v>
      </c>
    </row>
    <row r="659" spans="1:22">
      <c r="A659">
        <v>658</v>
      </c>
      <c r="B659">
        <v>56</v>
      </c>
      <c r="C659" t="s">
        <v>16</v>
      </c>
      <c r="D659" t="s">
        <v>32</v>
      </c>
      <c r="E659" t="s">
        <v>22</v>
      </c>
      <c r="F659">
        <v>120</v>
      </c>
      <c r="G659">
        <v>0</v>
      </c>
      <c r="H659" t="b">
        <v>0</v>
      </c>
      <c r="I659" t="s">
        <v>30</v>
      </c>
      <c r="J659">
        <v>148</v>
      </c>
      <c r="K659" t="b">
        <v>0</v>
      </c>
      <c r="L659">
        <v>0</v>
      </c>
      <c r="M659" t="s">
        <v>23</v>
      </c>
      <c r="P659">
        <v>2</v>
      </c>
      <c r="U659" t="str">
        <f t="shared" si="20"/>
        <v>Yes</v>
      </c>
      <c r="V659" t="str">
        <f t="shared" si="21"/>
        <v>51-60</v>
      </c>
    </row>
    <row r="660" spans="1:22">
      <c r="A660">
        <v>659</v>
      </c>
      <c r="B660">
        <v>56</v>
      </c>
      <c r="C660" t="s">
        <v>16</v>
      </c>
      <c r="D660" t="s">
        <v>32</v>
      </c>
      <c r="E660" t="s">
        <v>22</v>
      </c>
      <c r="F660">
        <v>125</v>
      </c>
      <c r="G660">
        <v>0</v>
      </c>
      <c r="H660" t="b">
        <v>1</v>
      </c>
      <c r="I660" t="s">
        <v>24</v>
      </c>
      <c r="J660">
        <v>103</v>
      </c>
      <c r="K660" t="b">
        <v>1</v>
      </c>
      <c r="L660">
        <v>1</v>
      </c>
      <c r="M660" t="s">
        <v>23</v>
      </c>
      <c r="O660" t="s">
        <v>25</v>
      </c>
      <c r="P660">
        <v>3</v>
      </c>
      <c r="U660" t="str">
        <f t="shared" si="20"/>
        <v>Yes</v>
      </c>
      <c r="V660" t="str">
        <f t="shared" si="21"/>
        <v>51-60</v>
      </c>
    </row>
    <row r="661" spans="1:22">
      <c r="A661">
        <v>660</v>
      </c>
      <c r="B661">
        <v>56</v>
      </c>
      <c r="C661" t="s">
        <v>16</v>
      </c>
      <c r="D661" t="s">
        <v>32</v>
      </c>
      <c r="E661" t="s">
        <v>22</v>
      </c>
      <c r="F661">
        <v>140</v>
      </c>
      <c r="G661">
        <v>0</v>
      </c>
      <c r="I661" t="s">
        <v>24</v>
      </c>
      <c r="J661">
        <v>121</v>
      </c>
      <c r="K661" t="b">
        <v>1</v>
      </c>
      <c r="L661">
        <v>1.8</v>
      </c>
      <c r="M661" t="s">
        <v>29</v>
      </c>
      <c r="P661">
        <v>1</v>
      </c>
      <c r="U661" t="str">
        <f t="shared" si="20"/>
        <v>Yes</v>
      </c>
      <c r="V661" t="str">
        <f t="shared" si="21"/>
        <v>51-60</v>
      </c>
    </row>
    <row r="662" spans="1:22">
      <c r="A662">
        <v>661</v>
      </c>
      <c r="B662">
        <v>57</v>
      </c>
      <c r="C662" t="s">
        <v>16</v>
      </c>
      <c r="D662" t="s">
        <v>32</v>
      </c>
      <c r="E662" t="s">
        <v>26</v>
      </c>
      <c r="F662">
        <v>105</v>
      </c>
      <c r="G662">
        <v>0</v>
      </c>
      <c r="I662" t="s">
        <v>24</v>
      </c>
      <c r="J662">
        <v>148</v>
      </c>
      <c r="K662" t="b">
        <v>0</v>
      </c>
      <c r="L662">
        <v>0.3</v>
      </c>
      <c r="M662" t="s">
        <v>23</v>
      </c>
      <c r="P662">
        <v>1</v>
      </c>
      <c r="U662" t="str">
        <f t="shared" si="20"/>
        <v>Yes</v>
      </c>
      <c r="V662" t="str">
        <f t="shared" si="21"/>
        <v>51-60</v>
      </c>
    </row>
    <row r="663" spans="1:22">
      <c r="A663">
        <v>662</v>
      </c>
      <c r="B663">
        <v>57</v>
      </c>
      <c r="C663" t="s">
        <v>16</v>
      </c>
      <c r="D663" t="s">
        <v>32</v>
      </c>
      <c r="E663" t="s">
        <v>22</v>
      </c>
      <c r="F663">
        <v>110</v>
      </c>
      <c r="G663">
        <v>0</v>
      </c>
      <c r="I663" t="s">
        <v>30</v>
      </c>
      <c r="J663">
        <v>131</v>
      </c>
      <c r="K663" t="b">
        <v>1</v>
      </c>
      <c r="L663">
        <v>1.4</v>
      </c>
      <c r="M663" t="s">
        <v>29</v>
      </c>
      <c r="N663">
        <v>1</v>
      </c>
      <c r="P663">
        <v>3</v>
      </c>
      <c r="U663" t="str">
        <f t="shared" si="20"/>
        <v>Yes</v>
      </c>
      <c r="V663" t="str">
        <f t="shared" si="21"/>
        <v>51-60</v>
      </c>
    </row>
    <row r="664" spans="1:22">
      <c r="A664">
        <v>663</v>
      </c>
      <c r="B664">
        <v>57</v>
      </c>
      <c r="C664" t="s">
        <v>16</v>
      </c>
      <c r="D664" t="s">
        <v>32</v>
      </c>
      <c r="E664" t="s">
        <v>22</v>
      </c>
      <c r="F664">
        <v>140</v>
      </c>
      <c r="G664">
        <v>0</v>
      </c>
      <c r="H664" t="b">
        <v>0</v>
      </c>
      <c r="I664" t="s">
        <v>24</v>
      </c>
      <c r="J664">
        <v>120</v>
      </c>
      <c r="K664" t="b">
        <v>1</v>
      </c>
      <c r="L664">
        <v>2</v>
      </c>
      <c r="M664" t="s">
        <v>23</v>
      </c>
      <c r="O664" t="s">
        <v>21</v>
      </c>
      <c r="P664">
        <v>2</v>
      </c>
      <c r="U664" t="str">
        <f t="shared" si="20"/>
        <v>Yes</v>
      </c>
      <c r="V664" t="str">
        <f t="shared" si="21"/>
        <v>51-60</v>
      </c>
    </row>
    <row r="665" spans="1:22">
      <c r="A665">
        <v>664</v>
      </c>
      <c r="B665">
        <v>57</v>
      </c>
      <c r="C665" t="s">
        <v>16</v>
      </c>
      <c r="D665" t="s">
        <v>32</v>
      </c>
      <c r="E665" t="s">
        <v>22</v>
      </c>
      <c r="F665">
        <v>140</v>
      </c>
      <c r="G665">
        <v>0</v>
      </c>
      <c r="I665" t="s">
        <v>24</v>
      </c>
      <c r="J665">
        <v>100</v>
      </c>
      <c r="K665" t="b">
        <v>1</v>
      </c>
      <c r="L665">
        <v>0</v>
      </c>
      <c r="O665" t="s">
        <v>21</v>
      </c>
      <c r="P665">
        <v>3</v>
      </c>
      <c r="U665" t="str">
        <f t="shared" si="20"/>
        <v>Yes</v>
      </c>
      <c r="V665" t="str">
        <f t="shared" si="21"/>
        <v>51-60</v>
      </c>
    </row>
    <row r="666" spans="1:22">
      <c r="A666">
        <v>665</v>
      </c>
      <c r="B666">
        <v>57</v>
      </c>
      <c r="C666" t="s">
        <v>16</v>
      </c>
      <c r="D666" t="s">
        <v>32</v>
      </c>
      <c r="E666" t="s">
        <v>22</v>
      </c>
      <c r="F666">
        <v>160</v>
      </c>
      <c r="G666">
        <v>0</v>
      </c>
      <c r="I666" t="s">
        <v>24</v>
      </c>
      <c r="J666">
        <v>98</v>
      </c>
      <c r="K666" t="b">
        <v>1</v>
      </c>
      <c r="L666">
        <v>2</v>
      </c>
      <c r="M666" t="s">
        <v>23</v>
      </c>
      <c r="O666" t="s">
        <v>25</v>
      </c>
      <c r="P666">
        <v>2</v>
      </c>
      <c r="U666" t="str">
        <f t="shared" si="20"/>
        <v>Yes</v>
      </c>
      <c r="V666" t="str">
        <f t="shared" si="21"/>
        <v>51-60</v>
      </c>
    </row>
    <row r="667" spans="1:22">
      <c r="A667">
        <v>666</v>
      </c>
      <c r="B667">
        <v>57</v>
      </c>
      <c r="C667" t="s">
        <v>16</v>
      </c>
      <c r="D667" t="s">
        <v>32</v>
      </c>
      <c r="E667" t="s">
        <v>22</v>
      </c>
      <c r="F667">
        <v>95</v>
      </c>
      <c r="G667">
        <v>0</v>
      </c>
      <c r="I667" t="s">
        <v>24</v>
      </c>
      <c r="J667">
        <v>182</v>
      </c>
      <c r="K667" t="b">
        <v>0</v>
      </c>
      <c r="L667">
        <v>0.7</v>
      </c>
      <c r="M667" t="s">
        <v>20</v>
      </c>
      <c r="P667">
        <v>1</v>
      </c>
      <c r="U667" t="str">
        <f t="shared" si="20"/>
        <v>Yes</v>
      </c>
      <c r="V667" t="str">
        <f t="shared" si="21"/>
        <v>51-60</v>
      </c>
    </row>
    <row r="668" spans="1:22">
      <c r="A668">
        <v>667</v>
      </c>
      <c r="B668">
        <v>58</v>
      </c>
      <c r="C668" t="s">
        <v>16</v>
      </c>
      <c r="D668" t="s">
        <v>32</v>
      </c>
      <c r="E668" t="s">
        <v>22</v>
      </c>
      <c r="F668">
        <v>115</v>
      </c>
      <c r="G668">
        <v>0</v>
      </c>
      <c r="I668" t="s">
        <v>24</v>
      </c>
      <c r="J668">
        <v>138</v>
      </c>
      <c r="K668" t="b">
        <v>0</v>
      </c>
      <c r="L668">
        <v>0.5</v>
      </c>
      <c r="M668" t="s">
        <v>29</v>
      </c>
      <c r="P668">
        <v>1</v>
      </c>
      <c r="U668" t="str">
        <f t="shared" si="20"/>
        <v>Yes</v>
      </c>
      <c r="V668" t="str">
        <f t="shared" si="21"/>
        <v>51-60</v>
      </c>
    </row>
    <row r="669" spans="1:22">
      <c r="A669">
        <v>668</v>
      </c>
      <c r="B669">
        <v>58</v>
      </c>
      <c r="C669" t="s">
        <v>16</v>
      </c>
      <c r="D669" t="s">
        <v>32</v>
      </c>
      <c r="E669" t="s">
        <v>22</v>
      </c>
      <c r="F669">
        <v>130</v>
      </c>
      <c r="G669">
        <v>0</v>
      </c>
      <c r="H669" t="b">
        <v>0</v>
      </c>
      <c r="I669" t="s">
        <v>30</v>
      </c>
      <c r="J669">
        <v>100</v>
      </c>
      <c r="K669" t="b">
        <v>1</v>
      </c>
      <c r="L669">
        <v>1</v>
      </c>
      <c r="M669" t="s">
        <v>23</v>
      </c>
      <c r="O669" t="s">
        <v>21</v>
      </c>
      <c r="P669">
        <v>4</v>
      </c>
      <c r="U669" t="str">
        <f t="shared" si="20"/>
        <v>Yes</v>
      </c>
      <c r="V669" t="str">
        <f t="shared" si="21"/>
        <v>51-60</v>
      </c>
    </row>
    <row r="670" spans="1:22">
      <c r="A670">
        <v>669</v>
      </c>
      <c r="B670">
        <v>58</v>
      </c>
      <c r="C670" t="s">
        <v>16</v>
      </c>
      <c r="D670" t="s">
        <v>32</v>
      </c>
      <c r="E670" t="s">
        <v>22</v>
      </c>
      <c r="F670">
        <v>170</v>
      </c>
      <c r="G670">
        <v>0</v>
      </c>
      <c r="I670" t="s">
        <v>30</v>
      </c>
      <c r="J670">
        <v>105</v>
      </c>
      <c r="K670" t="b">
        <v>1</v>
      </c>
      <c r="L670">
        <v>0</v>
      </c>
      <c r="O670" t="s">
        <v>24</v>
      </c>
      <c r="P670">
        <v>1</v>
      </c>
      <c r="U670" t="str">
        <f t="shared" si="20"/>
        <v>Yes</v>
      </c>
      <c r="V670" t="str">
        <f t="shared" si="21"/>
        <v>51-60</v>
      </c>
    </row>
    <row r="671" spans="1:22">
      <c r="A671">
        <v>670</v>
      </c>
      <c r="B671">
        <v>59</v>
      </c>
      <c r="C671" t="s">
        <v>16</v>
      </c>
      <c r="D671" t="s">
        <v>32</v>
      </c>
      <c r="E671" t="s">
        <v>26</v>
      </c>
      <c r="F671">
        <v>125</v>
      </c>
      <c r="G671">
        <v>0</v>
      </c>
      <c r="I671" t="s">
        <v>24</v>
      </c>
      <c r="J671">
        <v>175</v>
      </c>
      <c r="K671" t="b">
        <v>0</v>
      </c>
      <c r="L671">
        <v>2.6</v>
      </c>
      <c r="M671" t="s">
        <v>23</v>
      </c>
      <c r="P671">
        <v>1</v>
      </c>
      <c r="U671" t="str">
        <f t="shared" si="20"/>
        <v>Yes</v>
      </c>
      <c r="V671" t="str">
        <f t="shared" si="21"/>
        <v>51-60</v>
      </c>
    </row>
    <row r="672" spans="1:22">
      <c r="A672">
        <v>671</v>
      </c>
      <c r="B672">
        <v>59</v>
      </c>
      <c r="C672" t="s">
        <v>16</v>
      </c>
      <c r="D672" t="s">
        <v>32</v>
      </c>
      <c r="E672" t="s">
        <v>22</v>
      </c>
      <c r="F672">
        <v>110</v>
      </c>
      <c r="G672">
        <v>0</v>
      </c>
      <c r="I672" t="s">
        <v>24</v>
      </c>
      <c r="J672">
        <v>94</v>
      </c>
      <c r="K672" t="b">
        <v>0</v>
      </c>
      <c r="L672">
        <v>0</v>
      </c>
      <c r="O672" t="s">
        <v>21</v>
      </c>
      <c r="P672">
        <v>3</v>
      </c>
      <c r="U672" t="str">
        <f t="shared" si="20"/>
        <v>Yes</v>
      </c>
      <c r="V672" t="str">
        <f t="shared" si="21"/>
        <v>51-60</v>
      </c>
    </row>
    <row r="673" spans="1:22">
      <c r="A673">
        <v>672</v>
      </c>
      <c r="B673">
        <v>59</v>
      </c>
      <c r="C673" t="s">
        <v>16</v>
      </c>
      <c r="D673" t="s">
        <v>32</v>
      </c>
      <c r="E673" t="s">
        <v>22</v>
      </c>
      <c r="F673">
        <v>120</v>
      </c>
      <c r="G673">
        <v>0</v>
      </c>
      <c r="H673" t="b">
        <v>0</v>
      </c>
      <c r="I673" t="s">
        <v>24</v>
      </c>
      <c r="J673">
        <v>115</v>
      </c>
      <c r="K673" t="b">
        <v>0</v>
      </c>
      <c r="L673">
        <v>0</v>
      </c>
      <c r="M673" t="s">
        <v>23</v>
      </c>
      <c r="O673" t="s">
        <v>24</v>
      </c>
      <c r="P673">
        <v>2</v>
      </c>
      <c r="U673" t="str">
        <f t="shared" si="20"/>
        <v>Yes</v>
      </c>
      <c r="V673" t="str">
        <f t="shared" si="21"/>
        <v>51-60</v>
      </c>
    </row>
    <row r="674" spans="1:22">
      <c r="A674">
        <v>673</v>
      </c>
      <c r="B674">
        <v>59</v>
      </c>
      <c r="C674" t="s">
        <v>16</v>
      </c>
      <c r="D674" t="s">
        <v>32</v>
      </c>
      <c r="E674" t="s">
        <v>22</v>
      </c>
      <c r="F674">
        <v>125</v>
      </c>
      <c r="G674">
        <v>0</v>
      </c>
      <c r="I674" t="s">
        <v>24</v>
      </c>
      <c r="J674">
        <v>119</v>
      </c>
      <c r="K674" t="b">
        <v>1</v>
      </c>
      <c r="L674">
        <v>0.9</v>
      </c>
      <c r="M674" t="s">
        <v>29</v>
      </c>
      <c r="P674">
        <v>1</v>
      </c>
      <c r="U674" t="str">
        <f t="shared" si="20"/>
        <v>Yes</v>
      </c>
      <c r="V674" t="str">
        <f t="shared" si="21"/>
        <v>51-60</v>
      </c>
    </row>
    <row r="675" spans="1:22">
      <c r="A675">
        <v>674</v>
      </c>
      <c r="B675">
        <v>59</v>
      </c>
      <c r="C675" t="s">
        <v>16</v>
      </c>
      <c r="D675" t="s">
        <v>32</v>
      </c>
      <c r="E675" t="s">
        <v>22</v>
      </c>
      <c r="F675">
        <v>135</v>
      </c>
      <c r="G675">
        <v>0</v>
      </c>
      <c r="H675" t="b">
        <v>0</v>
      </c>
      <c r="I675" t="s">
        <v>24</v>
      </c>
      <c r="J675">
        <v>115</v>
      </c>
      <c r="K675" t="b">
        <v>1</v>
      </c>
      <c r="L675">
        <v>1</v>
      </c>
      <c r="M675" t="s">
        <v>23</v>
      </c>
      <c r="O675" t="s">
        <v>25</v>
      </c>
      <c r="P675">
        <v>1</v>
      </c>
      <c r="U675" t="str">
        <f t="shared" si="20"/>
        <v>Yes</v>
      </c>
      <c r="V675" t="str">
        <f t="shared" si="21"/>
        <v>51-60</v>
      </c>
    </row>
    <row r="676" spans="1:22">
      <c r="A676">
        <v>675</v>
      </c>
      <c r="B676">
        <v>60</v>
      </c>
      <c r="C676" t="s">
        <v>16</v>
      </c>
      <c r="D676" t="s">
        <v>32</v>
      </c>
      <c r="E676" t="s">
        <v>26</v>
      </c>
      <c r="F676">
        <v>115</v>
      </c>
      <c r="G676">
        <v>0</v>
      </c>
      <c r="I676" t="s">
        <v>24</v>
      </c>
      <c r="J676">
        <v>143</v>
      </c>
      <c r="K676" t="b">
        <v>0</v>
      </c>
      <c r="L676">
        <v>2.4</v>
      </c>
      <c r="M676" t="s">
        <v>29</v>
      </c>
      <c r="P676">
        <v>1</v>
      </c>
      <c r="U676" t="str">
        <f t="shared" si="20"/>
        <v>Yes</v>
      </c>
      <c r="V676" t="str">
        <f t="shared" si="21"/>
        <v>51-60</v>
      </c>
    </row>
    <row r="677" spans="1:22">
      <c r="A677">
        <v>676</v>
      </c>
      <c r="B677">
        <v>60</v>
      </c>
      <c r="C677" t="s">
        <v>16</v>
      </c>
      <c r="D677" t="s">
        <v>32</v>
      </c>
      <c r="E677" t="s">
        <v>22</v>
      </c>
      <c r="F677">
        <v>125</v>
      </c>
      <c r="G677">
        <v>0</v>
      </c>
      <c r="I677" t="s">
        <v>24</v>
      </c>
      <c r="J677">
        <v>110</v>
      </c>
      <c r="K677" t="b">
        <v>0</v>
      </c>
      <c r="L677">
        <v>0.1</v>
      </c>
      <c r="M677" t="s">
        <v>29</v>
      </c>
      <c r="N677">
        <v>2</v>
      </c>
      <c r="P677">
        <v>3</v>
      </c>
      <c r="U677" t="str">
        <f t="shared" si="20"/>
        <v>Yes</v>
      </c>
      <c r="V677" t="str">
        <f t="shared" si="21"/>
        <v>51-60</v>
      </c>
    </row>
    <row r="678" spans="1:22">
      <c r="A678">
        <v>677</v>
      </c>
      <c r="B678">
        <v>60</v>
      </c>
      <c r="C678" t="s">
        <v>16</v>
      </c>
      <c r="D678" t="s">
        <v>32</v>
      </c>
      <c r="E678" t="s">
        <v>22</v>
      </c>
      <c r="F678">
        <v>130</v>
      </c>
      <c r="G678">
        <v>0</v>
      </c>
      <c r="I678" t="s">
        <v>30</v>
      </c>
      <c r="J678">
        <v>130</v>
      </c>
      <c r="K678" t="b">
        <v>1</v>
      </c>
      <c r="L678">
        <v>1.1000000000000001</v>
      </c>
      <c r="M678" t="s">
        <v>20</v>
      </c>
      <c r="N678">
        <v>1</v>
      </c>
      <c r="P678">
        <v>1</v>
      </c>
      <c r="U678" t="str">
        <f t="shared" si="20"/>
        <v>Yes</v>
      </c>
      <c r="V678" t="str">
        <f t="shared" si="21"/>
        <v>51-60</v>
      </c>
    </row>
    <row r="679" spans="1:22">
      <c r="A679">
        <v>678</v>
      </c>
      <c r="B679">
        <v>60</v>
      </c>
      <c r="C679" t="s">
        <v>16</v>
      </c>
      <c r="D679" t="s">
        <v>32</v>
      </c>
      <c r="E679" t="s">
        <v>22</v>
      </c>
      <c r="F679">
        <v>135</v>
      </c>
      <c r="G679">
        <v>0</v>
      </c>
      <c r="H679" t="b">
        <v>0</v>
      </c>
      <c r="I679" t="s">
        <v>24</v>
      </c>
      <c r="J679">
        <v>63</v>
      </c>
      <c r="K679" t="b">
        <v>1</v>
      </c>
      <c r="L679">
        <v>0.5</v>
      </c>
      <c r="M679" t="s">
        <v>29</v>
      </c>
      <c r="O679" t="s">
        <v>25</v>
      </c>
      <c r="P679">
        <v>3</v>
      </c>
      <c r="U679" t="str">
        <f t="shared" si="20"/>
        <v>Yes</v>
      </c>
      <c r="V679" t="str">
        <f t="shared" si="21"/>
        <v>51-60</v>
      </c>
    </row>
    <row r="680" spans="1:22">
      <c r="A680">
        <v>679</v>
      </c>
      <c r="B680">
        <v>60</v>
      </c>
      <c r="C680" t="s">
        <v>16</v>
      </c>
      <c r="D680" t="s">
        <v>32</v>
      </c>
      <c r="E680" t="s">
        <v>22</v>
      </c>
      <c r="F680">
        <v>160</v>
      </c>
      <c r="G680">
        <v>0</v>
      </c>
      <c r="H680" t="b">
        <v>0</v>
      </c>
      <c r="I680" t="s">
        <v>30</v>
      </c>
      <c r="J680">
        <v>99</v>
      </c>
      <c r="K680" t="b">
        <v>1</v>
      </c>
      <c r="L680">
        <v>0.5</v>
      </c>
      <c r="M680" t="s">
        <v>23</v>
      </c>
      <c r="O680" t="s">
        <v>25</v>
      </c>
      <c r="P680">
        <v>3</v>
      </c>
      <c r="U680" t="str">
        <f t="shared" si="20"/>
        <v>Yes</v>
      </c>
      <c r="V680" t="str">
        <f t="shared" si="21"/>
        <v>51-60</v>
      </c>
    </row>
    <row r="681" spans="1:22">
      <c r="A681">
        <v>680</v>
      </c>
      <c r="B681">
        <v>60</v>
      </c>
      <c r="C681" t="s">
        <v>16</v>
      </c>
      <c r="D681" t="s">
        <v>32</v>
      </c>
      <c r="E681" t="s">
        <v>22</v>
      </c>
      <c r="F681">
        <v>160</v>
      </c>
      <c r="G681">
        <v>0</v>
      </c>
      <c r="I681" t="s">
        <v>24</v>
      </c>
      <c r="J681">
        <v>149</v>
      </c>
      <c r="K681" t="b">
        <v>0</v>
      </c>
      <c r="L681">
        <v>0.4</v>
      </c>
      <c r="M681" t="s">
        <v>23</v>
      </c>
      <c r="P681">
        <v>1</v>
      </c>
      <c r="U681" t="str">
        <f t="shared" si="20"/>
        <v>Yes</v>
      </c>
      <c r="V681" t="str">
        <f t="shared" si="21"/>
        <v>51-60</v>
      </c>
    </row>
    <row r="682" spans="1:22">
      <c r="A682">
        <v>681</v>
      </c>
      <c r="B682">
        <v>61</v>
      </c>
      <c r="C682" t="s">
        <v>16</v>
      </c>
      <c r="D682" t="s">
        <v>32</v>
      </c>
      <c r="E682" t="s">
        <v>26</v>
      </c>
      <c r="F682">
        <v>200</v>
      </c>
      <c r="G682">
        <v>0</v>
      </c>
      <c r="I682" t="s">
        <v>30</v>
      </c>
      <c r="J682">
        <v>70</v>
      </c>
      <c r="K682" t="b">
        <v>0</v>
      </c>
      <c r="L682">
        <v>0</v>
      </c>
      <c r="O682" t="s">
        <v>24</v>
      </c>
      <c r="P682">
        <v>3</v>
      </c>
      <c r="U682" t="str">
        <f t="shared" si="20"/>
        <v>Yes</v>
      </c>
      <c r="V682" t="str">
        <f t="shared" si="21"/>
        <v>61-70</v>
      </c>
    </row>
    <row r="683" spans="1:22">
      <c r="A683">
        <v>682</v>
      </c>
      <c r="B683">
        <v>61</v>
      </c>
      <c r="C683" t="s">
        <v>16</v>
      </c>
      <c r="D683" t="s">
        <v>32</v>
      </c>
      <c r="E683" t="s">
        <v>22</v>
      </c>
      <c r="F683">
        <v>105</v>
      </c>
      <c r="G683">
        <v>0</v>
      </c>
      <c r="I683" t="s">
        <v>24</v>
      </c>
      <c r="J683">
        <v>110</v>
      </c>
      <c r="K683" t="b">
        <v>1</v>
      </c>
      <c r="L683">
        <v>1.5</v>
      </c>
      <c r="M683" t="s">
        <v>29</v>
      </c>
      <c r="P683">
        <v>1</v>
      </c>
      <c r="U683" t="str">
        <f t="shared" si="20"/>
        <v>Yes</v>
      </c>
      <c r="V683" t="str">
        <f t="shared" si="21"/>
        <v>61-70</v>
      </c>
    </row>
    <row r="684" spans="1:22">
      <c r="A684">
        <v>683</v>
      </c>
      <c r="B684">
        <v>61</v>
      </c>
      <c r="C684" t="s">
        <v>16</v>
      </c>
      <c r="D684" t="s">
        <v>32</v>
      </c>
      <c r="E684" t="s">
        <v>22</v>
      </c>
      <c r="F684">
        <v>110</v>
      </c>
      <c r="G684">
        <v>0</v>
      </c>
      <c r="I684" t="s">
        <v>24</v>
      </c>
      <c r="J684">
        <v>113</v>
      </c>
      <c r="K684" t="b">
        <v>0</v>
      </c>
      <c r="L684">
        <v>1.4</v>
      </c>
      <c r="M684" t="s">
        <v>23</v>
      </c>
      <c r="P684">
        <v>1</v>
      </c>
      <c r="U684" t="str">
        <f t="shared" si="20"/>
        <v>Yes</v>
      </c>
      <c r="V684" t="str">
        <f t="shared" si="21"/>
        <v>61-70</v>
      </c>
    </row>
    <row r="685" spans="1:22">
      <c r="A685">
        <v>684</v>
      </c>
      <c r="B685">
        <v>61</v>
      </c>
      <c r="C685" t="s">
        <v>16</v>
      </c>
      <c r="D685" t="s">
        <v>32</v>
      </c>
      <c r="E685" t="s">
        <v>22</v>
      </c>
      <c r="F685">
        <v>125</v>
      </c>
      <c r="G685">
        <v>0</v>
      </c>
      <c r="H685" t="b">
        <v>0</v>
      </c>
      <c r="I685" t="s">
        <v>24</v>
      </c>
      <c r="J685">
        <v>105</v>
      </c>
      <c r="K685" t="b">
        <v>1</v>
      </c>
      <c r="L685">
        <v>0</v>
      </c>
      <c r="M685" t="s">
        <v>20</v>
      </c>
      <c r="O685" t="s">
        <v>25</v>
      </c>
      <c r="P685">
        <v>3</v>
      </c>
      <c r="U685" t="str">
        <f t="shared" si="20"/>
        <v>Yes</v>
      </c>
      <c r="V685" t="str">
        <f t="shared" si="21"/>
        <v>61-70</v>
      </c>
    </row>
    <row r="686" spans="1:22">
      <c r="A686">
        <v>685</v>
      </c>
      <c r="B686">
        <v>61</v>
      </c>
      <c r="C686" t="s">
        <v>16</v>
      </c>
      <c r="D686" t="s">
        <v>32</v>
      </c>
      <c r="E686" t="s">
        <v>22</v>
      </c>
      <c r="F686">
        <v>130</v>
      </c>
      <c r="G686">
        <v>0</v>
      </c>
      <c r="H686" t="b">
        <v>0</v>
      </c>
      <c r="I686" t="s">
        <v>19</v>
      </c>
      <c r="J686">
        <v>115</v>
      </c>
      <c r="K686" t="b">
        <v>0</v>
      </c>
      <c r="L686">
        <v>0</v>
      </c>
      <c r="M686" t="s">
        <v>23</v>
      </c>
      <c r="O686" t="s">
        <v>25</v>
      </c>
      <c r="P686">
        <v>3</v>
      </c>
      <c r="U686" t="str">
        <f t="shared" si="20"/>
        <v>Yes</v>
      </c>
      <c r="V686" t="str">
        <f t="shared" si="21"/>
        <v>61-70</v>
      </c>
    </row>
    <row r="687" spans="1:22">
      <c r="A687">
        <v>686</v>
      </c>
      <c r="B687">
        <v>61</v>
      </c>
      <c r="C687" t="s">
        <v>16</v>
      </c>
      <c r="D687" t="s">
        <v>32</v>
      </c>
      <c r="E687" t="s">
        <v>22</v>
      </c>
      <c r="F687">
        <v>130</v>
      </c>
      <c r="G687">
        <v>0</v>
      </c>
      <c r="I687" t="s">
        <v>24</v>
      </c>
      <c r="J687">
        <v>77</v>
      </c>
      <c r="K687" t="b">
        <v>0</v>
      </c>
      <c r="L687">
        <v>2.5</v>
      </c>
      <c r="M687" t="s">
        <v>23</v>
      </c>
      <c r="P687">
        <v>3</v>
      </c>
      <c r="U687" t="str">
        <f t="shared" si="20"/>
        <v>Yes</v>
      </c>
      <c r="V687" t="str">
        <f t="shared" si="21"/>
        <v>61-70</v>
      </c>
    </row>
    <row r="688" spans="1:22">
      <c r="A688">
        <v>687</v>
      </c>
      <c r="B688">
        <v>61</v>
      </c>
      <c r="C688" t="s">
        <v>16</v>
      </c>
      <c r="D688" t="s">
        <v>32</v>
      </c>
      <c r="E688" t="s">
        <v>22</v>
      </c>
      <c r="F688">
        <v>150</v>
      </c>
      <c r="G688">
        <v>0</v>
      </c>
      <c r="H688" t="b">
        <v>0</v>
      </c>
      <c r="I688" t="s">
        <v>24</v>
      </c>
      <c r="J688">
        <v>105</v>
      </c>
      <c r="K688" t="b">
        <v>1</v>
      </c>
      <c r="L688">
        <v>0</v>
      </c>
      <c r="M688" t="s">
        <v>23</v>
      </c>
      <c r="O688" t="s">
        <v>25</v>
      </c>
      <c r="P688">
        <v>1</v>
      </c>
      <c r="U688" t="str">
        <f t="shared" si="20"/>
        <v>Yes</v>
      </c>
      <c r="V688" t="str">
        <f t="shared" si="21"/>
        <v>61-70</v>
      </c>
    </row>
    <row r="689" spans="1:22">
      <c r="A689">
        <v>688</v>
      </c>
      <c r="B689">
        <v>61</v>
      </c>
      <c r="C689" t="s">
        <v>16</v>
      </c>
      <c r="D689" t="s">
        <v>32</v>
      </c>
      <c r="E689" t="s">
        <v>22</v>
      </c>
      <c r="F689">
        <v>150</v>
      </c>
      <c r="G689">
        <v>0</v>
      </c>
      <c r="H689" t="b">
        <v>0</v>
      </c>
      <c r="I689" t="s">
        <v>24</v>
      </c>
      <c r="J689">
        <v>117</v>
      </c>
      <c r="K689" t="b">
        <v>1</v>
      </c>
      <c r="L689">
        <v>2</v>
      </c>
      <c r="M689" t="s">
        <v>23</v>
      </c>
      <c r="O689" t="s">
        <v>25</v>
      </c>
      <c r="P689">
        <v>2</v>
      </c>
      <c r="U689" t="str">
        <f t="shared" si="20"/>
        <v>Yes</v>
      </c>
      <c r="V689" t="str">
        <f t="shared" si="21"/>
        <v>61-70</v>
      </c>
    </row>
    <row r="690" spans="1:22">
      <c r="A690">
        <v>689</v>
      </c>
      <c r="B690">
        <v>61</v>
      </c>
      <c r="C690" t="s">
        <v>16</v>
      </c>
      <c r="D690" t="s">
        <v>32</v>
      </c>
      <c r="E690" t="s">
        <v>22</v>
      </c>
      <c r="F690">
        <v>160</v>
      </c>
      <c r="G690">
        <v>0</v>
      </c>
      <c r="H690" t="b">
        <v>1</v>
      </c>
      <c r="I690" t="s">
        <v>30</v>
      </c>
      <c r="J690">
        <v>145</v>
      </c>
      <c r="K690" t="b">
        <v>0</v>
      </c>
      <c r="L690">
        <v>1</v>
      </c>
      <c r="M690" t="s">
        <v>23</v>
      </c>
      <c r="O690" t="s">
        <v>25</v>
      </c>
      <c r="P690">
        <v>2</v>
      </c>
      <c r="U690" t="str">
        <f t="shared" si="20"/>
        <v>Yes</v>
      </c>
      <c r="V690" t="str">
        <f t="shared" si="21"/>
        <v>61-70</v>
      </c>
    </row>
    <row r="691" spans="1:22">
      <c r="A691">
        <v>690</v>
      </c>
      <c r="B691">
        <v>62</v>
      </c>
      <c r="C691" t="s">
        <v>27</v>
      </c>
      <c r="D691" t="s">
        <v>32</v>
      </c>
      <c r="E691" t="s">
        <v>18</v>
      </c>
      <c r="F691">
        <v>140</v>
      </c>
      <c r="G691">
        <v>0</v>
      </c>
      <c r="I691" t="s">
        <v>24</v>
      </c>
      <c r="J691">
        <v>143</v>
      </c>
      <c r="K691" t="b">
        <v>0</v>
      </c>
      <c r="L691">
        <v>0</v>
      </c>
      <c r="O691" t="s">
        <v>24</v>
      </c>
      <c r="P691">
        <v>2</v>
      </c>
      <c r="U691" t="str">
        <f t="shared" si="20"/>
        <v>Yes</v>
      </c>
      <c r="V691" t="str">
        <f t="shared" si="21"/>
        <v>61-70</v>
      </c>
    </row>
    <row r="692" spans="1:22">
      <c r="A692">
        <v>691</v>
      </c>
      <c r="B692">
        <v>62</v>
      </c>
      <c r="C692" t="s">
        <v>27</v>
      </c>
      <c r="D692" t="s">
        <v>32</v>
      </c>
      <c r="E692" t="s">
        <v>22</v>
      </c>
      <c r="F692">
        <v>120</v>
      </c>
      <c r="G692">
        <v>0</v>
      </c>
      <c r="I692" t="s">
        <v>30</v>
      </c>
      <c r="J692">
        <v>123</v>
      </c>
      <c r="K692" t="b">
        <v>1</v>
      </c>
      <c r="L692">
        <v>1.7</v>
      </c>
      <c r="M692" t="s">
        <v>20</v>
      </c>
      <c r="P692">
        <v>1</v>
      </c>
      <c r="U692" t="str">
        <f t="shared" si="20"/>
        <v>Yes</v>
      </c>
      <c r="V692" t="str">
        <f t="shared" si="21"/>
        <v>61-70</v>
      </c>
    </row>
    <row r="693" spans="1:22">
      <c r="A693">
        <v>692</v>
      </c>
      <c r="B693">
        <v>62</v>
      </c>
      <c r="C693" t="s">
        <v>16</v>
      </c>
      <c r="D693" t="s">
        <v>32</v>
      </c>
      <c r="E693" t="s">
        <v>18</v>
      </c>
      <c r="F693">
        <v>120</v>
      </c>
      <c r="G693">
        <v>0</v>
      </c>
      <c r="I693" t="s">
        <v>19</v>
      </c>
      <c r="J693">
        <v>134</v>
      </c>
      <c r="K693" t="b">
        <v>0</v>
      </c>
      <c r="L693">
        <v>-0.8</v>
      </c>
      <c r="M693" t="s">
        <v>23</v>
      </c>
      <c r="N693">
        <v>2</v>
      </c>
      <c r="P693">
        <v>1</v>
      </c>
      <c r="U693" t="str">
        <f t="shared" si="20"/>
        <v>Yes</v>
      </c>
      <c r="V693" t="str">
        <f t="shared" si="21"/>
        <v>61-70</v>
      </c>
    </row>
    <row r="694" spans="1:22">
      <c r="A694">
        <v>693</v>
      </c>
      <c r="B694">
        <v>62</v>
      </c>
      <c r="C694" t="s">
        <v>16</v>
      </c>
      <c r="D694" t="s">
        <v>32</v>
      </c>
      <c r="E694" t="s">
        <v>26</v>
      </c>
      <c r="F694">
        <v>160</v>
      </c>
      <c r="G694">
        <v>0</v>
      </c>
      <c r="H694" t="b">
        <v>0</v>
      </c>
      <c r="I694" t="s">
        <v>24</v>
      </c>
      <c r="J694">
        <v>72</v>
      </c>
      <c r="K694" t="b">
        <v>1</v>
      </c>
      <c r="L694">
        <v>0</v>
      </c>
      <c r="M694" t="s">
        <v>23</v>
      </c>
      <c r="O694" t="s">
        <v>24</v>
      </c>
      <c r="P694">
        <v>3</v>
      </c>
      <c r="U694" t="str">
        <f t="shared" si="20"/>
        <v>Yes</v>
      </c>
      <c r="V694" t="str">
        <f t="shared" si="21"/>
        <v>61-70</v>
      </c>
    </row>
    <row r="695" spans="1:22">
      <c r="A695">
        <v>694</v>
      </c>
      <c r="B695">
        <v>62</v>
      </c>
      <c r="C695" t="s">
        <v>16</v>
      </c>
      <c r="D695" t="s">
        <v>32</v>
      </c>
      <c r="E695" t="s">
        <v>22</v>
      </c>
      <c r="F695">
        <v>115</v>
      </c>
      <c r="G695">
        <v>0</v>
      </c>
      <c r="I695" t="s">
        <v>24</v>
      </c>
      <c r="J695">
        <v>128</v>
      </c>
      <c r="K695" t="b">
        <v>1</v>
      </c>
      <c r="L695">
        <v>2.5</v>
      </c>
      <c r="M695" t="s">
        <v>20</v>
      </c>
      <c r="P695">
        <v>2</v>
      </c>
      <c r="U695" t="str">
        <f t="shared" si="20"/>
        <v>Yes</v>
      </c>
      <c r="V695" t="str">
        <f t="shared" si="21"/>
        <v>61-70</v>
      </c>
    </row>
    <row r="696" spans="1:22">
      <c r="A696">
        <v>695</v>
      </c>
      <c r="B696">
        <v>62</v>
      </c>
      <c r="C696" t="s">
        <v>16</v>
      </c>
      <c r="D696" t="s">
        <v>32</v>
      </c>
      <c r="E696" t="s">
        <v>22</v>
      </c>
      <c r="F696">
        <v>115</v>
      </c>
      <c r="G696">
        <v>0</v>
      </c>
      <c r="I696" t="s">
        <v>24</v>
      </c>
      <c r="J696">
        <v>72</v>
      </c>
      <c r="K696" t="b">
        <v>1</v>
      </c>
      <c r="L696">
        <v>-0.5</v>
      </c>
      <c r="M696" t="s">
        <v>23</v>
      </c>
      <c r="O696" t="s">
        <v>24</v>
      </c>
      <c r="P696">
        <v>1</v>
      </c>
      <c r="U696" t="str">
        <f t="shared" si="20"/>
        <v>Yes</v>
      </c>
      <c r="V696" t="str">
        <f t="shared" si="21"/>
        <v>61-70</v>
      </c>
    </row>
    <row r="697" spans="1:22">
      <c r="A697">
        <v>696</v>
      </c>
      <c r="B697">
        <v>62</v>
      </c>
      <c r="C697" t="s">
        <v>16</v>
      </c>
      <c r="D697" t="s">
        <v>32</v>
      </c>
      <c r="E697" t="s">
        <v>22</v>
      </c>
      <c r="F697">
        <v>150</v>
      </c>
      <c r="G697">
        <v>0</v>
      </c>
      <c r="I697" t="s">
        <v>30</v>
      </c>
      <c r="J697">
        <v>78</v>
      </c>
      <c r="K697" t="b">
        <v>0</v>
      </c>
      <c r="L697">
        <v>2</v>
      </c>
      <c r="M697" t="s">
        <v>23</v>
      </c>
      <c r="O697" t="s">
        <v>25</v>
      </c>
      <c r="P697">
        <v>3</v>
      </c>
      <c r="U697" t="str">
        <f t="shared" si="20"/>
        <v>Yes</v>
      </c>
      <c r="V697" t="str">
        <f t="shared" si="21"/>
        <v>61-70</v>
      </c>
    </row>
    <row r="698" spans="1:22">
      <c r="A698">
        <v>697</v>
      </c>
      <c r="B698">
        <v>63</v>
      </c>
      <c r="C698" t="s">
        <v>16</v>
      </c>
      <c r="D698" t="s">
        <v>32</v>
      </c>
      <c r="E698" t="s">
        <v>22</v>
      </c>
      <c r="F698">
        <v>100</v>
      </c>
      <c r="G698">
        <v>0</v>
      </c>
      <c r="I698" t="s">
        <v>24</v>
      </c>
      <c r="J698">
        <v>109</v>
      </c>
      <c r="K698" t="b">
        <v>0</v>
      </c>
      <c r="L698">
        <v>-0.9</v>
      </c>
      <c r="M698" t="s">
        <v>23</v>
      </c>
      <c r="P698">
        <v>1</v>
      </c>
      <c r="U698" t="str">
        <f t="shared" si="20"/>
        <v>Yes</v>
      </c>
      <c r="V698" t="str">
        <f t="shared" si="21"/>
        <v>61-70</v>
      </c>
    </row>
    <row r="699" spans="1:22">
      <c r="A699">
        <v>698</v>
      </c>
      <c r="B699">
        <v>63</v>
      </c>
      <c r="C699" t="s">
        <v>16</v>
      </c>
      <c r="D699" t="s">
        <v>32</v>
      </c>
      <c r="E699" t="s">
        <v>22</v>
      </c>
      <c r="F699">
        <v>140</v>
      </c>
      <c r="G699">
        <v>0</v>
      </c>
      <c r="I699" t="s">
        <v>19</v>
      </c>
      <c r="J699">
        <v>149</v>
      </c>
      <c r="K699" t="b">
        <v>0</v>
      </c>
      <c r="L699">
        <v>2</v>
      </c>
      <c r="M699" t="s">
        <v>29</v>
      </c>
      <c r="P699">
        <v>2</v>
      </c>
      <c r="U699" t="str">
        <f t="shared" si="20"/>
        <v>Yes</v>
      </c>
      <c r="V699" t="str">
        <f t="shared" si="21"/>
        <v>61-70</v>
      </c>
    </row>
    <row r="700" spans="1:22">
      <c r="A700">
        <v>699</v>
      </c>
      <c r="B700">
        <v>63</v>
      </c>
      <c r="C700" t="s">
        <v>16</v>
      </c>
      <c r="D700" t="s">
        <v>32</v>
      </c>
      <c r="E700" t="s">
        <v>22</v>
      </c>
      <c r="F700">
        <v>150</v>
      </c>
      <c r="G700">
        <v>0</v>
      </c>
      <c r="H700" t="b">
        <v>0</v>
      </c>
      <c r="I700" t="s">
        <v>24</v>
      </c>
      <c r="J700">
        <v>86</v>
      </c>
      <c r="K700" t="b">
        <v>1</v>
      </c>
      <c r="L700">
        <v>2</v>
      </c>
      <c r="M700" t="s">
        <v>23</v>
      </c>
      <c r="P700">
        <v>3</v>
      </c>
      <c r="U700" t="str">
        <f t="shared" si="20"/>
        <v>Yes</v>
      </c>
      <c r="V700" t="str">
        <f t="shared" si="21"/>
        <v>61-70</v>
      </c>
    </row>
    <row r="701" spans="1:22">
      <c r="A701">
        <v>700</v>
      </c>
      <c r="B701">
        <v>63</v>
      </c>
      <c r="C701" t="s">
        <v>16</v>
      </c>
      <c r="D701" t="s">
        <v>32</v>
      </c>
      <c r="E701" t="s">
        <v>22</v>
      </c>
      <c r="F701">
        <v>150</v>
      </c>
      <c r="G701">
        <v>0</v>
      </c>
      <c r="I701" t="s">
        <v>30</v>
      </c>
      <c r="J701">
        <v>154</v>
      </c>
      <c r="K701" t="b">
        <v>0</v>
      </c>
      <c r="L701">
        <v>3.7</v>
      </c>
      <c r="M701" t="s">
        <v>29</v>
      </c>
      <c r="P701">
        <v>3</v>
      </c>
      <c r="U701" t="str">
        <f t="shared" si="20"/>
        <v>Yes</v>
      </c>
      <c r="V701" t="str">
        <f t="shared" si="21"/>
        <v>61-70</v>
      </c>
    </row>
    <row r="702" spans="1:22">
      <c r="A702">
        <v>701</v>
      </c>
      <c r="B702">
        <v>63</v>
      </c>
      <c r="C702" t="s">
        <v>16</v>
      </c>
      <c r="D702" t="s">
        <v>32</v>
      </c>
      <c r="E702" t="s">
        <v>22</v>
      </c>
      <c r="F702">
        <v>185</v>
      </c>
      <c r="G702">
        <v>0</v>
      </c>
      <c r="H702" t="b">
        <v>0</v>
      </c>
      <c r="I702" t="s">
        <v>24</v>
      </c>
      <c r="J702">
        <v>98</v>
      </c>
      <c r="K702" t="b">
        <v>1</v>
      </c>
      <c r="L702">
        <v>0</v>
      </c>
      <c r="M702" t="s">
        <v>29</v>
      </c>
      <c r="O702" t="s">
        <v>25</v>
      </c>
      <c r="P702">
        <v>1</v>
      </c>
      <c r="U702" t="str">
        <f t="shared" si="20"/>
        <v>Yes</v>
      </c>
      <c r="V702" t="str">
        <f t="shared" si="21"/>
        <v>61-70</v>
      </c>
    </row>
    <row r="703" spans="1:22">
      <c r="A703">
        <v>702</v>
      </c>
      <c r="B703">
        <v>64</v>
      </c>
      <c r="C703" t="s">
        <v>27</v>
      </c>
      <c r="D703" t="s">
        <v>32</v>
      </c>
      <c r="E703" t="s">
        <v>22</v>
      </c>
      <c r="F703">
        <v>200</v>
      </c>
      <c r="G703">
        <v>0</v>
      </c>
      <c r="H703" t="b">
        <v>0</v>
      </c>
      <c r="I703" t="s">
        <v>24</v>
      </c>
      <c r="J703">
        <v>140</v>
      </c>
      <c r="K703" t="b">
        <v>1</v>
      </c>
      <c r="L703">
        <v>1</v>
      </c>
      <c r="M703" t="s">
        <v>23</v>
      </c>
      <c r="O703" t="s">
        <v>24</v>
      </c>
      <c r="P703">
        <v>3</v>
      </c>
      <c r="U703" t="str">
        <f t="shared" si="20"/>
        <v>Yes</v>
      </c>
      <c r="V703" t="str">
        <f t="shared" si="21"/>
        <v>61-70</v>
      </c>
    </row>
    <row r="704" spans="1:22">
      <c r="A704">
        <v>703</v>
      </c>
      <c r="B704">
        <v>64</v>
      </c>
      <c r="C704" t="s">
        <v>27</v>
      </c>
      <c r="D704" t="s">
        <v>32</v>
      </c>
      <c r="E704" t="s">
        <v>22</v>
      </c>
      <c r="F704">
        <v>95</v>
      </c>
      <c r="G704">
        <v>0</v>
      </c>
      <c r="I704" t="s">
        <v>24</v>
      </c>
      <c r="J704">
        <v>145</v>
      </c>
      <c r="K704" t="b">
        <v>0</v>
      </c>
      <c r="L704">
        <v>1.1000000000000001</v>
      </c>
      <c r="M704" t="s">
        <v>20</v>
      </c>
      <c r="P704">
        <v>1</v>
      </c>
      <c r="U704" t="str">
        <f t="shared" si="20"/>
        <v>Yes</v>
      </c>
      <c r="V704" t="str">
        <f t="shared" si="21"/>
        <v>61-70</v>
      </c>
    </row>
    <row r="705" spans="1:22">
      <c r="A705">
        <v>704</v>
      </c>
      <c r="B705">
        <v>64</v>
      </c>
      <c r="C705" t="s">
        <v>16</v>
      </c>
      <c r="D705" t="s">
        <v>32</v>
      </c>
      <c r="E705" t="s">
        <v>22</v>
      </c>
      <c r="F705">
        <v>110</v>
      </c>
      <c r="G705">
        <v>0</v>
      </c>
      <c r="I705" t="s">
        <v>24</v>
      </c>
      <c r="J705">
        <v>114</v>
      </c>
      <c r="K705" t="b">
        <v>1</v>
      </c>
      <c r="L705">
        <v>1.3</v>
      </c>
      <c r="M705" t="s">
        <v>20</v>
      </c>
      <c r="P705">
        <v>1</v>
      </c>
      <c r="U705" t="str">
        <f t="shared" si="20"/>
        <v>Yes</v>
      </c>
      <c r="V705" t="str">
        <f t="shared" si="21"/>
        <v>61-70</v>
      </c>
    </row>
    <row r="706" spans="1:22">
      <c r="A706">
        <v>705</v>
      </c>
      <c r="B706">
        <v>65</v>
      </c>
      <c r="C706" t="s">
        <v>16</v>
      </c>
      <c r="D706" t="s">
        <v>32</v>
      </c>
      <c r="E706" t="s">
        <v>22</v>
      </c>
      <c r="F706">
        <v>115</v>
      </c>
      <c r="G706">
        <v>0</v>
      </c>
      <c r="H706" t="b">
        <v>0</v>
      </c>
      <c r="I706" t="s">
        <v>24</v>
      </c>
      <c r="J706">
        <v>93</v>
      </c>
      <c r="K706" t="b">
        <v>1</v>
      </c>
      <c r="L706">
        <v>0</v>
      </c>
      <c r="M706" t="s">
        <v>23</v>
      </c>
      <c r="O706" t="s">
        <v>25</v>
      </c>
      <c r="P706">
        <v>1</v>
      </c>
      <c r="U706" t="str">
        <f t="shared" si="20"/>
        <v>Yes</v>
      </c>
      <c r="V706" t="str">
        <f t="shared" si="21"/>
        <v>61-70</v>
      </c>
    </row>
    <row r="707" spans="1:22">
      <c r="A707">
        <v>706</v>
      </c>
      <c r="B707">
        <v>65</v>
      </c>
      <c r="C707" t="s">
        <v>16</v>
      </c>
      <c r="D707" t="s">
        <v>32</v>
      </c>
      <c r="E707" t="s">
        <v>22</v>
      </c>
      <c r="F707">
        <v>145</v>
      </c>
      <c r="G707">
        <v>0</v>
      </c>
      <c r="I707" t="s">
        <v>30</v>
      </c>
      <c r="J707">
        <v>67</v>
      </c>
      <c r="K707" t="b">
        <v>0</v>
      </c>
      <c r="O707" t="s">
        <v>21</v>
      </c>
      <c r="P707">
        <v>3</v>
      </c>
      <c r="U707" t="str">
        <f t="shared" ref="U707:U770" si="22">IF(P707=0,"No","Yes")</f>
        <v>Yes</v>
      </c>
      <c r="V707" t="str">
        <f t="shared" ref="V707:V770" si="23">IF(B707&lt;=40,"&lt;=40",IF(B707&lt;=50,"41-50",IF(B707&lt;=60,"51-60",IF(B707&lt;=70,"61-70","70+"))))</f>
        <v>61-70</v>
      </c>
    </row>
    <row r="708" spans="1:22">
      <c r="A708">
        <v>707</v>
      </c>
      <c r="B708">
        <v>65</v>
      </c>
      <c r="C708" t="s">
        <v>16</v>
      </c>
      <c r="D708" t="s">
        <v>32</v>
      </c>
      <c r="E708" t="s">
        <v>22</v>
      </c>
      <c r="F708">
        <v>155</v>
      </c>
      <c r="G708">
        <v>0</v>
      </c>
      <c r="I708" t="s">
        <v>24</v>
      </c>
      <c r="J708">
        <v>154</v>
      </c>
      <c r="K708" t="b">
        <v>0</v>
      </c>
      <c r="L708">
        <v>1</v>
      </c>
      <c r="M708" t="s">
        <v>29</v>
      </c>
      <c r="P708">
        <v>0</v>
      </c>
      <c r="U708" t="str">
        <f t="shared" si="22"/>
        <v>No</v>
      </c>
      <c r="V708" t="str">
        <f t="shared" si="23"/>
        <v>61-70</v>
      </c>
    </row>
    <row r="709" spans="1:22">
      <c r="A709">
        <v>708</v>
      </c>
      <c r="B709">
        <v>65</v>
      </c>
      <c r="C709" t="s">
        <v>16</v>
      </c>
      <c r="D709" t="s">
        <v>32</v>
      </c>
      <c r="E709" t="s">
        <v>22</v>
      </c>
      <c r="F709">
        <v>160</v>
      </c>
      <c r="G709">
        <v>0</v>
      </c>
      <c r="H709" t="b">
        <v>1</v>
      </c>
      <c r="I709" t="s">
        <v>30</v>
      </c>
      <c r="J709">
        <v>122</v>
      </c>
      <c r="K709" t="b">
        <v>0</v>
      </c>
      <c r="O709" t="s">
        <v>25</v>
      </c>
      <c r="P709">
        <v>3</v>
      </c>
      <c r="U709" t="str">
        <f t="shared" si="22"/>
        <v>Yes</v>
      </c>
      <c r="V709" t="str">
        <f t="shared" si="23"/>
        <v>61-70</v>
      </c>
    </row>
    <row r="710" spans="1:22">
      <c r="A710">
        <v>709</v>
      </c>
      <c r="B710">
        <v>66</v>
      </c>
      <c r="C710" t="s">
        <v>27</v>
      </c>
      <c r="D710" t="s">
        <v>32</v>
      </c>
      <c r="E710" t="s">
        <v>22</v>
      </c>
      <c r="F710">
        <v>155</v>
      </c>
      <c r="G710">
        <v>0</v>
      </c>
      <c r="I710" t="s">
        <v>24</v>
      </c>
      <c r="J710">
        <v>90</v>
      </c>
      <c r="K710" t="b">
        <v>0</v>
      </c>
      <c r="L710">
        <v>0</v>
      </c>
      <c r="O710" t="s">
        <v>25</v>
      </c>
      <c r="P710">
        <v>1</v>
      </c>
      <c r="U710" t="str">
        <f t="shared" si="22"/>
        <v>Yes</v>
      </c>
      <c r="V710" t="str">
        <f t="shared" si="23"/>
        <v>61-70</v>
      </c>
    </row>
    <row r="711" spans="1:22">
      <c r="A711">
        <v>710</v>
      </c>
      <c r="B711">
        <v>66</v>
      </c>
      <c r="C711" t="s">
        <v>16</v>
      </c>
      <c r="D711" t="s">
        <v>32</v>
      </c>
      <c r="E711" t="s">
        <v>22</v>
      </c>
      <c r="F711">
        <v>150</v>
      </c>
      <c r="G711">
        <v>0</v>
      </c>
      <c r="H711" t="b">
        <v>0</v>
      </c>
      <c r="I711" t="s">
        <v>24</v>
      </c>
      <c r="J711">
        <v>108</v>
      </c>
      <c r="K711" t="b">
        <v>1</v>
      </c>
      <c r="L711">
        <v>2</v>
      </c>
      <c r="M711" t="s">
        <v>23</v>
      </c>
      <c r="O711" t="s">
        <v>25</v>
      </c>
      <c r="P711">
        <v>3</v>
      </c>
      <c r="U711" t="str">
        <f t="shared" si="22"/>
        <v>Yes</v>
      </c>
      <c r="V711" t="str">
        <f t="shared" si="23"/>
        <v>61-70</v>
      </c>
    </row>
    <row r="712" spans="1:22">
      <c r="A712">
        <v>711</v>
      </c>
      <c r="B712">
        <v>67</v>
      </c>
      <c r="C712" t="s">
        <v>16</v>
      </c>
      <c r="D712" t="s">
        <v>32</v>
      </c>
      <c r="E712" t="s">
        <v>18</v>
      </c>
      <c r="F712">
        <v>145</v>
      </c>
      <c r="G712">
        <v>0</v>
      </c>
      <c r="H712" t="b">
        <v>0</v>
      </c>
      <c r="I712" t="s">
        <v>19</v>
      </c>
      <c r="J712">
        <v>125</v>
      </c>
      <c r="K712" t="b">
        <v>0</v>
      </c>
      <c r="L712">
        <v>0</v>
      </c>
      <c r="M712" t="s">
        <v>23</v>
      </c>
      <c r="O712" t="s">
        <v>24</v>
      </c>
      <c r="P712">
        <v>2</v>
      </c>
      <c r="U712" t="str">
        <f t="shared" si="22"/>
        <v>Yes</v>
      </c>
      <c r="V712" t="str">
        <f t="shared" si="23"/>
        <v>61-70</v>
      </c>
    </row>
    <row r="713" spans="1:22">
      <c r="A713">
        <v>712</v>
      </c>
      <c r="B713">
        <v>68</v>
      </c>
      <c r="C713" t="s">
        <v>16</v>
      </c>
      <c r="D713" t="s">
        <v>32</v>
      </c>
      <c r="E713" t="s">
        <v>22</v>
      </c>
      <c r="F713">
        <v>135</v>
      </c>
      <c r="G713">
        <v>0</v>
      </c>
      <c r="H713" t="b">
        <v>0</v>
      </c>
      <c r="I713" t="s">
        <v>30</v>
      </c>
      <c r="J713">
        <v>120</v>
      </c>
      <c r="K713" t="b">
        <v>1</v>
      </c>
      <c r="L713">
        <v>0</v>
      </c>
      <c r="M713" t="s">
        <v>29</v>
      </c>
      <c r="O713" t="s">
        <v>25</v>
      </c>
      <c r="P713">
        <v>3</v>
      </c>
      <c r="U713" t="str">
        <f t="shared" si="22"/>
        <v>Yes</v>
      </c>
      <c r="V713" t="str">
        <f t="shared" si="23"/>
        <v>61-70</v>
      </c>
    </row>
    <row r="714" spans="1:22">
      <c r="A714">
        <v>713</v>
      </c>
      <c r="B714">
        <v>68</v>
      </c>
      <c r="C714" t="s">
        <v>16</v>
      </c>
      <c r="D714" t="s">
        <v>32</v>
      </c>
      <c r="E714" t="s">
        <v>22</v>
      </c>
      <c r="F714">
        <v>145</v>
      </c>
      <c r="G714">
        <v>0</v>
      </c>
      <c r="I714" t="s">
        <v>24</v>
      </c>
      <c r="J714">
        <v>136</v>
      </c>
      <c r="K714" t="b">
        <v>0</v>
      </c>
      <c r="L714">
        <v>1.8</v>
      </c>
      <c r="M714" t="s">
        <v>29</v>
      </c>
      <c r="P714">
        <v>1</v>
      </c>
      <c r="U714" t="str">
        <f t="shared" si="22"/>
        <v>Yes</v>
      </c>
      <c r="V714" t="str">
        <f t="shared" si="23"/>
        <v>61-70</v>
      </c>
    </row>
    <row r="715" spans="1:22">
      <c r="A715">
        <v>714</v>
      </c>
      <c r="B715">
        <v>69</v>
      </c>
      <c r="C715" t="s">
        <v>16</v>
      </c>
      <c r="D715" t="s">
        <v>32</v>
      </c>
      <c r="E715" t="s">
        <v>22</v>
      </c>
      <c r="F715">
        <v>135</v>
      </c>
      <c r="G715">
        <v>0</v>
      </c>
      <c r="H715" t="b">
        <v>0</v>
      </c>
      <c r="I715" t="s">
        <v>24</v>
      </c>
      <c r="J715">
        <v>130</v>
      </c>
      <c r="K715" t="b">
        <v>0</v>
      </c>
      <c r="L715">
        <v>0</v>
      </c>
      <c r="M715" t="s">
        <v>23</v>
      </c>
      <c r="O715" t="s">
        <v>21</v>
      </c>
      <c r="P715">
        <v>1</v>
      </c>
      <c r="U715" t="str">
        <f t="shared" si="22"/>
        <v>Yes</v>
      </c>
      <c r="V715" t="str">
        <f t="shared" si="23"/>
        <v>61-70</v>
      </c>
    </row>
    <row r="716" spans="1:22">
      <c r="A716">
        <v>715</v>
      </c>
      <c r="B716">
        <v>69</v>
      </c>
      <c r="C716" t="s">
        <v>16</v>
      </c>
      <c r="D716" t="s">
        <v>32</v>
      </c>
      <c r="E716" t="s">
        <v>22</v>
      </c>
      <c r="G716">
        <v>0</v>
      </c>
      <c r="H716" t="b">
        <v>0</v>
      </c>
      <c r="I716" t="s">
        <v>30</v>
      </c>
      <c r="O716" t="s">
        <v>25</v>
      </c>
      <c r="P716">
        <v>3</v>
      </c>
      <c r="U716" t="str">
        <f t="shared" si="22"/>
        <v>Yes</v>
      </c>
      <c r="V716" t="str">
        <f t="shared" si="23"/>
        <v>61-70</v>
      </c>
    </row>
    <row r="717" spans="1:22">
      <c r="A717">
        <v>716</v>
      </c>
      <c r="B717">
        <v>70</v>
      </c>
      <c r="C717" t="s">
        <v>16</v>
      </c>
      <c r="D717" t="s">
        <v>32</v>
      </c>
      <c r="E717" t="s">
        <v>22</v>
      </c>
      <c r="F717">
        <v>115</v>
      </c>
      <c r="G717">
        <v>0</v>
      </c>
      <c r="H717" t="b">
        <v>0</v>
      </c>
      <c r="I717" t="s">
        <v>30</v>
      </c>
      <c r="J717">
        <v>92</v>
      </c>
      <c r="K717" t="b">
        <v>1</v>
      </c>
      <c r="L717">
        <v>0</v>
      </c>
      <c r="M717" t="s">
        <v>23</v>
      </c>
      <c r="O717" t="s">
        <v>25</v>
      </c>
      <c r="P717">
        <v>1</v>
      </c>
      <c r="U717" t="str">
        <f t="shared" si="22"/>
        <v>Yes</v>
      </c>
      <c r="V717" t="str">
        <f t="shared" si="23"/>
        <v>61-70</v>
      </c>
    </row>
    <row r="718" spans="1:22">
      <c r="A718">
        <v>717</v>
      </c>
      <c r="B718">
        <v>70</v>
      </c>
      <c r="C718" t="s">
        <v>16</v>
      </c>
      <c r="D718" t="s">
        <v>32</v>
      </c>
      <c r="E718" t="s">
        <v>22</v>
      </c>
      <c r="F718">
        <v>140</v>
      </c>
      <c r="G718">
        <v>0</v>
      </c>
      <c r="H718" t="b">
        <v>1</v>
      </c>
      <c r="I718" t="s">
        <v>24</v>
      </c>
      <c r="J718">
        <v>157</v>
      </c>
      <c r="K718" t="b">
        <v>1</v>
      </c>
      <c r="L718">
        <v>2</v>
      </c>
      <c r="M718" t="s">
        <v>23</v>
      </c>
      <c r="O718" t="s">
        <v>25</v>
      </c>
      <c r="P718">
        <v>3</v>
      </c>
      <c r="U718" t="str">
        <f t="shared" si="22"/>
        <v>Yes</v>
      </c>
      <c r="V718" t="str">
        <f t="shared" si="23"/>
        <v>61-70</v>
      </c>
    </row>
    <row r="719" spans="1:22">
      <c r="A719">
        <v>718</v>
      </c>
      <c r="B719">
        <v>72</v>
      </c>
      <c r="C719" t="s">
        <v>16</v>
      </c>
      <c r="D719" t="s">
        <v>32</v>
      </c>
      <c r="E719" t="s">
        <v>26</v>
      </c>
      <c r="F719">
        <v>160</v>
      </c>
      <c r="G719">
        <v>0</v>
      </c>
      <c r="I719" t="s">
        <v>19</v>
      </c>
      <c r="J719">
        <v>114</v>
      </c>
      <c r="K719" t="b">
        <v>0</v>
      </c>
      <c r="L719">
        <v>1.6</v>
      </c>
      <c r="M719" t="s">
        <v>23</v>
      </c>
      <c r="N719">
        <v>2</v>
      </c>
      <c r="P719">
        <v>0</v>
      </c>
      <c r="U719" t="str">
        <f t="shared" si="22"/>
        <v>No</v>
      </c>
      <c r="V719" t="str">
        <f t="shared" si="23"/>
        <v>70+</v>
      </c>
    </row>
    <row r="720" spans="1:22">
      <c r="A720">
        <v>719</v>
      </c>
      <c r="B720">
        <v>73</v>
      </c>
      <c r="C720" t="s">
        <v>27</v>
      </c>
      <c r="D720" t="s">
        <v>32</v>
      </c>
      <c r="E720" t="s">
        <v>26</v>
      </c>
      <c r="F720">
        <v>160</v>
      </c>
      <c r="G720">
        <v>0</v>
      </c>
      <c r="H720" t="b">
        <v>0</v>
      </c>
      <c r="I720" t="s">
        <v>30</v>
      </c>
      <c r="J720">
        <v>121</v>
      </c>
      <c r="K720" t="b">
        <v>0</v>
      </c>
      <c r="L720">
        <v>0</v>
      </c>
      <c r="M720" t="s">
        <v>29</v>
      </c>
      <c r="O720" t="s">
        <v>24</v>
      </c>
      <c r="P720">
        <v>1</v>
      </c>
      <c r="U720" t="str">
        <f t="shared" si="22"/>
        <v>Yes</v>
      </c>
      <c r="V720" t="str">
        <f t="shared" si="23"/>
        <v>70+</v>
      </c>
    </row>
    <row r="721" spans="1:22">
      <c r="A721">
        <v>720</v>
      </c>
      <c r="B721">
        <v>74</v>
      </c>
      <c r="C721" t="s">
        <v>16</v>
      </c>
      <c r="D721" t="s">
        <v>32</v>
      </c>
      <c r="E721" t="s">
        <v>28</v>
      </c>
      <c r="F721">
        <v>145</v>
      </c>
      <c r="G721">
        <v>0</v>
      </c>
      <c r="I721" t="s">
        <v>30</v>
      </c>
      <c r="J721">
        <v>123</v>
      </c>
      <c r="K721" t="b">
        <v>0</v>
      </c>
      <c r="L721">
        <v>1.3</v>
      </c>
      <c r="M721" t="s">
        <v>29</v>
      </c>
      <c r="P721">
        <v>1</v>
      </c>
      <c r="U721" t="str">
        <f t="shared" si="22"/>
        <v>Yes</v>
      </c>
      <c r="V721" t="str">
        <f t="shared" si="23"/>
        <v>70+</v>
      </c>
    </row>
    <row r="722" spans="1:22">
      <c r="A722">
        <v>721</v>
      </c>
      <c r="B722">
        <v>63</v>
      </c>
      <c r="C722" t="s">
        <v>16</v>
      </c>
      <c r="D722" t="s">
        <v>33</v>
      </c>
      <c r="E722" t="s">
        <v>22</v>
      </c>
      <c r="F722">
        <v>140</v>
      </c>
      <c r="G722">
        <v>260</v>
      </c>
      <c r="H722" t="b">
        <v>0</v>
      </c>
      <c r="I722" t="s">
        <v>30</v>
      </c>
      <c r="J722">
        <v>112</v>
      </c>
      <c r="K722" t="b">
        <v>1</v>
      </c>
      <c r="L722">
        <v>3</v>
      </c>
      <c r="M722" t="s">
        <v>23</v>
      </c>
      <c r="P722">
        <v>2</v>
      </c>
      <c r="U722" t="str">
        <f t="shared" si="22"/>
        <v>Yes</v>
      </c>
      <c r="V722" t="str">
        <f t="shared" si="23"/>
        <v>61-70</v>
      </c>
    </row>
    <row r="723" spans="1:22">
      <c r="A723">
        <v>722</v>
      </c>
      <c r="B723">
        <v>44</v>
      </c>
      <c r="C723" t="s">
        <v>16</v>
      </c>
      <c r="D723" t="s">
        <v>33</v>
      </c>
      <c r="E723" t="s">
        <v>22</v>
      </c>
      <c r="F723">
        <v>130</v>
      </c>
      <c r="G723">
        <v>209</v>
      </c>
      <c r="H723" t="b">
        <v>0</v>
      </c>
      <c r="I723" t="s">
        <v>30</v>
      </c>
      <c r="J723">
        <v>127</v>
      </c>
      <c r="K723" t="b">
        <v>0</v>
      </c>
      <c r="L723">
        <v>0</v>
      </c>
      <c r="P723">
        <v>0</v>
      </c>
      <c r="U723" t="str">
        <f t="shared" si="22"/>
        <v>No</v>
      </c>
      <c r="V723" t="str">
        <f t="shared" si="23"/>
        <v>41-50</v>
      </c>
    </row>
    <row r="724" spans="1:22">
      <c r="A724">
        <v>723</v>
      </c>
      <c r="B724">
        <v>60</v>
      </c>
      <c r="C724" t="s">
        <v>16</v>
      </c>
      <c r="D724" t="s">
        <v>33</v>
      </c>
      <c r="E724" t="s">
        <v>22</v>
      </c>
      <c r="F724">
        <v>132</v>
      </c>
      <c r="G724">
        <v>218</v>
      </c>
      <c r="H724" t="b">
        <v>0</v>
      </c>
      <c r="I724" t="s">
        <v>30</v>
      </c>
      <c r="J724">
        <v>140</v>
      </c>
      <c r="K724" t="b">
        <v>1</v>
      </c>
      <c r="L724">
        <v>1.5</v>
      </c>
      <c r="M724" t="s">
        <v>20</v>
      </c>
      <c r="P724">
        <v>2</v>
      </c>
      <c r="U724" t="str">
        <f t="shared" si="22"/>
        <v>Yes</v>
      </c>
      <c r="V724" t="str">
        <f t="shared" si="23"/>
        <v>51-60</v>
      </c>
    </row>
    <row r="725" spans="1:22">
      <c r="A725">
        <v>724</v>
      </c>
      <c r="B725">
        <v>55</v>
      </c>
      <c r="C725" t="s">
        <v>16</v>
      </c>
      <c r="D725" t="s">
        <v>33</v>
      </c>
      <c r="E725" t="s">
        <v>22</v>
      </c>
      <c r="F725">
        <v>142</v>
      </c>
      <c r="G725">
        <v>228</v>
      </c>
      <c r="H725" t="b">
        <v>0</v>
      </c>
      <c r="I725" t="s">
        <v>30</v>
      </c>
      <c r="J725">
        <v>149</v>
      </c>
      <c r="K725" t="b">
        <v>1</v>
      </c>
      <c r="L725">
        <v>2.5</v>
      </c>
      <c r="M725" t="s">
        <v>29</v>
      </c>
      <c r="P725">
        <v>1</v>
      </c>
      <c r="U725" t="str">
        <f t="shared" si="22"/>
        <v>Yes</v>
      </c>
      <c r="V725" t="str">
        <f t="shared" si="23"/>
        <v>51-60</v>
      </c>
    </row>
    <row r="726" spans="1:22">
      <c r="A726">
        <v>725</v>
      </c>
      <c r="B726">
        <v>66</v>
      </c>
      <c r="C726" t="s">
        <v>16</v>
      </c>
      <c r="D726" t="s">
        <v>33</v>
      </c>
      <c r="E726" t="s">
        <v>26</v>
      </c>
      <c r="F726">
        <v>110</v>
      </c>
      <c r="G726">
        <v>213</v>
      </c>
      <c r="H726" t="b">
        <v>1</v>
      </c>
      <c r="I726" t="s">
        <v>19</v>
      </c>
      <c r="J726">
        <v>99</v>
      </c>
      <c r="K726" t="b">
        <v>1</v>
      </c>
      <c r="L726">
        <v>1.3</v>
      </c>
      <c r="M726" t="s">
        <v>23</v>
      </c>
      <c r="P726">
        <v>0</v>
      </c>
      <c r="U726" t="str">
        <f t="shared" si="22"/>
        <v>No</v>
      </c>
      <c r="V726" t="str">
        <f t="shared" si="23"/>
        <v>61-70</v>
      </c>
    </row>
    <row r="727" spans="1:22">
      <c r="A727">
        <v>726</v>
      </c>
      <c r="B727">
        <v>66</v>
      </c>
      <c r="C727" t="s">
        <v>16</v>
      </c>
      <c r="D727" t="s">
        <v>33</v>
      </c>
      <c r="E727" t="s">
        <v>26</v>
      </c>
      <c r="F727">
        <v>120</v>
      </c>
      <c r="G727">
        <v>0</v>
      </c>
      <c r="H727" t="b">
        <v>0</v>
      </c>
      <c r="I727" t="s">
        <v>30</v>
      </c>
      <c r="J727">
        <v>120</v>
      </c>
      <c r="K727" t="b">
        <v>0</v>
      </c>
      <c r="L727">
        <v>-0.5</v>
      </c>
      <c r="M727" t="s">
        <v>29</v>
      </c>
      <c r="P727">
        <v>0</v>
      </c>
      <c r="U727" t="str">
        <f t="shared" si="22"/>
        <v>No</v>
      </c>
      <c r="V727" t="str">
        <f t="shared" si="23"/>
        <v>61-70</v>
      </c>
    </row>
    <row r="728" spans="1:22">
      <c r="A728">
        <v>727</v>
      </c>
      <c r="B728">
        <v>65</v>
      </c>
      <c r="C728" t="s">
        <v>16</v>
      </c>
      <c r="D728" t="s">
        <v>33</v>
      </c>
      <c r="E728" t="s">
        <v>22</v>
      </c>
      <c r="F728">
        <v>150</v>
      </c>
      <c r="G728">
        <v>236</v>
      </c>
      <c r="H728" t="b">
        <v>1</v>
      </c>
      <c r="I728" t="s">
        <v>30</v>
      </c>
      <c r="J728">
        <v>105</v>
      </c>
      <c r="K728" t="b">
        <v>1</v>
      </c>
      <c r="L728">
        <v>0</v>
      </c>
      <c r="P728">
        <v>3</v>
      </c>
      <c r="U728" t="str">
        <f t="shared" si="22"/>
        <v>Yes</v>
      </c>
      <c r="V728" t="str">
        <f t="shared" si="23"/>
        <v>61-70</v>
      </c>
    </row>
    <row r="729" spans="1:22">
      <c r="A729">
        <v>728</v>
      </c>
      <c r="B729">
        <v>60</v>
      </c>
      <c r="C729" t="s">
        <v>16</v>
      </c>
      <c r="D729" t="s">
        <v>33</v>
      </c>
      <c r="E729" t="s">
        <v>26</v>
      </c>
      <c r="F729">
        <v>180</v>
      </c>
      <c r="G729">
        <v>0</v>
      </c>
      <c r="H729" t="b">
        <v>0</v>
      </c>
      <c r="I729" t="s">
        <v>30</v>
      </c>
      <c r="J729">
        <v>140</v>
      </c>
      <c r="K729" t="b">
        <v>1</v>
      </c>
      <c r="L729">
        <v>1.5</v>
      </c>
      <c r="M729" t="s">
        <v>23</v>
      </c>
      <c r="P729">
        <v>0</v>
      </c>
      <c r="U729" t="str">
        <f t="shared" si="22"/>
        <v>No</v>
      </c>
      <c r="V729" t="str">
        <f t="shared" si="23"/>
        <v>51-60</v>
      </c>
    </row>
    <row r="730" spans="1:22">
      <c r="A730">
        <v>729</v>
      </c>
      <c r="B730">
        <v>60</v>
      </c>
      <c r="C730" t="s">
        <v>16</v>
      </c>
      <c r="D730" t="s">
        <v>33</v>
      </c>
      <c r="E730" t="s">
        <v>26</v>
      </c>
      <c r="F730">
        <v>120</v>
      </c>
      <c r="G730">
        <v>0</v>
      </c>
      <c r="I730" t="s">
        <v>24</v>
      </c>
      <c r="J730">
        <v>141</v>
      </c>
      <c r="K730" t="b">
        <v>1</v>
      </c>
      <c r="L730">
        <v>2</v>
      </c>
      <c r="M730" t="s">
        <v>29</v>
      </c>
      <c r="P730">
        <v>3</v>
      </c>
      <c r="U730" t="str">
        <f t="shared" si="22"/>
        <v>Yes</v>
      </c>
      <c r="V730" t="str">
        <f t="shared" si="23"/>
        <v>51-60</v>
      </c>
    </row>
    <row r="731" spans="1:22">
      <c r="A731">
        <v>730</v>
      </c>
      <c r="B731">
        <v>60</v>
      </c>
      <c r="C731" t="s">
        <v>16</v>
      </c>
      <c r="D731" t="s">
        <v>33</v>
      </c>
      <c r="E731" t="s">
        <v>28</v>
      </c>
      <c r="F731">
        <v>160</v>
      </c>
      <c r="G731">
        <v>267</v>
      </c>
      <c r="H731" t="b">
        <v>1</v>
      </c>
      <c r="I731" t="s">
        <v>30</v>
      </c>
      <c r="J731">
        <v>157</v>
      </c>
      <c r="K731" t="b">
        <v>0</v>
      </c>
      <c r="L731">
        <v>0.5</v>
      </c>
      <c r="M731" t="s">
        <v>23</v>
      </c>
      <c r="P731">
        <v>1</v>
      </c>
      <c r="U731" t="str">
        <f t="shared" si="22"/>
        <v>Yes</v>
      </c>
      <c r="V731" t="str">
        <f t="shared" si="23"/>
        <v>51-60</v>
      </c>
    </row>
    <row r="732" spans="1:22">
      <c r="A732">
        <v>731</v>
      </c>
      <c r="B732">
        <v>56</v>
      </c>
      <c r="C732" t="s">
        <v>16</v>
      </c>
      <c r="D732" t="s">
        <v>33</v>
      </c>
      <c r="E732" t="s">
        <v>28</v>
      </c>
      <c r="F732">
        <v>126</v>
      </c>
      <c r="G732">
        <v>166</v>
      </c>
      <c r="H732" t="b">
        <v>0</v>
      </c>
      <c r="I732" t="s">
        <v>30</v>
      </c>
      <c r="J732">
        <v>140</v>
      </c>
      <c r="K732" t="b">
        <v>0</v>
      </c>
      <c r="L732">
        <v>0</v>
      </c>
      <c r="P732">
        <v>0</v>
      </c>
      <c r="U732" t="str">
        <f t="shared" si="22"/>
        <v>No</v>
      </c>
      <c r="V732" t="str">
        <f t="shared" si="23"/>
        <v>51-60</v>
      </c>
    </row>
    <row r="733" spans="1:22">
      <c r="A733">
        <v>732</v>
      </c>
      <c r="B733">
        <v>59</v>
      </c>
      <c r="C733" t="s">
        <v>16</v>
      </c>
      <c r="D733" t="s">
        <v>33</v>
      </c>
      <c r="E733" t="s">
        <v>22</v>
      </c>
      <c r="F733">
        <v>140</v>
      </c>
      <c r="G733">
        <v>0</v>
      </c>
      <c r="H733" t="b">
        <v>0</v>
      </c>
      <c r="I733" t="s">
        <v>30</v>
      </c>
      <c r="J733">
        <v>117</v>
      </c>
      <c r="K733" t="b">
        <v>1</v>
      </c>
      <c r="L733">
        <v>1</v>
      </c>
      <c r="M733" t="s">
        <v>23</v>
      </c>
      <c r="P733">
        <v>1</v>
      </c>
      <c r="U733" t="str">
        <f t="shared" si="22"/>
        <v>Yes</v>
      </c>
      <c r="V733" t="str">
        <f t="shared" si="23"/>
        <v>51-60</v>
      </c>
    </row>
    <row r="734" spans="1:22">
      <c r="A734">
        <v>733</v>
      </c>
      <c r="B734">
        <v>62</v>
      </c>
      <c r="C734" t="s">
        <v>16</v>
      </c>
      <c r="D734" t="s">
        <v>33</v>
      </c>
      <c r="E734" t="s">
        <v>22</v>
      </c>
      <c r="F734">
        <v>110</v>
      </c>
      <c r="G734">
        <v>0</v>
      </c>
      <c r="H734" t="b">
        <v>0</v>
      </c>
      <c r="I734" t="s">
        <v>24</v>
      </c>
      <c r="J734">
        <v>120</v>
      </c>
      <c r="K734" t="b">
        <v>1</v>
      </c>
      <c r="L734">
        <v>0.5</v>
      </c>
      <c r="M734" t="s">
        <v>23</v>
      </c>
      <c r="O734" t="s">
        <v>24</v>
      </c>
      <c r="P734">
        <v>1</v>
      </c>
      <c r="U734" t="str">
        <f t="shared" si="22"/>
        <v>Yes</v>
      </c>
      <c r="V734" t="str">
        <f t="shared" si="23"/>
        <v>61-70</v>
      </c>
    </row>
    <row r="735" spans="1:22">
      <c r="A735">
        <v>734</v>
      </c>
      <c r="B735">
        <v>63</v>
      </c>
      <c r="C735" t="s">
        <v>16</v>
      </c>
      <c r="D735" t="s">
        <v>33</v>
      </c>
      <c r="E735" t="s">
        <v>26</v>
      </c>
      <c r="G735">
        <v>0</v>
      </c>
      <c r="H735" t="b">
        <v>0</v>
      </c>
      <c r="I735" t="s">
        <v>19</v>
      </c>
      <c r="P735">
        <v>1</v>
      </c>
      <c r="U735" t="str">
        <f t="shared" si="22"/>
        <v>Yes</v>
      </c>
      <c r="V735" t="str">
        <f t="shared" si="23"/>
        <v>61-70</v>
      </c>
    </row>
    <row r="736" spans="1:22">
      <c r="A736">
        <v>735</v>
      </c>
      <c r="B736">
        <v>57</v>
      </c>
      <c r="C736" t="s">
        <v>16</v>
      </c>
      <c r="D736" t="s">
        <v>33</v>
      </c>
      <c r="E736" t="s">
        <v>22</v>
      </c>
      <c r="F736">
        <v>128</v>
      </c>
      <c r="G736">
        <v>0</v>
      </c>
      <c r="H736" t="b">
        <v>1</v>
      </c>
      <c r="I736" t="s">
        <v>30</v>
      </c>
      <c r="J736">
        <v>148</v>
      </c>
      <c r="K736" t="b">
        <v>1</v>
      </c>
      <c r="L736">
        <v>1</v>
      </c>
      <c r="M736" t="s">
        <v>23</v>
      </c>
      <c r="P736">
        <v>1</v>
      </c>
      <c r="U736" t="str">
        <f t="shared" si="22"/>
        <v>Yes</v>
      </c>
      <c r="V736" t="str">
        <f t="shared" si="23"/>
        <v>51-60</v>
      </c>
    </row>
    <row r="737" spans="1:22">
      <c r="A737">
        <v>736</v>
      </c>
      <c r="B737">
        <v>62</v>
      </c>
      <c r="C737" t="s">
        <v>16</v>
      </c>
      <c r="D737" t="s">
        <v>33</v>
      </c>
      <c r="E737" t="s">
        <v>22</v>
      </c>
      <c r="F737">
        <v>120</v>
      </c>
      <c r="G737">
        <v>220</v>
      </c>
      <c r="H737" t="b">
        <v>0</v>
      </c>
      <c r="I737" t="s">
        <v>30</v>
      </c>
      <c r="J737">
        <v>86</v>
      </c>
      <c r="K737" t="b">
        <v>0</v>
      </c>
      <c r="L737">
        <v>0</v>
      </c>
      <c r="P737">
        <v>0</v>
      </c>
      <c r="U737" t="str">
        <f t="shared" si="22"/>
        <v>No</v>
      </c>
      <c r="V737" t="str">
        <f t="shared" si="23"/>
        <v>61-70</v>
      </c>
    </row>
    <row r="738" spans="1:22">
      <c r="A738">
        <v>737</v>
      </c>
      <c r="B738">
        <v>63</v>
      </c>
      <c r="C738" t="s">
        <v>16</v>
      </c>
      <c r="D738" t="s">
        <v>33</v>
      </c>
      <c r="E738" t="s">
        <v>22</v>
      </c>
      <c r="F738">
        <v>170</v>
      </c>
      <c r="G738">
        <v>177</v>
      </c>
      <c r="H738" t="b">
        <v>0</v>
      </c>
      <c r="I738" t="s">
        <v>24</v>
      </c>
      <c r="J738">
        <v>84</v>
      </c>
      <c r="K738" t="b">
        <v>1</v>
      </c>
      <c r="L738">
        <v>2.5</v>
      </c>
      <c r="M738" t="s">
        <v>20</v>
      </c>
      <c r="P738">
        <v>4</v>
      </c>
      <c r="U738" t="str">
        <f t="shared" si="22"/>
        <v>Yes</v>
      </c>
      <c r="V738" t="str">
        <f t="shared" si="23"/>
        <v>61-70</v>
      </c>
    </row>
    <row r="739" spans="1:22">
      <c r="A739">
        <v>738</v>
      </c>
      <c r="B739">
        <v>46</v>
      </c>
      <c r="C739" t="s">
        <v>16</v>
      </c>
      <c r="D739" t="s">
        <v>33</v>
      </c>
      <c r="E739" t="s">
        <v>22</v>
      </c>
      <c r="F739">
        <v>110</v>
      </c>
      <c r="G739">
        <v>236</v>
      </c>
      <c r="H739" t="b">
        <v>0</v>
      </c>
      <c r="I739" t="s">
        <v>24</v>
      </c>
      <c r="J739">
        <v>125</v>
      </c>
      <c r="K739" t="b">
        <v>1</v>
      </c>
      <c r="L739">
        <v>2</v>
      </c>
      <c r="M739" t="s">
        <v>23</v>
      </c>
      <c r="P739">
        <v>1</v>
      </c>
      <c r="U739" t="str">
        <f t="shared" si="22"/>
        <v>Yes</v>
      </c>
      <c r="V739" t="str">
        <f t="shared" si="23"/>
        <v>41-50</v>
      </c>
    </row>
    <row r="740" spans="1:22">
      <c r="A740">
        <v>739</v>
      </c>
      <c r="B740">
        <v>63</v>
      </c>
      <c r="C740" t="s">
        <v>16</v>
      </c>
      <c r="D740" t="s">
        <v>33</v>
      </c>
      <c r="E740" t="s">
        <v>22</v>
      </c>
      <c r="F740">
        <v>126</v>
      </c>
      <c r="G740">
        <v>0</v>
      </c>
      <c r="H740" t="b">
        <v>0</v>
      </c>
      <c r="I740" t="s">
        <v>30</v>
      </c>
      <c r="J740">
        <v>120</v>
      </c>
      <c r="K740" t="b">
        <v>0</v>
      </c>
      <c r="L740">
        <v>1.5</v>
      </c>
      <c r="M740" t="s">
        <v>20</v>
      </c>
      <c r="P740">
        <v>0</v>
      </c>
      <c r="U740" t="str">
        <f t="shared" si="22"/>
        <v>No</v>
      </c>
      <c r="V740" t="str">
        <f t="shared" si="23"/>
        <v>61-70</v>
      </c>
    </row>
    <row r="741" spans="1:22">
      <c r="A741">
        <v>740</v>
      </c>
      <c r="B741">
        <v>60</v>
      </c>
      <c r="C741" t="s">
        <v>16</v>
      </c>
      <c r="D741" t="s">
        <v>33</v>
      </c>
      <c r="E741" t="s">
        <v>22</v>
      </c>
      <c r="F741">
        <v>152</v>
      </c>
      <c r="G741">
        <v>0</v>
      </c>
      <c r="H741" t="b">
        <v>0</v>
      </c>
      <c r="I741" t="s">
        <v>30</v>
      </c>
      <c r="J741">
        <v>118</v>
      </c>
      <c r="K741" t="b">
        <v>1</v>
      </c>
      <c r="L741">
        <v>0</v>
      </c>
      <c r="O741" t="s">
        <v>25</v>
      </c>
      <c r="P741">
        <v>0</v>
      </c>
      <c r="U741" t="str">
        <f t="shared" si="22"/>
        <v>No</v>
      </c>
      <c r="V741" t="str">
        <f t="shared" si="23"/>
        <v>51-60</v>
      </c>
    </row>
    <row r="742" spans="1:22">
      <c r="A742">
        <v>741</v>
      </c>
      <c r="B742">
        <v>58</v>
      </c>
      <c r="C742" t="s">
        <v>16</v>
      </c>
      <c r="D742" t="s">
        <v>33</v>
      </c>
      <c r="E742" t="s">
        <v>22</v>
      </c>
      <c r="F742">
        <v>116</v>
      </c>
      <c r="G742">
        <v>0</v>
      </c>
      <c r="H742" t="b">
        <v>0</v>
      </c>
      <c r="I742" t="s">
        <v>24</v>
      </c>
      <c r="J742">
        <v>124</v>
      </c>
      <c r="K742" t="b">
        <v>0</v>
      </c>
      <c r="L742">
        <v>1</v>
      </c>
      <c r="M742" t="s">
        <v>29</v>
      </c>
      <c r="P742">
        <v>2</v>
      </c>
      <c r="U742" t="str">
        <f t="shared" si="22"/>
        <v>Yes</v>
      </c>
      <c r="V742" t="str">
        <f t="shared" si="23"/>
        <v>51-60</v>
      </c>
    </row>
    <row r="743" spans="1:22">
      <c r="A743">
        <v>742</v>
      </c>
      <c r="B743">
        <v>64</v>
      </c>
      <c r="C743" t="s">
        <v>16</v>
      </c>
      <c r="D743" t="s">
        <v>33</v>
      </c>
      <c r="E743" t="s">
        <v>22</v>
      </c>
      <c r="F743">
        <v>120</v>
      </c>
      <c r="G743">
        <v>0</v>
      </c>
      <c r="H743" t="b">
        <v>1</v>
      </c>
      <c r="I743" t="s">
        <v>30</v>
      </c>
      <c r="J743">
        <v>106</v>
      </c>
      <c r="K743" t="b">
        <v>0</v>
      </c>
      <c r="L743">
        <v>2</v>
      </c>
      <c r="M743" t="s">
        <v>23</v>
      </c>
      <c r="P743">
        <v>1</v>
      </c>
      <c r="U743" t="str">
        <f t="shared" si="22"/>
        <v>Yes</v>
      </c>
      <c r="V743" t="str">
        <f t="shared" si="23"/>
        <v>61-70</v>
      </c>
    </row>
    <row r="744" spans="1:22">
      <c r="A744">
        <v>743</v>
      </c>
      <c r="B744">
        <v>63</v>
      </c>
      <c r="C744" t="s">
        <v>16</v>
      </c>
      <c r="D744" t="s">
        <v>33</v>
      </c>
      <c r="E744" t="s">
        <v>26</v>
      </c>
      <c r="F744">
        <v>130</v>
      </c>
      <c r="G744">
        <v>0</v>
      </c>
      <c r="H744" t="b">
        <v>0</v>
      </c>
      <c r="I744" t="s">
        <v>30</v>
      </c>
      <c r="J744">
        <v>111</v>
      </c>
      <c r="K744" t="b">
        <v>1</v>
      </c>
      <c r="L744">
        <v>0</v>
      </c>
      <c r="P744">
        <v>3</v>
      </c>
      <c r="U744" t="str">
        <f t="shared" si="22"/>
        <v>Yes</v>
      </c>
      <c r="V744" t="str">
        <f t="shared" si="23"/>
        <v>61-70</v>
      </c>
    </row>
    <row r="745" spans="1:22">
      <c r="A745">
        <v>744</v>
      </c>
      <c r="B745">
        <v>74</v>
      </c>
      <c r="C745" t="s">
        <v>16</v>
      </c>
      <c r="D745" t="s">
        <v>33</v>
      </c>
      <c r="E745" t="s">
        <v>26</v>
      </c>
      <c r="G745">
        <v>0</v>
      </c>
      <c r="H745" t="b">
        <v>0</v>
      </c>
      <c r="I745" t="s">
        <v>24</v>
      </c>
      <c r="P745">
        <v>0</v>
      </c>
      <c r="U745" t="str">
        <f t="shared" si="22"/>
        <v>No</v>
      </c>
      <c r="V745" t="str">
        <f t="shared" si="23"/>
        <v>70+</v>
      </c>
    </row>
    <row r="746" spans="1:22">
      <c r="A746">
        <v>745</v>
      </c>
      <c r="B746">
        <v>52</v>
      </c>
      <c r="C746" t="s">
        <v>16</v>
      </c>
      <c r="D746" t="s">
        <v>33</v>
      </c>
      <c r="E746" t="s">
        <v>26</v>
      </c>
      <c r="F746">
        <v>128</v>
      </c>
      <c r="G746">
        <v>0</v>
      </c>
      <c r="H746" t="b">
        <v>0</v>
      </c>
      <c r="I746" t="s">
        <v>30</v>
      </c>
      <c r="J746">
        <v>180</v>
      </c>
      <c r="K746" t="b">
        <v>0</v>
      </c>
      <c r="L746">
        <v>3</v>
      </c>
      <c r="M746" t="s">
        <v>29</v>
      </c>
      <c r="P746">
        <v>2</v>
      </c>
      <c r="U746" t="str">
        <f t="shared" si="22"/>
        <v>Yes</v>
      </c>
      <c r="V746" t="str">
        <f t="shared" si="23"/>
        <v>51-60</v>
      </c>
    </row>
    <row r="747" spans="1:22">
      <c r="A747">
        <v>746</v>
      </c>
      <c r="B747">
        <v>69</v>
      </c>
      <c r="C747" t="s">
        <v>16</v>
      </c>
      <c r="D747" t="s">
        <v>33</v>
      </c>
      <c r="E747" t="s">
        <v>22</v>
      </c>
      <c r="F747">
        <v>130</v>
      </c>
      <c r="G747">
        <v>0</v>
      </c>
      <c r="H747" t="b">
        <v>1</v>
      </c>
      <c r="I747" t="s">
        <v>30</v>
      </c>
      <c r="J747">
        <v>129</v>
      </c>
      <c r="K747" t="b">
        <v>0</v>
      </c>
      <c r="L747">
        <v>1</v>
      </c>
      <c r="M747" t="s">
        <v>23</v>
      </c>
      <c r="O747" t="s">
        <v>21</v>
      </c>
      <c r="P747">
        <v>2</v>
      </c>
      <c r="U747" t="str">
        <f t="shared" si="22"/>
        <v>Yes</v>
      </c>
      <c r="V747" t="str">
        <f t="shared" si="23"/>
        <v>61-70</v>
      </c>
    </row>
    <row r="748" spans="1:22">
      <c r="A748">
        <v>747</v>
      </c>
      <c r="B748">
        <v>51</v>
      </c>
      <c r="C748" t="s">
        <v>16</v>
      </c>
      <c r="D748" t="s">
        <v>33</v>
      </c>
      <c r="E748" t="s">
        <v>22</v>
      </c>
      <c r="G748">
        <v>0</v>
      </c>
      <c r="H748" t="b">
        <v>1</v>
      </c>
      <c r="I748" t="s">
        <v>30</v>
      </c>
      <c r="P748">
        <v>2</v>
      </c>
      <c r="U748" t="str">
        <f t="shared" si="22"/>
        <v>Yes</v>
      </c>
      <c r="V748" t="str">
        <f t="shared" si="23"/>
        <v>51-60</v>
      </c>
    </row>
    <row r="749" spans="1:22">
      <c r="A749">
        <v>748</v>
      </c>
      <c r="B749">
        <v>60</v>
      </c>
      <c r="C749" t="s">
        <v>16</v>
      </c>
      <c r="D749" t="s">
        <v>33</v>
      </c>
      <c r="E749" t="s">
        <v>22</v>
      </c>
      <c r="F749">
        <v>130</v>
      </c>
      <c r="G749">
        <v>186</v>
      </c>
      <c r="H749" t="b">
        <v>1</v>
      </c>
      <c r="I749" t="s">
        <v>30</v>
      </c>
      <c r="J749">
        <v>140</v>
      </c>
      <c r="K749" t="b">
        <v>1</v>
      </c>
      <c r="L749">
        <v>0.5</v>
      </c>
      <c r="M749" t="s">
        <v>23</v>
      </c>
      <c r="P749">
        <v>1</v>
      </c>
      <c r="U749" t="str">
        <f t="shared" si="22"/>
        <v>Yes</v>
      </c>
      <c r="V749" t="str">
        <f t="shared" si="23"/>
        <v>51-60</v>
      </c>
    </row>
    <row r="750" spans="1:22">
      <c r="A750">
        <v>749</v>
      </c>
      <c r="B750">
        <v>56</v>
      </c>
      <c r="C750" t="s">
        <v>16</v>
      </c>
      <c r="D750" t="s">
        <v>33</v>
      </c>
      <c r="E750" t="s">
        <v>22</v>
      </c>
      <c r="F750">
        <v>120</v>
      </c>
      <c r="G750">
        <v>100</v>
      </c>
      <c r="H750" t="b">
        <v>0</v>
      </c>
      <c r="I750" t="s">
        <v>24</v>
      </c>
      <c r="J750">
        <v>120</v>
      </c>
      <c r="K750" t="b">
        <v>1</v>
      </c>
      <c r="L750">
        <v>1.5</v>
      </c>
      <c r="M750" t="s">
        <v>23</v>
      </c>
      <c r="N750">
        <v>0</v>
      </c>
      <c r="O750" t="s">
        <v>25</v>
      </c>
      <c r="P750">
        <v>1</v>
      </c>
      <c r="U750" t="str">
        <f t="shared" si="22"/>
        <v>Yes</v>
      </c>
      <c r="V750" t="str">
        <f t="shared" si="23"/>
        <v>51-60</v>
      </c>
    </row>
    <row r="751" spans="1:22">
      <c r="A751">
        <v>750</v>
      </c>
      <c r="B751">
        <v>55</v>
      </c>
      <c r="C751" t="s">
        <v>16</v>
      </c>
      <c r="D751" t="s">
        <v>33</v>
      </c>
      <c r="E751" t="s">
        <v>26</v>
      </c>
      <c r="G751">
        <v>228</v>
      </c>
      <c r="H751" t="b">
        <v>0</v>
      </c>
      <c r="I751" t="s">
        <v>30</v>
      </c>
      <c r="P751">
        <v>3</v>
      </c>
      <c r="U751" t="str">
        <f t="shared" si="22"/>
        <v>Yes</v>
      </c>
      <c r="V751" t="str">
        <f t="shared" si="23"/>
        <v>51-60</v>
      </c>
    </row>
    <row r="752" spans="1:22">
      <c r="A752">
        <v>751</v>
      </c>
      <c r="B752">
        <v>54</v>
      </c>
      <c r="C752" t="s">
        <v>16</v>
      </c>
      <c r="D752" t="s">
        <v>33</v>
      </c>
      <c r="E752" t="s">
        <v>22</v>
      </c>
      <c r="G752">
        <v>0</v>
      </c>
      <c r="H752" t="b">
        <v>0</v>
      </c>
      <c r="I752" t="s">
        <v>30</v>
      </c>
      <c r="P752">
        <v>3</v>
      </c>
      <c r="U752" t="str">
        <f t="shared" si="22"/>
        <v>Yes</v>
      </c>
      <c r="V752" t="str">
        <f t="shared" si="23"/>
        <v>51-60</v>
      </c>
    </row>
    <row r="753" spans="1:22">
      <c r="A753">
        <v>752</v>
      </c>
      <c r="B753">
        <v>77</v>
      </c>
      <c r="C753" t="s">
        <v>16</v>
      </c>
      <c r="D753" t="s">
        <v>33</v>
      </c>
      <c r="E753" t="s">
        <v>22</v>
      </c>
      <c r="F753">
        <v>124</v>
      </c>
      <c r="G753">
        <v>171</v>
      </c>
      <c r="H753" t="b">
        <v>0</v>
      </c>
      <c r="I753" t="s">
        <v>30</v>
      </c>
      <c r="J753">
        <v>110</v>
      </c>
      <c r="K753" t="b">
        <v>1</v>
      </c>
      <c r="L753">
        <v>2</v>
      </c>
      <c r="M753" t="s">
        <v>29</v>
      </c>
      <c r="P753">
        <v>3</v>
      </c>
      <c r="U753" t="str">
        <f t="shared" si="22"/>
        <v>Yes</v>
      </c>
      <c r="V753" t="str">
        <f t="shared" si="23"/>
        <v>70+</v>
      </c>
    </row>
    <row r="754" spans="1:22">
      <c r="A754">
        <v>753</v>
      </c>
      <c r="B754">
        <v>63</v>
      </c>
      <c r="C754" t="s">
        <v>16</v>
      </c>
      <c r="D754" t="s">
        <v>33</v>
      </c>
      <c r="E754" t="s">
        <v>22</v>
      </c>
      <c r="F754">
        <v>160</v>
      </c>
      <c r="G754">
        <v>230</v>
      </c>
      <c r="H754" t="b">
        <v>1</v>
      </c>
      <c r="I754" t="s">
        <v>24</v>
      </c>
      <c r="J754">
        <v>105</v>
      </c>
      <c r="K754" t="b">
        <v>1</v>
      </c>
      <c r="L754">
        <v>1</v>
      </c>
      <c r="M754" t="s">
        <v>23</v>
      </c>
      <c r="P754">
        <v>3</v>
      </c>
      <c r="U754" t="str">
        <f t="shared" si="22"/>
        <v>Yes</v>
      </c>
      <c r="V754" t="str">
        <f t="shared" si="23"/>
        <v>61-70</v>
      </c>
    </row>
    <row r="755" spans="1:22">
      <c r="A755">
        <v>754</v>
      </c>
      <c r="B755">
        <v>55</v>
      </c>
      <c r="C755" t="s">
        <v>16</v>
      </c>
      <c r="D755" t="s">
        <v>33</v>
      </c>
      <c r="E755" t="s">
        <v>26</v>
      </c>
      <c r="F755">
        <v>0</v>
      </c>
      <c r="G755">
        <v>0</v>
      </c>
      <c r="H755" t="b">
        <v>0</v>
      </c>
      <c r="I755" t="s">
        <v>24</v>
      </c>
      <c r="J755">
        <v>155</v>
      </c>
      <c r="K755" t="b">
        <v>0</v>
      </c>
      <c r="L755">
        <v>1.5</v>
      </c>
      <c r="M755" t="s">
        <v>23</v>
      </c>
      <c r="P755">
        <v>3</v>
      </c>
      <c r="U755" t="str">
        <f t="shared" si="22"/>
        <v>Yes</v>
      </c>
      <c r="V755" t="str">
        <f t="shared" si="23"/>
        <v>51-60</v>
      </c>
    </row>
    <row r="756" spans="1:22">
      <c r="A756">
        <v>755</v>
      </c>
      <c r="B756">
        <v>52</v>
      </c>
      <c r="C756" t="s">
        <v>16</v>
      </c>
      <c r="D756" t="s">
        <v>33</v>
      </c>
      <c r="E756" t="s">
        <v>26</v>
      </c>
      <c r="F756">
        <v>122</v>
      </c>
      <c r="G756">
        <v>0</v>
      </c>
      <c r="H756" t="b">
        <v>0</v>
      </c>
      <c r="I756" t="s">
        <v>24</v>
      </c>
      <c r="J756">
        <v>110</v>
      </c>
      <c r="K756" t="b">
        <v>1</v>
      </c>
      <c r="L756">
        <v>2</v>
      </c>
      <c r="M756" t="s">
        <v>20</v>
      </c>
      <c r="P756">
        <v>2</v>
      </c>
      <c r="U756" t="str">
        <f t="shared" si="22"/>
        <v>Yes</v>
      </c>
      <c r="V756" t="str">
        <f t="shared" si="23"/>
        <v>51-60</v>
      </c>
    </row>
    <row r="757" spans="1:22">
      <c r="A757">
        <v>756</v>
      </c>
      <c r="B757">
        <v>64</v>
      </c>
      <c r="C757" t="s">
        <v>16</v>
      </c>
      <c r="D757" t="s">
        <v>33</v>
      </c>
      <c r="E757" t="s">
        <v>22</v>
      </c>
      <c r="F757">
        <v>144</v>
      </c>
      <c r="G757">
        <v>0</v>
      </c>
      <c r="H757" t="b">
        <v>0</v>
      </c>
      <c r="I757" t="s">
        <v>30</v>
      </c>
      <c r="J757">
        <v>122</v>
      </c>
      <c r="K757" t="b">
        <v>1</v>
      </c>
      <c r="L757">
        <v>1</v>
      </c>
      <c r="M757" t="s">
        <v>23</v>
      </c>
      <c r="P757">
        <v>3</v>
      </c>
      <c r="U757" t="str">
        <f t="shared" si="22"/>
        <v>Yes</v>
      </c>
      <c r="V757" t="str">
        <f t="shared" si="23"/>
        <v>61-70</v>
      </c>
    </row>
    <row r="758" spans="1:22">
      <c r="A758">
        <v>757</v>
      </c>
      <c r="B758">
        <v>60</v>
      </c>
      <c r="C758" t="s">
        <v>16</v>
      </c>
      <c r="D758" t="s">
        <v>33</v>
      </c>
      <c r="E758" t="s">
        <v>22</v>
      </c>
      <c r="G758">
        <v>281</v>
      </c>
      <c r="H758" t="b">
        <v>0</v>
      </c>
      <c r="I758" t="s">
        <v>30</v>
      </c>
      <c r="P758">
        <v>2</v>
      </c>
      <c r="U758" t="str">
        <f t="shared" si="22"/>
        <v>Yes</v>
      </c>
      <c r="V758" t="str">
        <f t="shared" si="23"/>
        <v>51-60</v>
      </c>
    </row>
    <row r="759" spans="1:22">
      <c r="A759">
        <v>758</v>
      </c>
      <c r="B759">
        <v>60</v>
      </c>
      <c r="C759" t="s">
        <v>16</v>
      </c>
      <c r="D759" t="s">
        <v>33</v>
      </c>
      <c r="E759" t="s">
        <v>22</v>
      </c>
      <c r="F759">
        <v>120</v>
      </c>
      <c r="G759">
        <v>0</v>
      </c>
      <c r="H759" t="b">
        <v>0</v>
      </c>
      <c r="I759" t="s">
        <v>24</v>
      </c>
      <c r="J759">
        <v>133</v>
      </c>
      <c r="K759" t="b">
        <v>1</v>
      </c>
      <c r="L759">
        <v>2</v>
      </c>
      <c r="M759" t="s">
        <v>29</v>
      </c>
      <c r="O759" t="s">
        <v>25</v>
      </c>
      <c r="P759">
        <v>0</v>
      </c>
      <c r="U759" t="str">
        <f t="shared" si="22"/>
        <v>No</v>
      </c>
      <c r="V759" t="str">
        <f t="shared" si="23"/>
        <v>51-60</v>
      </c>
    </row>
    <row r="760" spans="1:22">
      <c r="A760">
        <v>759</v>
      </c>
      <c r="B760">
        <v>58</v>
      </c>
      <c r="C760" t="s">
        <v>16</v>
      </c>
      <c r="D760" t="s">
        <v>33</v>
      </c>
      <c r="E760" t="s">
        <v>22</v>
      </c>
      <c r="G760">
        <v>203</v>
      </c>
      <c r="H760" t="b">
        <v>1</v>
      </c>
      <c r="I760" t="s">
        <v>24</v>
      </c>
      <c r="P760">
        <v>1</v>
      </c>
      <c r="U760" t="str">
        <f t="shared" si="22"/>
        <v>Yes</v>
      </c>
      <c r="V760" t="str">
        <f t="shared" si="23"/>
        <v>51-60</v>
      </c>
    </row>
    <row r="761" spans="1:22">
      <c r="A761">
        <v>760</v>
      </c>
      <c r="B761">
        <v>59</v>
      </c>
      <c r="C761" t="s">
        <v>16</v>
      </c>
      <c r="D761" t="s">
        <v>33</v>
      </c>
      <c r="E761" t="s">
        <v>22</v>
      </c>
      <c r="F761">
        <v>154</v>
      </c>
      <c r="G761">
        <v>0</v>
      </c>
      <c r="H761" t="b">
        <v>0</v>
      </c>
      <c r="I761" t="s">
        <v>30</v>
      </c>
      <c r="J761">
        <v>131</v>
      </c>
      <c r="K761" t="b">
        <v>1</v>
      </c>
      <c r="L761">
        <v>1.5</v>
      </c>
      <c r="N761">
        <v>0</v>
      </c>
      <c r="P761">
        <v>0</v>
      </c>
      <c r="U761" t="str">
        <f t="shared" si="22"/>
        <v>No</v>
      </c>
      <c r="V761" t="str">
        <f t="shared" si="23"/>
        <v>51-60</v>
      </c>
    </row>
    <row r="762" spans="1:22">
      <c r="A762">
        <v>761</v>
      </c>
      <c r="B762">
        <v>61</v>
      </c>
      <c r="C762" t="s">
        <v>16</v>
      </c>
      <c r="D762" t="s">
        <v>33</v>
      </c>
      <c r="E762" t="s">
        <v>26</v>
      </c>
      <c r="F762">
        <v>120</v>
      </c>
      <c r="G762">
        <v>0</v>
      </c>
      <c r="H762" t="b">
        <v>0</v>
      </c>
      <c r="I762" t="s">
        <v>24</v>
      </c>
      <c r="J762">
        <v>80</v>
      </c>
      <c r="K762" t="b">
        <v>1</v>
      </c>
      <c r="L762">
        <v>0</v>
      </c>
      <c r="M762" t="s">
        <v>23</v>
      </c>
      <c r="P762">
        <v>3</v>
      </c>
      <c r="U762" t="str">
        <f t="shared" si="22"/>
        <v>Yes</v>
      </c>
      <c r="V762" t="str">
        <f t="shared" si="23"/>
        <v>61-70</v>
      </c>
    </row>
    <row r="763" spans="1:22">
      <c r="A763">
        <v>762</v>
      </c>
      <c r="B763">
        <v>40</v>
      </c>
      <c r="C763" t="s">
        <v>16</v>
      </c>
      <c r="D763" t="s">
        <v>33</v>
      </c>
      <c r="E763" t="s">
        <v>22</v>
      </c>
      <c r="F763">
        <v>125</v>
      </c>
      <c r="G763">
        <v>0</v>
      </c>
      <c r="H763" t="b">
        <v>1</v>
      </c>
      <c r="I763" t="s">
        <v>24</v>
      </c>
      <c r="J763">
        <v>165</v>
      </c>
      <c r="K763" t="b">
        <v>0</v>
      </c>
      <c r="L763">
        <v>0</v>
      </c>
      <c r="O763" t="s">
        <v>25</v>
      </c>
      <c r="P763">
        <v>1</v>
      </c>
      <c r="U763" t="str">
        <f t="shared" si="22"/>
        <v>Yes</v>
      </c>
      <c r="V763" t="str">
        <f t="shared" si="23"/>
        <v>&lt;=40</v>
      </c>
    </row>
    <row r="764" spans="1:22">
      <c r="A764">
        <v>763</v>
      </c>
      <c r="B764">
        <v>61</v>
      </c>
      <c r="C764" t="s">
        <v>16</v>
      </c>
      <c r="D764" t="s">
        <v>33</v>
      </c>
      <c r="E764" t="s">
        <v>22</v>
      </c>
      <c r="G764">
        <v>0</v>
      </c>
      <c r="H764" t="b">
        <v>1</v>
      </c>
      <c r="I764" t="s">
        <v>30</v>
      </c>
      <c r="J764">
        <v>86</v>
      </c>
      <c r="K764" t="b">
        <v>0</v>
      </c>
      <c r="L764">
        <v>1.5</v>
      </c>
      <c r="M764" t="s">
        <v>23</v>
      </c>
      <c r="O764" t="s">
        <v>25</v>
      </c>
      <c r="P764">
        <v>3</v>
      </c>
      <c r="U764" t="str">
        <f t="shared" si="22"/>
        <v>Yes</v>
      </c>
      <c r="V764" t="str">
        <f t="shared" si="23"/>
        <v>61-70</v>
      </c>
    </row>
    <row r="765" spans="1:22">
      <c r="A765">
        <v>764</v>
      </c>
      <c r="B765">
        <v>41</v>
      </c>
      <c r="C765" t="s">
        <v>16</v>
      </c>
      <c r="D765" t="s">
        <v>33</v>
      </c>
      <c r="E765" t="s">
        <v>22</v>
      </c>
      <c r="F765">
        <v>104</v>
      </c>
      <c r="G765">
        <v>0</v>
      </c>
      <c r="H765" t="b">
        <v>0</v>
      </c>
      <c r="I765" t="s">
        <v>30</v>
      </c>
      <c r="J765">
        <v>111</v>
      </c>
      <c r="K765" t="b">
        <v>0</v>
      </c>
      <c r="L765">
        <v>0</v>
      </c>
      <c r="P765">
        <v>0</v>
      </c>
      <c r="U765" t="str">
        <f t="shared" si="22"/>
        <v>No</v>
      </c>
      <c r="V765" t="str">
        <f t="shared" si="23"/>
        <v>41-50</v>
      </c>
    </row>
    <row r="766" spans="1:22">
      <c r="A766">
        <v>765</v>
      </c>
      <c r="B766">
        <v>57</v>
      </c>
      <c r="C766" t="s">
        <v>16</v>
      </c>
      <c r="D766" t="s">
        <v>33</v>
      </c>
      <c r="E766" t="s">
        <v>22</v>
      </c>
      <c r="G766">
        <v>277</v>
      </c>
      <c r="H766" t="b">
        <v>1</v>
      </c>
      <c r="I766" t="s">
        <v>30</v>
      </c>
      <c r="P766">
        <v>4</v>
      </c>
      <c r="U766" t="str">
        <f t="shared" si="22"/>
        <v>Yes</v>
      </c>
      <c r="V766" t="str">
        <f t="shared" si="23"/>
        <v>51-60</v>
      </c>
    </row>
    <row r="767" spans="1:22">
      <c r="A767">
        <v>766</v>
      </c>
      <c r="B767">
        <v>63</v>
      </c>
      <c r="C767" t="s">
        <v>16</v>
      </c>
      <c r="D767" t="s">
        <v>33</v>
      </c>
      <c r="E767" t="s">
        <v>22</v>
      </c>
      <c r="F767">
        <v>136</v>
      </c>
      <c r="G767">
        <v>0</v>
      </c>
      <c r="H767" t="b">
        <v>0</v>
      </c>
      <c r="I767" t="s">
        <v>24</v>
      </c>
      <c r="J767">
        <v>84</v>
      </c>
      <c r="K767" t="b">
        <v>1</v>
      </c>
      <c r="L767">
        <v>0</v>
      </c>
      <c r="O767" t="s">
        <v>25</v>
      </c>
      <c r="P767">
        <v>2</v>
      </c>
      <c r="U767" t="str">
        <f t="shared" si="22"/>
        <v>Yes</v>
      </c>
      <c r="V767" t="str">
        <f t="shared" si="23"/>
        <v>61-70</v>
      </c>
    </row>
    <row r="768" spans="1:22">
      <c r="A768">
        <v>767</v>
      </c>
      <c r="B768">
        <v>59</v>
      </c>
      <c r="C768" t="s">
        <v>16</v>
      </c>
      <c r="D768" t="s">
        <v>33</v>
      </c>
      <c r="E768" t="s">
        <v>22</v>
      </c>
      <c r="F768">
        <v>122</v>
      </c>
      <c r="G768">
        <v>233</v>
      </c>
      <c r="H768" t="b">
        <v>0</v>
      </c>
      <c r="I768" t="s">
        <v>24</v>
      </c>
      <c r="J768">
        <v>117</v>
      </c>
      <c r="K768" t="b">
        <v>1</v>
      </c>
      <c r="L768">
        <v>1.3</v>
      </c>
      <c r="M768" t="s">
        <v>20</v>
      </c>
      <c r="P768">
        <v>1</v>
      </c>
      <c r="U768" t="str">
        <f t="shared" si="22"/>
        <v>Yes</v>
      </c>
      <c r="V768" t="str">
        <f t="shared" si="23"/>
        <v>51-60</v>
      </c>
    </row>
    <row r="769" spans="1:22">
      <c r="A769">
        <v>768</v>
      </c>
      <c r="B769">
        <v>51</v>
      </c>
      <c r="C769" t="s">
        <v>16</v>
      </c>
      <c r="D769" t="s">
        <v>33</v>
      </c>
      <c r="E769" t="s">
        <v>22</v>
      </c>
      <c r="F769">
        <v>128</v>
      </c>
      <c r="G769">
        <v>0</v>
      </c>
      <c r="H769" t="b">
        <v>0</v>
      </c>
      <c r="I769" t="s">
        <v>24</v>
      </c>
      <c r="J769">
        <v>107</v>
      </c>
      <c r="K769" t="b">
        <v>0</v>
      </c>
      <c r="L769">
        <v>0</v>
      </c>
      <c r="P769">
        <v>0</v>
      </c>
      <c r="U769" t="str">
        <f t="shared" si="22"/>
        <v>No</v>
      </c>
      <c r="V769" t="str">
        <f t="shared" si="23"/>
        <v>51-60</v>
      </c>
    </row>
    <row r="770" spans="1:22">
      <c r="A770">
        <v>769</v>
      </c>
      <c r="B770">
        <v>59</v>
      </c>
      <c r="C770" t="s">
        <v>16</v>
      </c>
      <c r="D770" t="s">
        <v>33</v>
      </c>
      <c r="E770" t="s">
        <v>26</v>
      </c>
      <c r="G770">
        <v>0</v>
      </c>
      <c r="H770" t="b">
        <v>0</v>
      </c>
      <c r="I770" t="s">
        <v>24</v>
      </c>
      <c r="J770">
        <v>128</v>
      </c>
      <c r="K770" t="b">
        <v>1</v>
      </c>
      <c r="L770">
        <v>2</v>
      </c>
      <c r="M770" t="s">
        <v>20</v>
      </c>
      <c r="P770">
        <v>2</v>
      </c>
      <c r="U770" t="str">
        <f t="shared" si="22"/>
        <v>Yes</v>
      </c>
      <c r="V770" t="str">
        <f t="shared" si="23"/>
        <v>51-60</v>
      </c>
    </row>
    <row r="771" spans="1:22">
      <c r="A771">
        <v>770</v>
      </c>
      <c r="B771">
        <v>42</v>
      </c>
      <c r="C771" t="s">
        <v>16</v>
      </c>
      <c r="D771" t="s">
        <v>33</v>
      </c>
      <c r="E771" t="s">
        <v>26</v>
      </c>
      <c r="F771">
        <v>134</v>
      </c>
      <c r="G771">
        <v>240</v>
      </c>
      <c r="I771" t="s">
        <v>24</v>
      </c>
      <c r="J771">
        <v>160</v>
      </c>
      <c r="K771" t="b">
        <v>0</v>
      </c>
      <c r="L771">
        <v>0</v>
      </c>
      <c r="P771">
        <v>0</v>
      </c>
      <c r="U771" t="str">
        <f t="shared" ref="U771:U834" si="24">IF(P771=0,"No","Yes")</f>
        <v>No</v>
      </c>
      <c r="V771" t="str">
        <f t="shared" ref="V771:V834" si="25">IF(B771&lt;=40,"&lt;=40",IF(B771&lt;=50,"41-50",IF(B771&lt;=60,"51-60",IF(B771&lt;=70,"61-70","70+"))))</f>
        <v>41-50</v>
      </c>
    </row>
    <row r="772" spans="1:22">
      <c r="A772">
        <v>771</v>
      </c>
      <c r="B772">
        <v>55</v>
      </c>
      <c r="C772" t="s">
        <v>16</v>
      </c>
      <c r="D772" t="s">
        <v>33</v>
      </c>
      <c r="E772" t="s">
        <v>26</v>
      </c>
      <c r="F772">
        <v>120</v>
      </c>
      <c r="G772">
        <v>0</v>
      </c>
      <c r="H772" t="b">
        <v>0</v>
      </c>
      <c r="I772" t="s">
        <v>30</v>
      </c>
      <c r="J772">
        <v>125</v>
      </c>
      <c r="K772" t="b">
        <v>1</v>
      </c>
      <c r="L772">
        <v>2.5</v>
      </c>
      <c r="M772" t="s">
        <v>23</v>
      </c>
      <c r="O772" t="s">
        <v>25</v>
      </c>
      <c r="P772">
        <v>1</v>
      </c>
      <c r="U772" t="str">
        <f t="shared" si="24"/>
        <v>Yes</v>
      </c>
      <c r="V772" t="str">
        <f t="shared" si="25"/>
        <v>51-60</v>
      </c>
    </row>
    <row r="773" spans="1:22">
      <c r="A773">
        <v>772</v>
      </c>
      <c r="B773">
        <v>63</v>
      </c>
      <c r="C773" t="s">
        <v>27</v>
      </c>
      <c r="D773" t="s">
        <v>33</v>
      </c>
      <c r="E773" t="s">
        <v>28</v>
      </c>
      <c r="G773">
        <v>0</v>
      </c>
      <c r="H773" t="b">
        <v>0</v>
      </c>
      <c r="I773" t="s">
        <v>24</v>
      </c>
      <c r="P773">
        <v>0</v>
      </c>
      <c r="U773" t="str">
        <f t="shared" si="24"/>
        <v>No</v>
      </c>
      <c r="V773" t="str">
        <f t="shared" si="25"/>
        <v>61-70</v>
      </c>
    </row>
    <row r="774" spans="1:22">
      <c r="A774">
        <v>773</v>
      </c>
      <c r="B774">
        <v>62</v>
      </c>
      <c r="C774" t="s">
        <v>16</v>
      </c>
      <c r="D774" t="s">
        <v>33</v>
      </c>
      <c r="E774" t="s">
        <v>22</v>
      </c>
      <c r="F774">
        <v>152</v>
      </c>
      <c r="G774">
        <v>153</v>
      </c>
      <c r="H774" t="b">
        <v>0</v>
      </c>
      <c r="I774" t="s">
        <v>30</v>
      </c>
      <c r="J774">
        <v>97</v>
      </c>
      <c r="K774" t="b">
        <v>1</v>
      </c>
      <c r="L774">
        <v>1.6</v>
      </c>
      <c r="M774" t="s">
        <v>29</v>
      </c>
      <c r="O774" t="s">
        <v>25</v>
      </c>
      <c r="P774">
        <v>2</v>
      </c>
      <c r="U774" t="str">
        <f t="shared" si="24"/>
        <v>Yes</v>
      </c>
      <c r="V774" t="str">
        <f t="shared" si="25"/>
        <v>61-70</v>
      </c>
    </row>
    <row r="775" spans="1:22">
      <c r="A775">
        <v>774</v>
      </c>
      <c r="B775">
        <v>56</v>
      </c>
      <c r="C775" t="s">
        <v>16</v>
      </c>
      <c r="D775" t="s">
        <v>33</v>
      </c>
      <c r="E775" t="s">
        <v>28</v>
      </c>
      <c r="F775">
        <v>124</v>
      </c>
      <c r="G775">
        <v>224</v>
      </c>
      <c r="H775" t="b">
        <v>1</v>
      </c>
      <c r="I775" t="s">
        <v>24</v>
      </c>
      <c r="J775">
        <v>161</v>
      </c>
      <c r="K775" t="b">
        <v>0</v>
      </c>
      <c r="L775">
        <v>2</v>
      </c>
      <c r="M775" t="s">
        <v>23</v>
      </c>
      <c r="P775">
        <v>0</v>
      </c>
      <c r="U775" t="str">
        <f t="shared" si="24"/>
        <v>No</v>
      </c>
      <c r="V775" t="str">
        <f t="shared" si="25"/>
        <v>51-60</v>
      </c>
    </row>
    <row r="776" spans="1:22">
      <c r="A776">
        <v>775</v>
      </c>
      <c r="B776">
        <v>53</v>
      </c>
      <c r="C776" t="s">
        <v>16</v>
      </c>
      <c r="D776" t="s">
        <v>33</v>
      </c>
      <c r="E776" t="s">
        <v>22</v>
      </c>
      <c r="F776">
        <v>126</v>
      </c>
      <c r="G776">
        <v>0</v>
      </c>
      <c r="H776" t="b">
        <v>0</v>
      </c>
      <c r="I776" t="s">
        <v>24</v>
      </c>
      <c r="J776">
        <v>106</v>
      </c>
      <c r="K776" t="b">
        <v>0</v>
      </c>
      <c r="L776">
        <v>0</v>
      </c>
      <c r="P776">
        <v>1</v>
      </c>
      <c r="U776" t="str">
        <f t="shared" si="24"/>
        <v>Yes</v>
      </c>
      <c r="V776" t="str">
        <f t="shared" si="25"/>
        <v>51-60</v>
      </c>
    </row>
    <row r="777" spans="1:22">
      <c r="A777">
        <v>776</v>
      </c>
      <c r="B777">
        <v>68</v>
      </c>
      <c r="C777" t="s">
        <v>16</v>
      </c>
      <c r="D777" t="s">
        <v>33</v>
      </c>
      <c r="E777" t="s">
        <v>22</v>
      </c>
      <c r="F777">
        <v>138</v>
      </c>
      <c r="G777">
        <v>0</v>
      </c>
      <c r="H777" t="b">
        <v>0</v>
      </c>
      <c r="I777" t="s">
        <v>24</v>
      </c>
      <c r="J777">
        <v>130</v>
      </c>
      <c r="K777" t="b">
        <v>1</v>
      </c>
      <c r="L777">
        <v>3</v>
      </c>
      <c r="M777" t="s">
        <v>23</v>
      </c>
      <c r="P777">
        <v>2</v>
      </c>
      <c r="U777" t="str">
        <f t="shared" si="24"/>
        <v>Yes</v>
      </c>
      <c r="V777" t="str">
        <f t="shared" si="25"/>
        <v>61-70</v>
      </c>
    </row>
    <row r="778" spans="1:22">
      <c r="A778">
        <v>777</v>
      </c>
      <c r="B778">
        <v>53</v>
      </c>
      <c r="C778" t="s">
        <v>16</v>
      </c>
      <c r="D778" t="s">
        <v>33</v>
      </c>
      <c r="E778" t="s">
        <v>22</v>
      </c>
      <c r="F778">
        <v>154</v>
      </c>
      <c r="G778">
        <v>0</v>
      </c>
      <c r="I778" t="s">
        <v>30</v>
      </c>
      <c r="J778">
        <v>140</v>
      </c>
      <c r="K778" t="b">
        <v>1</v>
      </c>
      <c r="L778">
        <v>1.5</v>
      </c>
      <c r="M778" t="s">
        <v>23</v>
      </c>
      <c r="P778">
        <v>2</v>
      </c>
      <c r="U778" t="str">
        <f t="shared" si="24"/>
        <v>Yes</v>
      </c>
      <c r="V778" t="str">
        <f t="shared" si="25"/>
        <v>51-60</v>
      </c>
    </row>
    <row r="779" spans="1:22">
      <c r="A779">
        <v>778</v>
      </c>
      <c r="B779">
        <v>60</v>
      </c>
      <c r="C779" t="s">
        <v>16</v>
      </c>
      <c r="D779" t="s">
        <v>33</v>
      </c>
      <c r="E779" t="s">
        <v>26</v>
      </c>
      <c r="G779">
        <v>316</v>
      </c>
      <c r="H779" t="b">
        <v>1</v>
      </c>
      <c r="I779" t="s">
        <v>30</v>
      </c>
      <c r="P779">
        <v>3</v>
      </c>
      <c r="U779" t="str">
        <f t="shared" si="24"/>
        <v>Yes</v>
      </c>
      <c r="V779" t="str">
        <f t="shared" si="25"/>
        <v>51-60</v>
      </c>
    </row>
    <row r="780" spans="1:22">
      <c r="A780">
        <v>779</v>
      </c>
      <c r="B780">
        <v>62</v>
      </c>
      <c r="C780" t="s">
        <v>16</v>
      </c>
      <c r="D780" t="s">
        <v>33</v>
      </c>
      <c r="E780" t="s">
        <v>28</v>
      </c>
      <c r="G780">
        <v>0</v>
      </c>
      <c r="H780" t="b">
        <v>0</v>
      </c>
      <c r="I780" t="s">
        <v>24</v>
      </c>
      <c r="P780">
        <v>0</v>
      </c>
      <c r="U780" t="str">
        <f t="shared" si="24"/>
        <v>No</v>
      </c>
      <c r="V780" t="str">
        <f t="shared" si="25"/>
        <v>61-70</v>
      </c>
    </row>
    <row r="781" spans="1:22">
      <c r="A781">
        <v>780</v>
      </c>
      <c r="B781">
        <v>59</v>
      </c>
      <c r="C781" t="s">
        <v>16</v>
      </c>
      <c r="D781" t="s">
        <v>33</v>
      </c>
      <c r="E781" t="s">
        <v>22</v>
      </c>
      <c r="F781">
        <v>178</v>
      </c>
      <c r="G781">
        <v>0</v>
      </c>
      <c r="H781" t="b">
        <v>1</v>
      </c>
      <c r="I781" t="s">
        <v>19</v>
      </c>
      <c r="J781">
        <v>120</v>
      </c>
      <c r="K781" t="b">
        <v>1</v>
      </c>
      <c r="L781">
        <v>0</v>
      </c>
      <c r="O781" t="s">
        <v>25</v>
      </c>
      <c r="P781">
        <v>1</v>
      </c>
      <c r="U781" t="str">
        <f t="shared" si="24"/>
        <v>Yes</v>
      </c>
      <c r="V781" t="str">
        <f t="shared" si="25"/>
        <v>51-60</v>
      </c>
    </row>
    <row r="782" spans="1:22">
      <c r="A782">
        <v>781</v>
      </c>
      <c r="B782">
        <v>51</v>
      </c>
      <c r="C782" t="s">
        <v>16</v>
      </c>
      <c r="D782" t="s">
        <v>33</v>
      </c>
      <c r="E782" t="s">
        <v>22</v>
      </c>
      <c r="G782">
        <v>218</v>
      </c>
      <c r="H782" t="b">
        <v>1</v>
      </c>
      <c r="I782" t="s">
        <v>19</v>
      </c>
      <c r="P782">
        <v>0</v>
      </c>
      <c r="U782" t="str">
        <f t="shared" si="24"/>
        <v>No</v>
      </c>
      <c r="V782" t="str">
        <f t="shared" si="25"/>
        <v>51-60</v>
      </c>
    </row>
    <row r="783" spans="1:22">
      <c r="A783">
        <v>782</v>
      </c>
      <c r="B783">
        <v>61</v>
      </c>
      <c r="C783" t="s">
        <v>16</v>
      </c>
      <c r="D783" t="s">
        <v>33</v>
      </c>
      <c r="E783" t="s">
        <v>22</v>
      </c>
      <c r="F783">
        <v>110</v>
      </c>
      <c r="G783">
        <v>0</v>
      </c>
      <c r="I783" t="s">
        <v>24</v>
      </c>
      <c r="J783">
        <v>108</v>
      </c>
      <c r="K783" t="b">
        <v>1</v>
      </c>
      <c r="L783">
        <v>2</v>
      </c>
      <c r="M783" t="s">
        <v>20</v>
      </c>
      <c r="P783">
        <v>2</v>
      </c>
      <c r="U783" t="str">
        <f t="shared" si="24"/>
        <v>Yes</v>
      </c>
      <c r="V783" t="str">
        <f t="shared" si="25"/>
        <v>61-70</v>
      </c>
    </row>
    <row r="784" spans="1:22">
      <c r="A784">
        <v>783</v>
      </c>
      <c r="B784">
        <v>57</v>
      </c>
      <c r="C784" t="s">
        <v>16</v>
      </c>
      <c r="D784" t="s">
        <v>33</v>
      </c>
      <c r="E784" t="s">
        <v>22</v>
      </c>
      <c r="F784">
        <v>130</v>
      </c>
      <c r="G784">
        <v>311</v>
      </c>
      <c r="I784" t="s">
        <v>30</v>
      </c>
      <c r="J784">
        <v>148</v>
      </c>
      <c r="K784" t="b">
        <v>1</v>
      </c>
      <c r="L784">
        <v>2</v>
      </c>
      <c r="M784" t="s">
        <v>23</v>
      </c>
      <c r="P784">
        <v>1</v>
      </c>
      <c r="U784" t="str">
        <f t="shared" si="24"/>
        <v>Yes</v>
      </c>
      <c r="V784" t="str">
        <f t="shared" si="25"/>
        <v>51-60</v>
      </c>
    </row>
    <row r="785" spans="1:22">
      <c r="A785">
        <v>784</v>
      </c>
      <c r="B785">
        <v>56</v>
      </c>
      <c r="C785" t="s">
        <v>16</v>
      </c>
      <c r="D785" t="s">
        <v>33</v>
      </c>
      <c r="E785" t="s">
        <v>26</v>
      </c>
      <c r="F785">
        <v>170</v>
      </c>
      <c r="G785">
        <v>0</v>
      </c>
      <c r="H785" t="b">
        <v>0</v>
      </c>
      <c r="I785" t="s">
        <v>19</v>
      </c>
      <c r="J785">
        <v>123</v>
      </c>
      <c r="K785" t="b">
        <v>1</v>
      </c>
      <c r="L785">
        <v>2.5</v>
      </c>
      <c r="P785">
        <v>4</v>
      </c>
      <c r="U785" t="str">
        <f t="shared" si="24"/>
        <v>Yes</v>
      </c>
      <c r="V785" t="str">
        <f t="shared" si="25"/>
        <v>51-60</v>
      </c>
    </row>
    <row r="786" spans="1:22">
      <c r="A786">
        <v>785</v>
      </c>
      <c r="B786">
        <v>58</v>
      </c>
      <c r="C786" t="s">
        <v>16</v>
      </c>
      <c r="D786" t="s">
        <v>33</v>
      </c>
      <c r="E786" t="s">
        <v>28</v>
      </c>
      <c r="F786">
        <v>126</v>
      </c>
      <c r="G786">
        <v>0</v>
      </c>
      <c r="H786" t="b">
        <v>1</v>
      </c>
      <c r="I786" t="s">
        <v>24</v>
      </c>
      <c r="J786">
        <v>110</v>
      </c>
      <c r="K786" t="b">
        <v>1</v>
      </c>
      <c r="L786">
        <v>2</v>
      </c>
      <c r="M786" t="s">
        <v>23</v>
      </c>
      <c r="P786">
        <v>2</v>
      </c>
      <c r="U786" t="str">
        <f t="shared" si="24"/>
        <v>Yes</v>
      </c>
      <c r="V786" t="str">
        <f t="shared" si="25"/>
        <v>51-60</v>
      </c>
    </row>
    <row r="787" spans="1:22">
      <c r="A787">
        <v>786</v>
      </c>
      <c r="B787">
        <v>69</v>
      </c>
      <c r="C787" t="s">
        <v>16</v>
      </c>
      <c r="D787" t="s">
        <v>33</v>
      </c>
      <c r="E787" t="s">
        <v>26</v>
      </c>
      <c r="F787">
        <v>140</v>
      </c>
      <c r="G787">
        <v>0</v>
      </c>
      <c r="I787" t="s">
        <v>30</v>
      </c>
      <c r="J787">
        <v>118</v>
      </c>
      <c r="K787" t="b">
        <v>0</v>
      </c>
      <c r="L787">
        <v>2.5</v>
      </c>
      <c r="M787" t="s">
        <v>20</v>
      </c>
      <c r="P787">
        <v>2</v>
      </c>
      <c r="U787" t="str">
        <f t="shared" si="24"/>
        <v>Yes</v>
      </c>
      <c r="V787" t="str">
        <f t="shared" si="25"/>
        <v>61-70</v>
      </c>
    </row>
    <row r="788" spans="1:22">
      <c r="A788">
        <v>787</v>
      </c>
      <c r="B788">
        <v>67</v>
      </c>
      <c r="C788" t="s">
        <v>16</v>
      </c>
      <c r="D788" t="s">
        <v>33</v>
      </c>
      <c r="E788" t="s">
        <v>18</v>
      </c>
      <c r="F788">
        <v>142</v>
      </c>
      <c r="G788">
        <v>270</v>
      </c>
      <c r="H788" t="b">
        <v>1</v>
      </c>
      <c r="I788" t="s">
        <v>24</v>
      </c>
      <c r="J788">
        <v>125</v>
      </c>
      <c r="K788" t="b">
        <v>0</v>
      </c>
      <c r="L788">
        <v>2.5</v>
      </c>
      <c r="M788" t="s">
        <v>29</v>
      </c>
      <c r="P788">
        <v>3</v>
      </c>
      <c r="U788" t="str">
        <f t="shared" si="24"/>
        <v>Yes</v>
      </c>
      <c r="V788" t="str">
        <f t="shared" si="25"/>
        <v>61-70</v>
      </c>
    </row>
    <row r="789" spans="1:22">
      <c r="A789">
        <v>788</v>
      </c>
      <c r="B789">
        <v>58</v>
      </c>
      <c r="C789" t="s">
        <v>16</v>
      </c>
      <c r="D789" t="s">
        <v>33</v>
      </c>
      <c r="E789" t="s">
        <v>22</v>
      </c>
      <c r="F789">
        <v>120</v>
      </c>
      <c r="G789">
        <v>0</v>
      </c>
      <c r="H789" t="b">
        <v>0</v>
      </c>
      <c r="I789" t="s">
        <v>19</v>
      </c>
      <c r="J789">
        <v>106</v>
      </c>
      <c r="K789" t="b">
        <v>1</v>
      </c>
      <c r="L789">
        <v>1.5</v>
      </c>
      <c r="M789" t="s">
        <v>20</v>
      </c>
      <c r="O789" t="s">
        <v>25</v>
      </c>
      <c r="P789">
        <v>1</v>
      </c>
      <c r="U789" t="str">
        <f t="shared" si="24"/>
        <v>Yes</v>
      </c>
      <c r="V789" t="str">
        <f t="shared" si="25"/>
        <v>51-60</v>
      </c>
    </row>
    <row r="790" spans="1:22">
      <c r="A790">
        <v>789</v>
      </c>
      <c r="B790">
        <v>65</v>
      </c>
      <c r="C790" t="s">
        <v>16</v>
      </c>
      <c r="D790" t="s">
        <v>33</v>
      </c>
      <c r="E790" t="s">
        <v>22</v>
      </c>
      <c r="G790">
        <v>0</v>
      </c>
      <c r="H790" t="b">
        <v>0</v>
      </c>
      <c r="I790" t="s">
        <v>24</v>
      </c>
      <c r="P790">
        <v>1</v>
      </c>
      <c r="U790" t="str">
        <f t="shared" si="24"/>
        <v>Yes</v>
      </c>
      <c r="V790" t="str">
        <f t="shared" si="25"/>
        <v>61-70</v>
      </c>
    </row>
    <row r="791" spans="1:22">
      <c r="A791">
        <v>790</v>
      </c>
      <c r="B791">
        <v>63</v>
      </c>
      <c r="C791" t="s">
        <v>16</v>
      </c>
      <c r="D791" t="s">
        <v>33</v>
      </c>
      <c r="E791" t="s">
        <v>28</v>
      </c>
      <c r="G791">
        <v>217</v>
      </c>
      <c r="H791" t="b">
        <v>1</v>
      </c>
      <c r="I791" t="s">
        <v>30</v>
      </c>
      <c r="P791">
        <v>1</v>
      </c>
      <c r="U791" t="str">
        <f t="shared" si="24"/>
        <v>Yes</v>
      </c>
      <c r="V791" t="str">
        <f t="shared" si="25"/>
        <v>61-70</v>
      </c>
    </row>
    <row r="792" spans="1:22">
      <c r="A792">
        <v>791</v>
      </c>
      <c r="B792">
        <v>55</v>
      </c>
      <c r="C792" t="s">
        <v>16</v>
      </c>
      <c r="D792" t="s">
        <v>33</v>
      </c>
      <c r="E792" t="s">
        <v>28</v>
      </c>
      <c r="F792">
        <v>110</v>
      </c>
      <c r="G792">
        <v>214</v>
      </c>
      <c r="H792" t="b">
        <v>1</v>
      </c>
      <c r="I792" t="s">
        <v>30</v>
      </c>
      <c r="J792">
        <v>180</v>
      </c>
      <c r="K792" t="b">
        <v>0</v>
      </c>
      <c r="P792">
        <v>0</v>
      </c>
      <c r="U792" t="str">
        <f t="shared" si="24"/>
        <v>No</v>
      </c>
      <c r="V792" t="str">
        <f t="shared" si="25"/>
        <v>51-60</v>
      </c>
    </row>
    <row r="793" spans="1:22">
      <c r="A793">
        <v>792</v>
      </c>
      <c r="B793">
        <v>57</v>
      </c>
      <c r="C793" t="s">
        <v>16</v>
      </c>
      <c r="D793" t="s">
        <v>33</v>
      </c>
      <c r="E793" t="s">
        <v>22</v>
      </c>
      <c r="F793">
        <v>140</v>
      </c>
      <c r="G793">
        <v>214</v>
      </c>
      <c r="H793" t="b">
        <v>0</v>
      </c>
      <c r="I793" t="s">
        <v>30</v>
      </c>
      <c r="J793">
        <v>144</v>
      </c>
      <c r="K793" t="b">
        <v>1</v>
      </c>
      <c r="L793">
        <v>2</v>
      </c>
      <c r="M793" t="s">
        <v>23</v>
      </c>
      <c r="O793" t="s">
        <v>21</v>
      </c>
      <c r="P793">
        <v>2</v>
      </c>
      <c r="U793" t="str">
        <f t="shared" si="24"/>
        <v>Yes</v>
      </c>
      <c r="V793" t="str">
        <f t="shared" si="25"/>
        <v>51-60</v>
      </c>
    </row>
    <row r="794" spans="1:22">
      <c r="A794">
        <v>793</v>
      </c>
      <c r="B794">
        <v>65</v>
      </c>
      <c r="C794" t="s">
        <v>16</v>
      </c>
      <c r="D794" t="s">
        <v>33</v>
      </c>
      <c r="E794" t="s">
        <v>18</v>
      </c>
      <c r="G794">
        <v>252</v>
      </c>
      <c r="H794" t="b">
        <v>0</v>
      </c>
      <c r="I794" t="s">
        <v>24</v>
      </c>
      <c r="P794">
        <v>0</v>
      </c>
      <c r="U794" t="str">
        <f t="shared" si="24"/>
        <v>No</v>
      </c>
      <c r="V794" t="str">
        <f t="shared" si="25"/>
        <v>61-70</v>
      </c>
    </row>
    <row r="795" spans="1:22">
      <c r="A795">
        <v>794</v>
      </c>
      <c r="B795">
        <v>54</v>
      </c>
      <c r="C795" t="s">
        <v>16</v>
      </c>
      <c r="D795" t="s">
        <v>33</v>
      </c>
      <c r="E795" t="s">
        <v>22</v>
      </c>
      <c r="F795">
        <v>136</v>
      </c>
      <c r="G795">
        <v>220</v>
      </c>
      <c r="H795" t="b">
        <v>0</v>
      </c>
      <c r="I795" t="s">
        <v>24</v>
      </c>
      <c r="J795">
        <v>140</v>
      </c>
      <c r="K795" t="b">
        <v>1</v>
      </c>
      <c r="L795">
        <v>3</v>
      </c>
      <c r="M795" t="s">
        <v>23</v>
      </c>
      <c r="P795">
        <v>3</v>
      </c>
      <c r="U795" t="str">
        <f t="shared" si="24"/>
        <v>Yes</v>
      </c>
      <c r="V795" t="str">
        <f t="shared" si="25"/>
        <v>51-60</v>
      </c>
    </row>
    <row r="796" spans="1:22">
      <c r="A796">
        <v>795</v>
      </c>
      <c r="B796">
        <v>72</v>
      </c>
      <c r="C796" t="s">
        <v>16</v>
      </c>
      <c r="D796" t="s">
        <v>33</v>
      </c>
      <c r="E796" t="s">
        <v>26</v>
      </c>
      <c r="F796">
        <v>120</v>
      </c>
      <c r="G796">
        <v>214</v>
      </c>
      <c r="H796" t="b">
        <v>0</v>
      </c>
      <c r="I796" t="s">
        <v>24</v>
      </c>
      <c r="J796">
        <v>102</v>
      </c>
      <c r="K796" t="b">
        <v>1</v>
      </c>
      <c r="L796">
        <v>1</v>
      </c>
      <c r="M796" t="s">
        <v>23</v>
      </c>
      <c r="P796">
        <v>3</v>
      </c>
      <c r="U796" t="str">
        <f t="shared" si="24"/>
        <v>Yes</v>
      </c>
      <c r="V796" t="str">
        <f t="shared" si="25"/>
        <v>70+</v>
      </c>
    </row>
    <row r="797" spans="1:22">
      <c r="A797">
        <v>796</v>
      </c>
      <c r="B797">
        <v>75</v>
      </c>
      <c r="C797" t="s">
        <v>16</v>
      </c>
      <c r="D797" t="s">
        <v>33</v>
      </c>
      <c r="E797" t="s">
        <v>22</v>
      </c>
      <c r="F797">
        <v>170</v>
      </c>
      <c r="G797">
        <v>203</v>
      </c>
      <c r="H797" t="b">
        <v>1</v>
      </c>
      <c r="I797" t="s">
        <v>30</v>
      </c>
      <c r="J797">
        <v>108</v>
      </c>
      <c r="K797" t="b">
        <v>0</v>
      </c>
      <c r="L797">
        <v>0</v>
      </c>
      <c r="O797" t="s">
        <v>25</v>
      </c>
      <c r="P797">
        <v>1</v>
      </c>
      <c r="U797" t="str">
        <f t="shared" si="24"/>
        <v>Yes</v>
      </c>
      <c r="V797" t="str">
        <f t="shared" si="25"/>
        <v>70+</v>
      </c>
    </row>
    <row r="798" spans="1:22">
      <c r="A798">
        <v>797</v>
      </c>
      <c r="B798">
        <v>49</v>
      </c>
      <c r="C798" t="s">
        <v>16</v>
      </c>
      <c r="D798" t="s">
        <v>33</v>
      </c>
      <c r="E798" t="s">
        <v>18</v>
      </c>
      <c r="F798">
        <v>130</v>
      </c>
      <c r="G798">
        <v>0</v>
      </c>
      <c r="H798" t="b">
        <v>0</v>
      </c>
      <c r="I798" t="s">
        <v>30</v>
      </c>
      <c r="J798">
        <v>145</v>
      </c>
      <c r="K798" t="b">
        <v>0</v>
      </c>
      <c r="L798">
        <v>3</v>
      </c>
      <c r="M798" t="s">
        <v>23</v>
      </c>
      <c r="P798">
        <v>2</v>
      </c>
      <c r="U798" t="str">
        <f t="shared" si="24"/>
        <v>Yes</v>
      </c>
      <c r="V798" t="str">
        <f t="shared" si="25"/>
        <v>41-50</v>
      </c>
    </row>
    <row r="799" spans="1:22">
      <c r="A799">
        <v>798</v>
      </c>
      <c r="B799">
        <v>51</v>
      </c>
      <c r="C799" t="s">
        <v>16</v>
      </c>
      <c r="D799" t="s">
        <v>33</v>
      </c>
      <c r="E799" t="s">
        <v>26</v>
      </c>
      <c r="G799">
        <v>339</v>
      </c>
      <c r="H799" t="b">
        <v>0</v>
      </c>
      <c r="I799" t="s">
        <v>24</v>
      </c>
      <c r="P799">
        <v>3</v>
      </c>
      <c r="U799" t="str">
        <f t="shared" si="24"/>
        <v>Yes</v>
      </c>
      <c r="V799" t="str">
        <f t="shared" si="25"/>
        <v>51-60</v>
      </c>
    </row>
    <row r="800" spans="1:22">
      <c r="A800">
        <v>799</v>
      </c>
      <c r="B800">
        <v>60</v>
      </c>
      <c r="C800" t="s">
        <v>16</v>
      </c>
      <c r="D800" t="s">
        <v>33</v>
      </c>
      <c r="E800" t="s">
        <v>22</v>
      </c>
      <c r="F800">
        <v>142</v>
      </c>
      <c r="G800">
        <v>216</v>
      </c>
      <c r="H800" t="b">
        <v>0</v>
      </c>
      <c r="I800" t="s">
        <v>24</v>
      </c>
      <c r="J800">
        <v>110</v>
      </c>
      <c r="K800" t="b">
        <v>1</v>
      </c>
      <c r="L800">
        <v>2.5</v>
      </c>
      <c r="M800" t="s">
        <v>23</v>
      </c>
      <c r="P800">
        <v>2</v>
      </c>
      <c r="U800" t="str">
        <f t="shared" si="24"/>
        <v>Yes</v>
      </c>
      <c r="V800" t="str">
        <f t="shared" si="25"/>
        <v>51-60</v>
      </c>
    </row>
    <row r="801" spans="1:22">
      <c r="A801">
        <v>800</v>
      </c>
      <c r="B801">
        <v>64</v>
      </c>
      <c r="C801" t="s">
        <v>27</v>
      </c>
      <c r="D801" t="s">
        <v>33</v>
      </c>
      <c r="E801" t="s">
        <v>22</v>
      </c>
      <c r="F801">
        <v>142</v>
      </c>
      <c r="G801">
        <v>276</v>
      </c>
      <c r="H801" t="b">
        <v>0</v>
      </c>
      <c r="I801" t="s">
        <v>24</v>
      </c>
      <c r="J801">
        <v>140</v>
      </c>
      <c r="K801" t="b">
        <v>1</v>
      </c>
      <c r="L801">
        <v>1</v>
      </c>
      <c r="M801" t="s">
        <v>23</v>
      </c>
      <c r="O801" t="s">
        <v>25</v>
      </c>
      <c r="P801">
        <v>1</v>
      </c>
      <c r="U801" t="str">
        <f t="shared" si="24"/>
        <v>Yes</v>
      </c>
      <c r="V801" t="str">
        <f t="shared" si="25"/>
        <v>61-70</v>
      </c>
    </row>
    <row r="802" spans="1:22">
      <c r="A802">
        <v>801</v>
      </c>
      <c r="B802">
        <v>58</v>
      </c>
      <c r="C802" t="s">
        <v>16</v>
      </c>
      <c r="D802" t="s">
        <v>33</v>
      </c>
      <c r="E802" t="s">
        <v>22</v>
      </c>
      <c r="F802">
        <v>132</v>
      </c>
      <c r="G802">
        <v>458</v>
      </c>
      <c r="H802" t="b">
        <v>1</v>
      </c>
      <c r="I802" t="s">
        <v>24</v>
      </c>
      <c r="J802">
        <v>69</v>
      </c>
      <c r="K802" t="b">
        <v>0</v>
      </c>
      <c r="L802">
        <v>1</v>
      </c>
      <c r="M802" t="s">
        <v>20</v>
      </c>
      <c r="P802">
        <v>0</v>
      </c>
      <c r="U802" t="str">
        <f t="shared" si="24"/>
        <v>No</v>
      </c>
      <c r="V802" t="str">
        <f t="shared" si="25"/>
        <v>51-60</v>
      </c>
    </row>
    <row r="803" spans="1:22">
      <c r="A803">
        <v>802</v>
      </c>
      <c r="B803">
        <v>61</v>
      </c>
      <c r="C803" t="s">
        <v>16</v>
      </c>
      <c r="D803" t="s">
        <v>33</v>
      </c>
      <c r="E803" t="s">
        <v>22</v>
      </c>
      <c r="F803">
        <v>146</v>
      </c>
      <c r="G803">
        <v>241</v>
      </c>
      <c r="H803" t="b">
        <v>0</v>
      </c>
      <c r="I803" t="s">
        <v>24</v>
      </c>
      <c r="J803">
        <v>148</v>
      </c>
      <c r="K803" t="b">
        <v>1</v>
      </c>
      <c r="L803">
        <v>3</v>
      </c>
      <c r="M803" t="s">
        <v>20</v>
      </c>
      <c r="P803">
        <v>2</v>
      </c>
      <c r="U803" t="str">
        <f t="shared" si="24"/>
        <v>Yes</v>
      </c>
      <c r="V803" t="str">
        <f t="shared" si="25"/>
        <v>61-70</v>
      </c>
    </row>
    <row r="804" spans="1:22">
      <c r="A804">
        <v>803</v>
      </c>
      <c r="B804">
        <v>67</v>
      </c>
      <c r="C804" t="s">
        <v>16</v>
      </c>
      <c r="D804" t="s">
        <v>33</v>
      </c>
      <c r="E804" t="s">
        <v>22</v>
      </c>
      <c r="F804">
        <v>160</v>
      </c>
      <c r="G804">
        <v>384</v>
      </c>
      <c r="H804" t="b">
        <v>1</v>
      </c>
      <c r="I804" t="s">
        <v>30</v>
      </c>
      <c r="J804">
        <v>130</v>
      </c>
      <c r="K804" t="b">
        <v>1</v>
      </c>
      <c r="L804">
        <v>0</v>
      </c>
      <c r="M804" t="s">
        <v>23</v>
      </c>
      <c r="P804">
        <v>2</v>
      </c>
      <c r="U804" t="str">
        <f t="shared" si="24"/>
        <v>Yes</v>
      </c>
      <c r="V804" t="str">
        <f t="shared" si="25"/>
        <v>61-70</v>
      </c>
    </row>
    <row r="805" spans="1:22">
      <c r="A805">
        <v>804</v>
      </c>
      <c r="B805">
        <v>62</v>
      </c>
      <c r="C805" t="s">
        <v>16</v>
      </c>
      <c r="D805" t="s">
        <v>33</v>
      </c>
      <c r="E805" t="s">
        <v>22</v>
      </c>
      <c r="F805">
        <v>135</v>
      </c>
      <c r="G805">
        <v>297</v>
      </c>
      <c r="H805" t="b">
        <v>0</v>
      </c>
      <c r="I805" t="s">
        <v>24</v>
      </c>
      <c r="J805">
        <v>130</v>
      </c>
      <c r="K805" t="b">
        <v>1</v>
      </c>
      <c r="L805">
        <v>1</v>
      </c>
      <c r="M805" t="s">
        <v>23</v>
      </c>
      <c r="P805">
        <v>2</v>
      </c>
      <c r="U805" t="str">
        <f t="shared" si="24"/>
        <v>Yes</v>
      </c>
      <c r="V805" t="str">
        <f t="shared" si="25"/>
        <v>61-70</v>
      </c>
    </row>
    <row r="806" spans="1:22">
      <c r="A806">
        <v>805</v>
      </c>
      <c r="B806">
        <v>65</v>
      </c>
      <c r="C806" t="s">
        <v>16</v>
      </c>
      <c r="D806" t="s">
        <v>33</v>
      </c>
      <c r="E806" t="s">
        <v>22</v>
      </c>
      <c r="F806">
        <v>136</v>
      </c>
      <c r="G806">
        <v>248</v>
      </c>
      <c r="H806" t="b">
        <v>0</v>
      </c>
      <c r="I806" t="s">
        <v>24</v>
      </c>
      <c r="J806">
        <v>140</v>
      </c>
      <c r="K806" t="b">
        <v>1</v>
      </c>
      <c r="L806">
        <v>4</v>
      </c>
      <c r="M806" t="s">
        <v>20</v>
      </c>
      <c r="P806">
        <v>4</v>
      </c>
      <c r="U806" t="str">
        <f t="shared" si="24"/>
        <v>Yes</v>
      </c>
      <c r="V806" t="str">
        <f t="shared" si="25"/>
        <v>61-70</v>
      </c>
    </row>
    <row r="807" spans="1:22">
      <c r="A807">
        <v>806</v>
      </c>
      <c r="B807">
        <v>63</v>
      </c>
      <c r="C807" t="s">
        <v>16</v>
      </c>
      <c r="D807" t="s">
        <v>33</v>
      </c>
      <c r="E807" t="s">
        <v>22</v>
      </c>
      <c r="F807">
        <v>130</v>
      </c>
      <c r="G807">
        <v>308</v>
      </c>
      <c r="H807" t="b">
        <v>0</v>
      </c>
      <c r="I807" t="s">
        <v>24</v>
      </c>
      <c r="J807">
        <v>138</v>
      </c>
      <c r="K807" t="b">
        <v>1</v>
      </c>
      <c r="L807">
        <v>2</v>
      </c>
      <c r="M807" t="s">
        <v>23</v>
      </c>
      <c r="P807">
        <v>2</v>
      </c>
      <c r="U807" t="str">
        <f t="shared" si="24"/>
        <v>Yes</v>
      </c>
      <c r="V807" t="str">
        <f t="shared" si="25"/>
        <v>61-70</v>
      </c>
    </row>
    <row r="808" spans="1:22">
      <c r="A808">
        <v>807</v>
      </c>
      <c r="B808">
        <v>69</v>
      </c>
      <c r="C808" t="s">
        <v>16</v>
      </c>
      <c r="D808" t="s">
        <v>33</v>
      </c>
      <c r="E808" t="s">
        <v>22</v>
      </c>
      <c r="F808">
        <v>140</v>
      </c>
      <c r="G808">
        <v>208</v>
      </c>
      <c r="H808" t="b">
        <v>0</v>
      </c>
      <c r="I808" t="s">
        <v>30</v>
      </c>
      <c r="J808">
        <v>140</v>
      </c>
      <c r="K808" t="b">
        <v>1</v>
      </c>
      <c r="L808">
        <v>2</v>
      </c>
      <c r="P808">
        <v>3</v>
      </c>
      <c r="U808" t="str">
        <f t="shared" si="24"/>
        <v>Yes</v>
      </c>
      <c r="V808" t="str">
        <f t="shared" si="25"/>
        <v>61-70</v>
      </c>
    </row>
    <row r="809" spans="1:22">
      <c r="A809">
        <v>808</v>
      </c>
      <c r="B809">
        <v>51</v>
      </c>
      <c r="C809" t="s">
        <v>16</v>
      </c>
      <c r="D809" t="s">
        <v>33</v>
      </c>
      <c r="E809" t="s">
        <v>22</v>
      </c>
      <c r="G809">
        <v>227</v>
      </c>
      <c r="H809" t="b">
        <v>1</v>
      </c>
      <c r="I809" t="s">
        <v>30</v>
      </c>
      <c r="P809">
        <v>0</v>
      </c>
      <c r="U809" t="str">
        <f t="shared" si="24"/>
        <v>No</v>
      </c>
      <c r="V809" t="str">
        <f t="shared" si="25"/>
        <v>51-60</v>
      </c>
    </row>
    <row r="810" spans="1:22">
      <c r="A810">
        <v>809</v>
      </c>
      <c r="B810">
        <v>62</v>
      </c>
      <c r="C810" t="s">
        <v>16</v>
      </c>
      <c r="D810" t="s">
        <v>33</v>
      </c>
      <c r="E810" t="s">
        <v>22</v>
      </c>
      <c r="F810">
        <v>158</v>
      </c>
      <c r="G810">
        <v>210</v>
      </c>
      <c r="H810" t="b">
        <v>1</v>
      </c>
      <c r="I810" t="s">
        <v>24</v>
      </c>
      <c r="J810">
        <v>112</v>
      </c>
      <c r="K810" t="b">
        <v>1</v>
      </c>
      <c r="L810">
        <v>3</v>
      </c>
      <c r="M810" t="s">
        <v>20</v>
      </c>
      <c r="P810">
        <v>1</v>
      </c>
      <c r="U810" t="str">
        <f t="shared" si="24"/>
        <v>Yes</v>
      </c>
      <c r="V810" t="str">
        <f t="shared" si="25"/>
        <v>61-70</v>
      </c>
    </row>
    <row r="811" spans="1:22">
      <c r="A811">
        <v>810</v>
      </c>
      <c r="B811">
        <v>55</v>
      </c>
      <c r="C811" t="s">
        <v>16</v>
      </c>
      <c r="D811" t="s">
        <v>33</v>
      </c>
      <c r="E811" t="s">
        <v>26</v>
      </c>
      <c r="G811">
        <v>245</v>
      </c>
      <c r="H811" t="b">
        <v>1</v>
      </c>
      <c r="I811" t="s">
        <v>30</v>
      </c>
      <c r="P811">
        <v>1</v>
      </c>
      <c r="U811" t="str">
        <f t="shared" si="24"/>
        <v>Yes</v>
      </c>
      <c r="V811" t="str">
        <f t="shared" si="25"/>
        <v>51-60</v>
      </c>
    </row>
    <row r="812" spans="1:22">
      <c r="A812">
        <v>811</v>
      </c>
      <c r="B812">
        <v>75</v>
      </c>
      <c r="C812" t="s">
        <v>16</v>
      </c>
      <c r="D812" t="s">
        <v>33</v>
      </c>
      <c r="E812" t="s">
        <v>22</v>
      </c>
      <c r="F812">
        <v>136</v>
      </c>
      <c r="G812">
        <v>225</v>
      </c>
      <c r="H812" t="b">
        <v>0</v>
      </c>
      <c r="I812" t="s">
        <v>24</v>
      </c>
      <c r="J812">
        <v>112</v>
      </c>
      <c r="K812" t="b">
        <v>1</v>
      </c>
      <c r="L812">
        <v>3</v>
      </c>
      <c r="M812" t="s">
        <v>23</v>
      </c>
      <c r="P812">
        <v>3</v>
      </c>
      <c r="U812" t="str">
        <f t="shared" si="24"/>
        <v>Yes</v>
      </c>
      <c r="V812" t="str">
        <f t="shared" si="25"/>
        <v>70+</v>
      </c>
    </row>
    <row r="813" spans="1:22">
      <c r="A813">
        <v>812</v>
      </c>
      <c r="B813">
        <v>40</v>
      </c>
      <c r="C813" t="s">
        <v>16</v>
      </c>
      <c r="D813" t="s">
        <v>33</v>
      </c>
      <c r="E813" t="s">
        <v>26</v>
      </c>
      <c r="F813">
        <v>106</v>
      </c>
      <c r="G813">
        <v>240</v>
      </c>
      <c r="H813" t="b">
        <v>0</v>
      </c>
      <c r="I813" t="s">
        <v>24</v>
      </c>
      <c r="J813">
        <v>80</v>
      </c>
      <c r="K813" t="b">
        <v>1</v>
      </c>
      <c r="L813">
        <v>0</v>
      </c>
      <c r="O813" t="s">
        <v>25</v>
      </c>
      <c r="P813">
        <v>0</v>
      </c>
      <c r="U813" t="str">
        <f t="shared" si="24"/>
        <v>No</v>
      </c>
      <c r="V813" t="str">
        <f t="shared" si="25"/>
        <v>&lt;=40</v>
      </c>
    </row>
    <row r="814" spans="1:22">
      <c r="A814">
        <v>813</v>
      </c>
      <c r="B814">
        <v>67</v>
      </c>
      <c r="C814" t="s">
        <v>16</v>
      </c>
      <c r="D814" t="s">
        <v>33</v>
      </c>
      <c r="E814" t="s">
        <v>22</v>
      </c>
      <c r="F814">
        <v>120</v>
      </c>
      <c r="G814">
        <v>0</v>
      </c>
      <c r="H814" t="b">
        <v>1</v>
      </c>
      <c r="I814" t="s">
        <v>24</v>
      </c>
      <c r="J814">
        <v>150</v>
      </c>
      <c r="K814" t="b">
        <v>0</v>
      </c>
      <c r="L814">
        <v>1.5</v>
      </c>
      <c r="M814" t="s">
        <v>20</v>
      </c>
      <c r="P814">
        <v>3</v>
      </c>
      <c r="U814" t="str">
        <f t="shared" si="24"/>
        <v>Yes</v>
      </c>
      <c r="V814" t="str">
        <f t="shared" si="25"/>
        <v>61-70</v>
      </c>
    </row>
    <row r="815" spans="1:22">
      <c r="A815">
        <v>814</v>
      </c>
      <c r="B815">
        <v>58</v>
      </c>
      <c r="C815" t="s">
        <v>16</v>
      </c>
      <c r="D815" t="s">
        <v>33</v>
      </c>
      <c r="E815" t="s">
        <v>22</v>
      </c>
      <c r="F815">
        <v>110</v>
      </c>
      <c r="G815">
        <v>198</v>
      </c>
      <c r="H815" t="b">
        <v>0</v>
      </c>
      <c r="I815" t="s">
        <v>24</v>
      </c>
      <c r="J815">
        <v>110</v>
      </c>
      <c r="K815" t="b">
        <v>0</v>
      </c>
      <c r="L815">
        <v>0</v>
      </c>
      <c r="P815">
        <v>1</v>
      </c>
      <c r="U815" t="str">
        <f t="shared" si="24"/>
        <v>Yes</v>
      </c>
      <c r="V815" t="str">
        <f t="shared" si="25"/>
        <v>51-60</v>
      </c>
    </row>
    <row r="816" spans="1:22">
      <c r="A816">
        <v>815</v>
      </c>
      <c r="B816">
        <v>60</v>
      </c>
      <c r="C816" t="s">
        <v>16</v>
      </c>
      <c r="D816" t="s">
        <v>33</v>
      </c>
      <c r="E816" t="s">
        <v>22</v>
      </c>
      <c r="G816">
        <v>195</v>
      </c>
      <c r="H816" t="b">
        <v>0</v>
      </c>
      <c r="I816" t="s">
        <v>24</v>
      </c>
      <c r="P816">
        <v>0</v>
      </c>
      <c r="U816" t="str">
        <f t="shared" si="24"/>
        <v>No</v>
      </c>
      <c r="V816" t="str">
        <f t="shared" si="25"/>
        <v>51-60</v>
      </c>
    </row>
    <row r="817" spans="1:22">
      <c r="A817">
        <v>816</v>
      </c>
      <c r="B817">
        <v>63</v>
      </c>
      <c r="C817" t="s">
        <v>16</v>
      </c>
      <c r="D817" t="s">
        <v>33</v>
      </c>
      <c r="E817" t="s">
        <v>22</v>
      </c>
      <c r="F817">
        <v>160</v>
      </c>
      <c r="G817">
        <v>267</v>
      </c>
      <c r="H817" t="b">
        <v>1</v>
      </c>
      <c r="I817" t="s">
        <v>30</v>
      </c>
      <c r="J817">
        <v>88</v>
      </c>
      <c r="K817" t="b">
        <v>1</v>
      </c>
      <c r="L817">
        <v>2</v>
      </c>
      <c r="P817">
        <v>3</v>
      </c>
      <c r="U817" t="str">
        <f t="shared" si="24"/>
        <v>Yes</v>
      </c>
      <c r="V817" t="str">
        <f t="shared" si="25"/>
        <v>61-70</v>
      </c>
    </row>
    <row r="818" spans="1:22">
      <c r="A818">
        <v>817</v>
      </c>
      <c r="B818">
        <v>35</v>
      </c>
      <c r="C818" t="s">
        <v>16</v>
      </c>
      <c r="D818" t="s">
        <v>33</v>
      </c>
      <c r="E818" t="s">
        <v>26</v>
      </c>
      <c r="G818">
        <v>161</v>
      </c>
      <c r="H818" t="b">
        <v>0</v>
      </c>
      <c r="I818" t="s">
        <v>30</v>
      </c>
      <c r="P818">
        <v>0</v>
      </c>
      <c r="U818" t="str">
        <f t="shared" si="24"/>
        <v>No</v>
      </c>
      <c r="V818" t="str">
        <f t="shared" si="25"/>
        <v>&lt;=40</v>
      </c>
    </row>
    <row r="819" spans="1:22">
      <c r="A819">
        <v>818</v>
      </c>
      <c r="B819">
        <v>62</v>
      </c>
      <c r="C819" t="s">
        <v>16</v>
      </c>
      <c r="D819" t="s">
        <v>33</v>
      </c>
      <c r="E819" t="s">
        <v>18</v>
      </c>
      <c r="F819">
        <v>112</v>
      </c>
      <c r="G819">
        <v>258</v>
      </c>
      <c r="H819" t="b">
        <v>0</v>
      </c>
      <c r="I819" t="s">
        <v>30</v>
      </c>
      <c r="J819">
        <v>150</v>
      </c>
      <c r="K819" t="b">
        <v>1</v>
      </c>
      <c r="P819">
        <v>1</v>
      </c>
      <c r="U819" t="str">
        <f t="shared" si="24"/>
        <v>Yes</v>
      </c>
      <c r="V819" t="str">
        <f t="shared" si="25"/>
        <v>61-70</v>
      </c>
    </row>
    <row r="820" spans="1:22">
      <c r="A820">
        <v>819</v>
      </c>
      <c r="B820">
        <v>43</v>
      </c>
      <c r="C820" t="s">
        <v>16</v>
      </c>
      <c r="D820" t="s">
        <v>33</v>
      </c>
      <c r="E820" t="s">
        <v>22</v>
      </c>
      <c r="F820">
        <v>122</v>
      </c>
      <c r="G820">
        <v>0</v>
      </c>
      <c r="H820" t="b">
        <v>0</v>
      </c>
      <c r="I820" t="s">
        <v>24</v>
      </c>
      <c r="J820">
        <v>120</v>
      </c>
      <c r="K820" t="b">
        <v>0</v>
      </c>
      <c r="L820">
        <v>0.5</v>
      </c>
      <c r="M820" t="s">
        <v>29</v>
      </c>
      <c r="P820">
        <v>1</v>
      </c>
      <c r="U820" t="str">
        <f t="shared" si="24"/>
        <v>Yes</v>
      </c>
      <c r="V820" t="str">
        <f t="shared" si="25"/>
        <v>41-50</v>
      </c>
    </row>
    <row r="821" spans="1:22">
      <c r="A821">
        <v>820</v>
      </c>
      <c r="B821">
        <v>63</v>
      </c>
      <c r="C821" t="s">
        <v>16</v>
      </c>
      <c r="D821" t="s">
        <v>33</v>
      </c>
      <c r="E821" t="s">
        <v>26</v>
      </c>
      <c r="F821">
        <v>130</v>
      </c>
      <c r="G821">
        <v>0</v>
      </c>
      <c r="H821" t="b">
        <v>1</v>
      </c>
      <c r="I821" t="s">
        <v>30</v>
      </c>
      <c r="J821">
        <v>160</v>
      </c>
      <c r="K821" t="b">
        <v>0</v>
      </c>
      <c r="L821">
        <v>3</v>
      </c>
      <c r="M821" t="s">
        <v>23</v>
      </c>
      <c r="P821">
        <v>0</v>
      </c>
      <c r="U821" t="str">
        <f t="shared" si="24"/>
        <v>No</v>
      </c>
      <c r="V821" t="str">
        <f t="shared" si="25"/>
        <v>61-70</v>
      </c>
    </row>
    <row r="822" spans="1:22">
      <c r="A822">
        <v>821</v>
      </c>
      <c r="B822">
        <v>68</v>
      </c>
      <c r="C822" t="s">
        <v>16</v>
      </c>
      <c r="D822" t="s">
        <v>33</v>
      </c>
      <c r="E822" t="s">
        <v>26</v>
      </c>
      <c r="F822">
        <v>150</v>
      </c>
      <c r="G822">
        <v>195</v>
      </c>
      <c r="H822" t="b">
        <v>1</v>
      </c>
      <c r="I822" t="s">
        <v>24</v>
      </c>
      <c r="J822">
        <v>132</v>
      </c>
      <c r="K822" t="b">
        <v>0</v>
      </c>
      <c r="L822">
        <v>0</v>
      </c>
      <c r="O822" t="s">
        <v>21</v>
      </c>
      <c r="P822">
        <v>1</v>
      </c>
      <c r="U822" t="str">
        <f t="shared" si="24"/>
        <v>Yes</v>
      </c>
      <c r="V822" t="str">
        <f t="shared" si="25"/>
        <v>61-70</v>
      </c>
    </row>
    <row r="823" spans="1:22">
      <c r="A823">
        <v>822</v>
      </c>
      <c r="B823">
        <v>65</v>
      </c>
      <c r="C823" t="s">
        <v>16</v>
      </c>
      <c r="D823" t="s">
        <v>33</v>
      </c>
      <c r="E823" t="s">
        <v>22</v>
      </c>
      <c r="F823">
        <v>150</v>
      </c>
      <c r="G823">
        <v>235</v>
      </c>
      <c r="H823" t="b">
        <v>0</v>
      </c>
      <c r="I823" t="s">
        <v>24</v>
      </c>
      <c r="J823">
        <v>120</v>
      </c>
      <c r="K823" t="b">
        <v>1</v>
      </c>
      <c r="L823">
        <v>1.5</v>
      </c>
      <c r="M823" t="s">
        <v>23</v>
      </c>
      <c r="P823">
        <v>3</v>
      </c>
      <c r="U823" t="str">
        <f t="shared" si="24"/>
        <v>Yes</v>
      </c>
      <c r="V823" t="str">
        <f t="shared" si="25"/>
        <v>61-70</v>
      </c>
    </row>
    <row r="824" spans="1:22">
      <c r="A824">
        <v>823</v>
      </c>
      <c r="B824">
        <v>48</v>
      </c>
      <c r="C824" t="s">
        <v>16</v>
      </c>
      <c r="D824" t="s">
        <v>33</v>
      </c>
      <c r="E824" t="s">
        <v>26</v>
      </c>
      <c r="F824">
        <v>102</v>
      </c>
      <c r="G824">
        <v>0</v>
      </c>
      <c r="I824" t="s">
        <v>30</v>
      </c>
      <c r="J824">
        <v>110</v>
      </c>
      <c r="K824" t="b">
        <v>1</v>
      </c>
      <c r="L824">
        <v>1</v>
      </c>
      <c r="M824" t="s">
        <v>20</v>
      </c>
      <c r="P824">
        <v>1</v>
      </c>
      <c r="U824" t="str">
        <f t="shared" si="24"/>
        <v>Yes</v>
      </c>
      <c r="V824" t="str">
        <f t="shared" si="25"/>
        <v>41-50</v>
      </c>
    </row>
    <row r="825" spans="1:22">
      <c r="A825">
        <v>824</v>
      </c>
      <c r="B825">
        <v>63</v>
      </c>
      <c r="C825" t="s">
        <v>16</v>
      </c>
      <c r="D825" t="s">
        <v>33</v>
      </c>
      <c r="E825" t="s">
        <v>22</v>
      </c>
      <c r="F825">
        <v>96</v>
      </c>
      <c r="G825">
        <v>305</v>
      </c>
      <c r="H825" t="b">
        <v>0</v>
      </c>
      <c r="I825" t="s">
        <v>30</v>
      </c>
      <c r="J825">
        <v>121</v>
      </c>
      <c r="K825" t="b">
        <v>1</v>
      </c>
      <c r="L825">
        <v>1</v>
      </c>
      <c r="M825" t="s">
        <v>29</v>
      </c>
      <c r="P825">
        <v>1</v>
      </c>
      <c r="U825" t="str">
        <f t="shared" si="24"/>
        <v>Yes</v>
      </c>
      <c r="V825" t="str">
        <f t="shared" si="25"/>
        <v>61-70</v>
      </c>
    </row>
    <row r="826" spans="1:22">
      <c r="A826">
        <v>825</v>
      </c>
      <c r="B826">
        <v>64</v>
      </c>
      <c r="C826" t="s">
        <v>16</v>
      </c>
      <c r="D826" t="s">
        <v>33</v>
      </c>
      <c r="E826" t="s">
        <v>22</v>
      </c>
      <c r="F826">
        <v>130</v>
      </c>
      <c r="G826">
        <v>223</v>
      </c>
      <c r="H826" t="b">
        <v>0</v>
      </c>
      <c r="I826" t="s">
        <v>30</v>
      </c>
      <c r="J826">
        <v>128</v>
      </c>
      <c r="K826" t="b">
        <v>0</v>
      </c>
      <c r="L826">
        <v>0.5</v>
      </c>
      <c r="M826" t="s">
        <v>23</v>
      </c>
      <c r="P826">
        <v>0</v>
      </c>
      <c r="U826" t="str">
        <f t="shared" si="24"/>
        <v>No</v>
      </c>
      <c r="V826" t="str">
        <f t="shared" si="25"/>
        <v>61-70</v>
      </c>
    </row>
    <row r="827" spans="1:22">
      <c r="A827">
        <v>826</v>
      </c>
      <c r="B827">
        <v>61</v>
      </c>
      <c r="C827" t="s">
        <v>16</v>
      </c>
      <c r="D827" t="s">
        <v>33</v>
      </c>
      <c r="E827" t="s">
        <v>22</v>
      </c>
      <c r="F827">
        <v>120</v>
      </c>
      <c r="G827">
        <v>282</v>
      </c>
      <c r="H827" t="b">
        <v>0</v>
      </c>
      <c r="I827" t="s">
        <v>30</v>
      </c>
      <c r="J827">
        <v>135</v>
      </c>
      <c r="K827" t="b">
        <v>1</v>
      </c>
      <c r="L827">
        <v>4</v>
      </c>
      <c r="M827" t="s">
        <v>20</v>
      </c>
      <c r="O827" t="s">
        <v>21</v>
      </c>
      <c r="P827">
        <v>3</v>
      </c>
      <c r="U827" t="str">
        <f t="shared" si="24"/>
        <v>Yes</v>
      </c>
      <c r="V827" t="str">
        <f t="shared" si="25"/>
        <v>61-70</v>
      </c>
    </row>
    <row r="828" spans="1:22">
      <c r="A828">
        <v>827</v>
      </c>
      <c r="B828">
        <v>50</v>
      </c>
      <c r="C828" t="s">
        <v>16</v>
      </c>
      <c r="D828" t="s">
        <v>33</v>
      </c>
      <c r="E828" t="s">
        <v>22</v>
      </c>
      <c r="F828">
        <v>144</v>
      </c>
      <c r="G828">
        <v>349</v>
      </c>
      <c r="H828" t="b">
        <v>0</v>
      </c>
      <c r="I828" t="s">
        <v>19</v>
      </c>
      <c r="J828">
        <v>120</v>
      </c>
      <c r="K828" t="b">
        <v>1</v>
      </c>
      <c r="L828">
        <v>1</v>
      </c>
      <c r="M828" t="s">
        <v>29</v>
      </c>
      <c r="O828" t="s">
        <v>25</v>
      </c>
      <c r="P828">
        <v>1</v>
      </c>
      <c r="U828" t="str">
        <f t="shared" si="24"/>
        <v>Yes</v>
      </c>
      <c r="V828" t="str">
        <f t="shared" si="25"/>
        <v>41-50</v>
      </c>
    </row>
    <row r="829" spans="1:22">
      <c r="A829">
        <v>828</v>
      </c>
      <c r="B829">
        <v>59</v>
      </c>
      <c r="C829" t="s">
        <v>16</v>
      </c>
      <c r="D829" t="s">
        <v>33</v>
      </c>
      <c r="E829" t="s">
        <v>22</v>
      </c>
      <c r="F829">
        <v>124</v>
      </c>
      <c r="H829" t="b">
        <v>0</v>
      </c>
      <c r="I829" t="s">
        <v>24</v>
      </c>
      <c r="J829">
        <v>117</v>
      </c>
      <c r="K829" t="b">
        <v>1</v>
      </c>
      <c r="L829">
        <v>1</v>
      </c>
      <c r="M829" t="s">
        <v>23</v>
      </c>
      <c r="P829">
        <v>1</v>
      </c>
      <c r="U829" t="str">
        <f t="shared" si="24"/>
        <v>Yes</v>
      </c>
      <c r="V829" t="str">
        <f t="shared" si="25"/>
        <v>51-60</v>
      </c>
    </row>
    <row r="830" spans="1:22">
      <c r="A830">
        <v>829</v>
      </c>
      <c r="B830">
        <v>55</v>
      </c>
      <c r="C830" t="s">
        <v>16</v>
      </c>
      <c r="D830" t="s">
        <v>33</v>
      </c>
      <c r="E830" t="s">
        <v>22</v>
      </c>
      <c r="F830">
        <v>150</v>
      </c>
      <c r="G830">
        <v>160</v>
      </c>
      <c r="H830" t="b">
        <v>0</v>
      </c>
      <c r="I830" t="s">
        <v>30</v>
      </c>
      <c r="J830">
        <v>150</v>
      </c>
      <c r="K830" t="b">
        <v>0</v>
      </c>
      <c r="L830">
        <v>0</v>
      </c>
      <c r="P830">
        <v>0</v>
      </c>
      <c r="U830" t="str">
        <f t="shared" si="24"/>
        <v>No</v>
      </c>
      <c r="V830" t="str">
        <f t="shared" si="25"/>
        <v>51-60</v>
      </c>
    </row>
    <row r="831" spans="1:22">
      <c r="A831">
        <v>830</v>
      </c>
      <c r="B831">
        <v>45</v>
      </c>
      <c r="C831" t="s">
        <v>16</v>
      </c>
      <c r="D831" t="s">
        <v>33</v>
      </c>
      <c r="E831" t="s">
        <v>26</v>
      </c>
      <c r="G831">
        <v>236</v>
      </c>
      <c r="H831" t="b">
        <v>0</v>
      </c>
      <c r="I831" t="s">
        <v>24</v>
      </c>
      <c r="P831">
        <v>0</v>
      </c>
      <c r="U831" t="str">
        <f t="shared" si="24"/>
        <v>No</v>
      </c>
      <c r="V831" t="str">
        <f t="shared" si="25"/>
        <v>41-50</v>
      </c>
    </row>
    <row r="832" spans="1:22">
      <c r="A832">
        <v>831</v>
      </c>
      <c r="B832">
        <v>65</v>
      </c>
      <c r="C832" t="s">
        <v>16</v>
      </c>
      <c r="D832" t="s">
        <v>33</v>
      </c>
      <c r="E832" t="s">
        <v>22</v>
      </c>
      <c r="G832">
        <v>312</v>
      </c>
      <c r="H832" t="b">
        <v>0</v>
      </c>
      <c r="I832" t="s">
        <v>19</v>
      </c>
      <c r="P832">
        <v>3</v>
      </c>
      <c r="U832" t="str">
        <f t="shared" si="24"/>
        <v>Yes</v>
      </c>
      <c r="V832" t="str">
        <f t="shared" si="25"/>
        <v>61-70</v>
      </c>
    </row>
    <row r="833" spans="1:22">
      <c r="A833">
        <v>832</v>
      </c>
      <c r="B833">
        <v>61</v>
      </c>
      <c r="C833" t="s">
        <v>16</v>
      </c>
      <c r="D833" t="s">
        <v>33</v>
      </c>
      <c r="E833" t="s">
        <v>28</v>
      </c>
      <c r="G833">
        <v>283</v>
      </c>
      <c r="H833" t="b">
        <v>0</v>
      </c>
      <c r="I833" t="s">
        <v>24</v>
      </c>
      <c r="P833">
        <v>0</v>
      </c>
      <c r="U833" t="str">
        <f t="shared" si="24"/>
        <v>No</v>
      </c>
      <c r="V833" t="str">
        <f t="shared" si="25"/>
        <v>61-70</v>
      </c>
    </row>
    <row r="834" spans="1:22">
      <c r="A834">
        <v>833</v>
      </c>
      <c r="B834">
        <v>49</v>
      </c>
      <c r="C834" t="s">
        <v>16</v>
      </c>
      <c r="D834" t="s">
        <v>33</v>
      </c>
      <c r="E834" t="s">
        <v>26</v>
      </c>
      <c r="G834">
        <v>142</v>
      </c>
      <c r="H834" t="b">
        <v>0</v>
      </c>
      <c r="I834" t="s">
        <v>24</v>
      </c>
      <c r="P834">
        <v>3</v>
      </c>
      <c r="U834" t="str">
        <f t="shared" si="24"/>
        <v>Yes</v>
      </c>
      <c r="V834" t="str">
        <f t="shared" si="25"/>
        <v>41-50</v>
      </c>
    </row>
    <row r="835" spans="1:22">
      <c r="A835">
        <v>834</v>
      </c>
      <c r="B835">
        <v>72</v>
      </c>
      <c r="C835" t="s">
        <v>16</v>
      </c>
      <c r="D835" t="s">
        <v>33</v>
      </c>
      <c r="E835" t="s">
        <v>22</v>
      </c>
      <c r="G835">
        <v>211</v>
      </c>
      <c r="H835" t="b">
        <v>0</v>
      </c>
      <c r="I835" t="s">
        <v>24</v>
      </c>
      <c r="P835">
        <v>1</v>
      </c>
      <c r="U835" t="str">
        <f t="shared" ref="U835:U898" si="26">IF(P835=0,"No","Yes")</f>
        <v>Yes</v>
      </c>
      <c r="V835" t="str">
        <f t="shared" ref="V835:V898" si="27">IF(B835&lt;=40,"&lt;=40",IF(B835&lt;=50,"41-50",IF(B835&lt;=60,"51-60",IF(B835&lt;=70,"61-70","70+"))))</f>
        <v>70+</v>
      </c>
    </row>
    <row r="836" spans="1:22">
      <c r="A836">
        <v>835</v>
      </c>
      <c r="B836">
        <v>50</v>
      </c>
      <c r="C836" t="s">
        <v>16</v>
      </c>
      <c r="D836" t="s">
        <v>33</v>
      </c>
      <c r="E836" t="s">
        <v>22</v>
      </c>
      <c r="G836">
        <v>218</v>
      </c>
      <c r="H836" t="b">
        <v>0</v>
      </c>
      <c r="I836" t="s">
        <v>24</v>
      </c>
      <c r="P836">
        <v>1</v>
      </c>
      <c r="U836" t="str">
        <f t="shared" si="26"/>
        <v>Yes</v>
      </c>
      <c r="V836" t="str">
        <f t="shared" si="27"/>
        <v>41-50</v>
      </c>
    </row>
    <row r="837" spans="1:22">
      <c r="A837">
        <v>836</v>
      </c>
      <c r="B837">
        <v>64</v>
      </c>
      <c r="C837" t="s">
        <v>16</v>
      </c>
      <c r="D837" t="s">
        <v>33</v>
      </c>
      <c r="E837" t="s">
        <v>22</v>
      </c>
      <c r="G837">
        <v>306</v>
      </c>
      <c r="H837" t="b">
        <v>1</v>
      </c>
      <c r="I837" t="s">
        <v>30</v>
      </c>
      <c r="P837">
        <v>3</v>
      </c>
      <c r="U837" t="str">
        <f t="shared" si="26"/>
        <v>Yes</v>
      </c>
      <c r="V837" t="str">
        <f t="shared" si="27"/>
        <v>61-70</v>
      </c>
    </row>
    <row r="838" spans="1:22">
      <c r="A838">
        <v>837</v>
      </c>
      <c r="B838">
        <v>55</v>
      </c>
      <c r="C838" t="s">
        <v>16</v>
      </c>
      <c r="D838" t="s">
        <v>33</v>
      </c>
      <c r="E838" t="s">
        <v>22</v>
      </c>
      <c r="F838">
        <v>116</v>
      </c>
      <c r="G838">
        <v>186</v>
      </c>
      <c r="H838" t="b">
        <v>1</v>
      </c>
      <c r="I838" t="s">
        <v>30</v>
      </c>
      <c r="J838">
        <v>102</v>
      </c>
      <c r="K838" t="b">
        <v>0</v>
      </c>
      <c r="L838">
        <v>0</v>
      </c>
      <c r="P838">
        <v>2</v>
      </c>
      <c r="U838" t="str">
        <f t="shared" si="26"/>
        <v>Yes</v>
      </c>
      <c r="V838" t="str">
        <f t="shared" si="27"/>
        <v>51-60</v>
      </c>
    </row>
    <row r="839" spans="1:22">
      <c r="A839">
        <v>838</v>
      </c>
      <c r="B839">
        <v>63</v>
      </c>
      <c r="C839" t="s">
        <v>16</v>
      </c>
      <c r="D839" t="s">
        <v>33</v>
      </c>
      <c r="E839" t="s">
        <v>22</v>
      </c>
      <c r="F839">
        <v>110</v>
      </c>
      <c r="G839">
        <v>252</v>
      </c>
      <c r="H839" t="b">
        <v>0</v>
      </c>
      <c r="I839" t="s">
        <v>30</v>
      </c>
      <c r="J839">
        <v>140</v>
      </c>
      <c r="K839" t="b">
        <v>1</v>
      </c>
      <c r="L839">
        <v>2</v>
      </c>
      <c r="M839" t="s">
        <v>23</v>
      </c>
      <c r="P839">
        <v>2</v>
      </c>
      <c r="U839" t="str">
        <f t="shared" si="26"/>
        <v>Yes</v>
      </c>
      <c r="V839" t="str">
        <f t="shared" si="27"/>
        <v>61-70</v>
      </c>
    </row>
    <row r="840" spans="1:22">
      <c r="A840">
        <v>839</v>
      </c>
      <c r="B840">
        <v>59</v>
      </c>
      <c r="C840" t="s">
        <v>16</v>
      </c>
      <c r="D840" t="s">
        <v>33</v>
      </c>
      <c r="E840" t="s">
        <v>22</v>
      </c>
      <c r="F840">
        <v>125</v>
      </c>
      <c r="G840">
        <v>222</v>
      </c>
      <c r="H840" t="b">
        <v>0</v>
      </c>
      <c r="I840" t="s">
        <v>24</v>
      </c>
      <c r="J840">
        <v>135</v>
      </c>
      <c r="K840" t="b">
        <v>1</v>
      </c>
      <c r="L840">
        <v>2.5</v>
      </c>
      <c r="M840" t="s">
        <v>20</v>
      </c>
      <c r="P840">
        <v>3</v>
      </c>
      <c r="U840" t="str">
        <f t="shared" si="26"/>
        <v>Yes</v>
      </c>
      <c r="V840" t="str">
        <f t="shared" si="27"/>
        <v>51-60</v>
      </c>
    </row>
    <row r="841" spans="1:22">
      <c r="A841">
        <v>840</v>
      </c>
      <c r="B841">
        <v>56</v>
      </c>
      <c r="C841" t="s">
        <v>16</v>
      </c>
      <c r="D841" t="s">
        <v>33</v>
      </c>
      <c r="E841" t="s">
        <v>22</v>
      </c>
      <c r="G841">
        <v>0</v>
      </c>
      <c r="H841" t="b">
        <v>0</v>
      </c>
      <c r="I841" t="s">
        <v>19</v>
      </c>
      <c r="P841">
        <v>1</v>
      </c>
      <c r="U841" t="str">
        <f t="shared" si="26"/>
        <v>Yes</v>
      </c>
      <c r="V841" t="str">
        <f t="shared" si="27"/>
        <v>51-60</v>
      </c>
    </row>
    <row r="842" spans="1:22">
      <c r="A842">
        <v>841</v>
      </c>
      <c r="B842">
        <v>62</v>
      </c>
      <c r="C842" t="s">
        <v>16</v>
      </c>
      <c r="D842" t="s">
        <v>33</v>
      </c>
      <c r="E842" t="s">
        <v>26</v>
      </c>
      <c r="G842">
        <v>0</v>
      </c>
      <c r="H842" t="b">
        <v>1</v>
      </c>
      <c r="I842" t="s">
        <v>30</v>
      </c>
      <c r="P842">
        <v>2</v>
      </c>
      <c r="U842" t="str">
        <f t="shared" si="26"/>
        <v>Yes</v>
      </c>
      <c r="V842" t="str">
        <f t="shared" si="27"/>
        <v>61-70</v>
      </c>
    </row>
    <row r="843" spans="1:22">
      <c r="A843">
        <v>842</v>
      </c>
      <c r="B843">
        <v>74</v>
      </c>
      <c r="C843" t="s">
        <v>16</v>
      </c>
      <c r="D843" t="s">
        <v>33</v>
      </c>
      <c r="E843" t="s">
        <v>22</v>
      </c>
      <c r="F843">
        <v>150</v>
      </c>
      <c r="G843">
        <v>258</v>
      </c>
      <c r="H843" t="b">
        <v>1</v>
      </c>
      <c r="I843" t="s">
        <v>30</v>
      </c>
      <c r="J843">
        <v>130</v>
      </c>
      <c r="K843" t="b">
        <v>1</v>
      </c>
      <c r="L843">
        <v>4</v>
      </c>
      <c r="M843" t="s">
        <v>20</v>
      </c>
      <c r="P843">
        <v>3</v>
      </c>
      <c r="U843" t="str">
        <f t="shared" si="26"/>
        <v>Yes</v>
      </c>
      <c r="V843" t="str">
        <f t="shared" si="27"/>
        <v>70+</v>
      </c>
    </row>
    <row r="844" spans="1:22">
      <c r="A844">
        <v>843</v>
      </c>
      <c r="B844">
        <v>54</v>
      </c>
      <c r="C844" t="s">
        <v>16</v>
      </c>
      <c r="D844" t="s">
        <v>33</v>
      </c>
      <c r="E844" t="s">
        <v>22</v>
      </c>
      <c r="F844">
        <v>130</v>
      </c>
      <c r="G844">
        <v>202</v>
      </c>
      <c r="H844" t="b">
        <v>1</v>
      </c>
      <c r="I844" t="s">
        <v>24</v>
      </c>
      <c r="J844">
        <v>112</v>
      </c>
      <c r="K844" t="b">
        <v>1</v>
      </c>
      <c r="L844">
        <v>2</v>
      </c>
      <c r="M844" t="s">
        <v>23</v>
      </c>
      <c r="P844">
        <v>1</v>
      </c>
      <c r="U844" t="str">
        <f t="shared" si="26"/>
        <v>Yes</v>
      </c>
      <c r="V844" t="str">
        <f t="shared" si="27"/>
        <v>51-60</v>
      </c>
    </row>
    <row r="845" spans="1:22">
      <c r="A845">
        <v>844</v>
      </c>
      <c r="B845">
        <v>57</v>
      </c>
      <c r="C845" t="s">
        <v>16</v>
      </c>
      <c r="D845" t="s">
        <v>33</v>
      </c>
      <c r="E845" t="s">
        <v>22</v>
      </c>
      <c r="F845">
        <v>110</v>
      </c>
      <c r="G845">
        <v>197</v>
      </c>
      <c r="H845" t="b">
        <v>0</v>
      </c>
      <c r="I845" t="s">
        <v>19</v>
      </c>
      <c r="J845">
        <v>100</v>
      </c>
      <c r="K845" t="b">
        <v>0</v>
      </c>
      <c r="L845">
        <v>0</v>
      </c>
      <c r="P845">
        <v>0</v>
      </c>
      <c r="U845" t="str">
        <f t="shared" si="26"/>
        <v>No</v>
      </c>
      <c r="V845" t="str">
        <f t="shared" si="27"/>
        <v>51-60</v>
      </c>
    </row>
    <row r="846" spans="1:22">
      <c r="A846">
        <v>845</v>
      </c>
      <c r="B846">
        <v>62</v>
      </c>
      <c r="C846" t="s">
        <v>16</v>
      </c>
      <c r="D846" t="s">
        <v>33</v>
      </c>
      <c r="E846" t="s">
        <v>26</v>
      </c>
      <c r="G846">
        <v>204</v>
      </c>
      <c r="H846" t="b">
        <v>0</v>
      </c>
      <c r="I846" t="s">
        <v>30</v>
      </c>
      <c r="P846">
        <v>1</v>
      </c>
      <c r="U846" t="str">
        <f t="shared" si="26"/>
        <v>Yes</v>
      </c>
      <c r="V846" t="str">
        <f t="shared" si="27"/>
        <v>61-70</v>
      </c>
    </row>
    <row r="847" spans="1:22">
      <c r="A847">
        <v>846</v>
      </c>
      <c r="B847">
        <v>76</v>
      </c>
      <c r="C847" t="s">
        <v>16</v>
      </c>
      <c r="D847" t="s">
        <v>33</v>
      </c>
      <c r="E847" t="s">
        <v>26</v>
      </c>
      <c r="F847">
        <v>104</v>
      </c>
      <c r="H847" t="b">
        <v>0</v>
      </c>
      <c r="I847" t="s">
        <v>19</v>
      </c>
      <c r="J847">
        <v>120</v>
      </c>
      <c r="K847" t="b">
        <v>0</v>
      </c>
      <c r="L847">
        <v>3.5</v>
      </c>
      <c r="M847" t="s">
        <v>20</v>
      </c>
      <c r="P847">
        <v>4</v>
      </c>
      <c r="U847" t="str">
        <f t="shared" si="26"/>
        <v>Yes</v>
      </c>
      <c r="V847" t="str">
        <f t="shared" si="27"/>
        <v>70+</v>
      </c>
    </row>
    <row r="848" spans="1:22">
      <c r="A848">
        <v>847</v>
      </c>
      <c r="B848">
        <v>54</v>
      </c>
      <c r="C848" t="s">
        <v>27</v>
      </c>
      <c r="D848" t="s">
        <v>33</v>
      </c>
      <c r="E848" t="s">
        <v>22</v>
      </c>
      <c r="F848">
        <v>138</v>
      </c>
      <c r="G848">
        <v>274</v>
      </c>
      <c r="H848" t="b">
        <v>0</v>
      </c>
      <c r="I848" t="s">
        <v>24</v>
      </c>
      <c r="J848">
        <v>105</v>
      </c>
      <c r="K848" t="b">
        <v>1</v>
      </c>
      <c r="L848">
        <v>1.5</v>
      </c>
      <c r="M848" t="s">
        <v>23</v>
      </c>
      <c r="P848">
        <v>1</v>
      </c>
      <c r="U848" t="str">
        <f t="shared" si="26"/>
        <v>Yes</v>
      </c>
      <c r="V848" t="str">
        <f t="shared" si="27"/>
        <v>51-60</v>
      </c>
    </row>
    <row r="849" spans="1:22">
      <c r="A849">
        <v>848</v>
      </c>
      <c r="B849">
        <v>70</v>
      </c>
      <c r="C849" t="s">
        <v>16</v>
      </c>
      <c r="D849" t="s">
        <v>33</v>
      </c>
      <c r="E849" t="s">
        <v>22</v>
      </c>
      <c r="F849">
        <v>170</v>
      </c>
      <c r="G849">
        <v>192</v>
      </c>
      <c r="H849" t="b">
        <v>0</v>
      </c>
      <c r="I849" t="s">
        <v>30</v>
      </c>
      <c r="J849">
        <v>129</v>
      </c>
      <c r="K849" t="b">
        <v>1</v>
      </c>
      <c r="L849">
        <v>3</v>
      </c>
      <c r="M849" t="s">
        <v>20</v>
      </c>
      <c r="P849">
        <v>2</v>
      </c>
      <c r="U849" t="str">
        <f t="shared" si="26"/>
        <v>Yes</v>
      </c>
      <c r="V849" t="str">
        <f t="shared" si="27"/>
        <v>61-70</v>
      </c>
    </row>
    <row r="850" spans="1:22">
      <c r="A850">
        <v>849</v>
      </c>
      <c r="B850">
        <v>61</v>
      </c>
      <c r="C850" t="s">
        <v>27</v>
      </c>
      <c r="D850" t="s">
        <v>33</v>
      </c>
      <c r="E850" t="s">
        <v>28</v>
      </c>
      <c r="F850">
        <v>140</v>
      </c>
      <c r="G850">
        <v>298</v>
      </c>
      <c r="H850" t="b">
        <v>1</v>
      </c>
      <c r="I850" t="s">
        <v>24</v>
      </c>
      <c r="J850">
        <v>120</v>
      </c>
      <c r="K850" t="b">
        <v>1</v>
      </c>
      <c r="L850">
        <v>0</v>
      </c>
      <c r="O850" t="s">
        <v>25</v>
      </c>
      <c r="P850">
        <v>0</v>
      </c>
      <c r="U850" t="str">
        <f t="shared" si="26"/>
        <v>No</v>
      </c>
      <c r="V850" t="str">
        <f t="shared" si="27"/>
        <v>61-70</v>
      </c>
    </row>
    <row r="851" spans="1:22">
      <c r="A851">
        <v>850</v>
      </c>
      <c r="B851">
        <v>48</v>
      </c>
      <c r="C851" t="s">
        <v>16</v>
      </c>
      <c r="D851" t="s">
        <v>33</v>
      </c>
      <c r="E851" t="s">
        <v>22</v>
      </c>
      <c r="G851">
        <v>272</v>
      </c>
      <c r="H851" t="b">
        <v>0</v>
      </c>
      <c r="I851" t="s">
        <v>30</v>
      </c>
      <c r="P851">
        <v>0</v>
      </c>
      <c r="U851" t="str">
        <f t="shared" si="26"/>
        <v>No</v>
      </c>
      <c r="V851" t="str">
        <f t="shared" si="27"/>
        <v>41-50</v>
      </c>
    </row>
    <row r="852" spans="1:22">
      <c r="A852">
        <v>851</v>
      </c>
      <c r="B852">
        <v>48</v>
      </c>
      <c r="C852" t="s">
        <v>16</v>
      </c>
      <c r="D852" t="s">
        <v>33</v>
      </c>
      <c r="E852" t="s">
        <v>26</v>
      </c>
      <c r="F852">
        <v>132</v>
      </c>
      <c r="G852">
        <v>220</v>
      </c>
      <c r="H852" t="b">
        <v>1</v>
      </c>
      <c r="I852" t="s">
        <v>30</v>
      </c>
      <c r="J852">
        <v>162</v>
      </c>
      <c r="K852" t="b">
        <v>0</v>
      </c>
      <c r="L852">
        <v>0</v>
      </c>
      <c r="O852" t="s">
        <v>21</v>
      </c>
      <c r="P852">
        <v>1</v>
      </c>
      <c r="U852" t="str">
        <f t="shared" si="26"/>
        <v>Yes</v>
      </c>
      <c r="V852" t="str">
        <f t="shared" si="27"/>
        <v>41-50</v>
      </c>
    </row>
    <row r="853" spans="1:22">
      <c r="A853">
        <v>852</v>
      </c>
      <c r="B853">
        <v>61</v>
      </c>
      <c r="C853" t="s">
        <v>16</v>
      </c>
      <c r="D853" t="s">
        <v>33</v>
      </c>
      <c r="E853" t="s">
        <v>18</v>
      </c>
      <c r="F853">
        <v>142</v>
      </c>
      <c r="G853">
        <v>200</v>
      </c>
      <c r="H853" t="b">
        <v>1</v>
      </c>
      <c r="I853" t="s">
        <v>30</v>
      </c>
      <c r="J853">
        <v>100</v>
      </c>
      <c r="K853" t="b">
        <v>0</v>
      </c>
      <c r="L853">
        <v>1.5</v>
      </c>
      <c r="M853" t="s">
        <v>20</v>
      </c>
      <c r="P853">
        <v>3</v>
      </c>
      <c r="U853" t="str">
        <f t="shared" si="26"/>
        <v>Yes</v>
      </c>
      <c r="V853" t="str">
        <f t="shared" si="27"/>
        <v>61-70</v>
      </c>
    </row>
    <row r="854" spans="1:22">
      <c r="A854">
        <v>853</v>
      </c>
      <c r="B854">
        <v>66</v>
      </c>
      <c r="C854" t="s">
        <v>16</v>
      </c>
      <c r="D854" t="s">
        <v>33</v>
      </c>
      <c r="E854" t="s">
        <v>22</v>
      </c>
      <c r="F854">
        <v>112</v>
      </c>
      <c r="G854">
        <v>261</v>
      </c>
      <c r="H854" t="b">
        <v>0</v>
      </c>
      <c r="I854" t="s">
        <v>24</v>
      </c>
      <c r="J854">
        <v>140</v>
      </c>
      <c r="K854" t="b">
        <v>0</v>
      </c>
      <c r="L854">
        <v>1.5</v>
      </c>
      <c r="M854" t="s">
        <v>29</v>
      </c>
      <c r="P854">
        <v>1</v>
      </c>
      <c r="U854" t="str">
        <f t="shared" si="26"/>
        <v>Yes</v>
      </c>
      <c r="V854" t="str">
        <f t="shared" si="27"/>
        <v>61-70</v>
      </c>
    </row>
    <row r="855" spans="1:22">
      <c r="A855">
        <v>854</v>
      </c>
      <c r="B855">
        <v>68</v>
      </c>
      <c r="C855" t="s">
        <v>16</v>
      </c>
      <c r="D855" t="s">
        <v>33</v>
      </c>
      <c r="E855" t="s">
        <v>18</v>
      </c>
      <c r="G855">
        <v>181</v>
      </c>
      <c r="H855" t="b">
        <v>1</v>
      </c>
      <c r="I855" t="s">
        <v>30</v>
      </c>
      <c r="P855">
        <v>0</v>
      </c>
      <c r="U855" t="str">
        <f t="shared" si="26"/>
        <v>No</v>
      </c>
      <c r="V855" t="str">
        <f t="shared" si="27"/>
        <v>61-70</v>
      </c>
    </row>
    <row r="856" spans="1:22">
      <c r="A856">
        <v>855</v>
      </c>
      <c r="B856">
        <v>55</v>
      </c>
      <c r="C856" t="s">
        <v>16</v>
      </c>
      <c r="D856" t="s">
        <v>33</v>
      </c>
      <c r="E856" t="s">
        <v>22</v>
      </c>
      <c r="F856">
        <v>172</v>
      </c>
      <c r="G856">
        <v>260</v>
      </c>
      <c r="H856" t="b">
        <v>0</v>
      </c>
      <c r="I856" t="s">
        <v>24</v>
      </c>
      <c r="J856">
        <v>73</v>
      </c>
      <c r="K856" t="b">
        <v>0</v>
      </c>
      <c r="L856">
        <v>2</v>
      </c>
      <c r="P856">
        <v>3</v>
      </c>
      <c r="U856" t="str">
        <f t="shared" si="26"/>
        <v>Yes</v>
      </c>
      <c r="V856" t="str">
        <f t="shared" si="27"/>
        <v>51-60</v>
      </c>
    </row>
    <row r="857" spans="1:22">
      <c r="A857">
        <v>856</v>
      </c>
      <c r="B857">
        <v>62</v>
      </c>
      <c r="C857" t="s">
        <v>16</v>
      </c>
      <c r="D857" t="s">
        <v>33</v>
      </c>
      <c r="E857" t="s">
        <v>26</v>
      </c>
      <c r="F857">
        <v>120</v>
      </c>
      <c r="G857">
        <v>220</v>
      </c>
      <c r="H857" t="b">
        <v>0</v>
      </c>
      <c r="I857" t="s">
        <v>19</v>
      </c>
      <c r="J857">
        <v>86</v>
      </c>
      <c r="K857" t="b">
        <v>0</v>
      </c>
      <c r="L857">
        <v>0</v>
      </c>
      <c r="P857">
        <v>0</v>
      </c>
      <c r="U857" t="str">
        <f t="shared" si="26"/>
        <v>No</v>
      </c>
      <c r="V857" t="str">
        <f t="shared" si="27"/>
        <v>61-70</v>
      </c>
    </row>
    <row r="858" spans="1:22">
      <c r="A858">
        <v>857</v>
      </c>
      <c r="B858">
        <v>71</v>
      </c>
      <c r="C858" t="s">
        <v>16</v>
      </c>
      <c r="D858" t="s">
        <v>33</v>
      </c>
      <c r="E858" t="s">
        <v>26</v>
      </c>
      <c r="G858">
        <v>221</v>
      </c>
      <c r="H858" t="b">
        <v>0</v>
      </c>
      <c r="I858" t="s">
        <v>24</v>
      </c>
      <c r="P858">
        <v>3</v>
      </c>
      <c r="U858" t="str">
        <f t="shared" si="26"/>
        <v>Yes</v>
      </c>
      <c r="V858" t="str">
        <f t="shared" si="27"/>
        <v>70+</v>
      </c>
    </row>
    <row r="859" spans="1:22">
      <c r="A859">
        <v>858</v>
      </c>
      <c r="B859">
        <v>74</v>
      </c>
      <c r="C859" t="s">
        <v>16</v>
      </c>
      <c r="D859" t="s">
        <v>33</v>
      </c>
      <c r="E859" t="s">
        <v>18</v>
      </c>
      <c r="G859">
        <v>216</v>
      </c>
      <c r="H859" t="b">
        <v>1</v>
      </c>
      <c r="I859" t="s">
        <v>24</v>
      </c>
      <c r="P859">
        <v>3</v>
      </c>
      <c r="U859" t="str">
        <f t="shared" si="26"/>
        <v>Yes</v>
      </c>
      <c r="V859" t="str">
        <f t="shared" si="27"/>
        <v>70+</v>
      </c>
    </row>
    <row r="860" spans="1:22">
      <c r="A860">
        <v>859</v>
      </c>
      <c r="B860">
        <v>53</v>
      </c>
      <c r="C860" t="s">
        <v>16</v>
      </c>
      <c r="D860" t="s">
        <v>33</v>
      </c>
      <c r="E860" t="s">
        <v>26</v>
      </c>
      <c r="F860">
        <v>155</v>
      </c>
      <c r="G860">
        <v>175</v>
      </c>
      <c r="H860" t="b">
        <v>1</v>
      </c>
      <c r="I860" t="s">
        <v>30</v>
      </c>
      <c r="J860">
        <v>160</v>
      </c>
      <c r="K860" t="b">
        <v>0</v>
      </c>
      <c r="O860" t="s">
        <v>21</v>
      </c>
      <c r="P860">
        <v>0</v>
      </c>
      <c r="U860" t="str">
        <f t="shared" si="26"/>
        <v>No</v>
      </c>
      <c r="V860" t="str">
        <f t="shared" si="27"/>
        <v>51-60</v>
      </c>
    </row>
    <row r="861" spans="1:22">
      <c r="A861">
        <v>860</v>
      </c>
      <c r="B861">
        <v>58</v>
      </c>
      <c r="C861" t="s">
        <v>16</v>
      </c>
      <c r="D861" t="s">
        <v>33</v>
      </c>
      <c r="E861" t="s">
        <v>26</v>
      </c>
      <c r="F861">
        <v>150</v>
      </c>
      <c r="G861">
        <v>219</v>
      </c>
      <c r="H861" t="b">
        <v>0</v>
      </c>
      <c r="I861" t="s">
        <v>30</v>
      </c>
      <c r="J861">
        <v>118</v>
      </c>
      <c r="K861" t="b">
        <v>1</v>
      </c>
      <c r="L861">
        <v>0</v>
      </c>
      <c r="P861">
        <v>2</v>
      </c>
      <c r="U861" t="str">
        <f t="shared" si="26"/>
        <v>Yes</v>
      </c>
      <c r="V861" t="str">
        <f t="shared" si="27"/>
        <v>51-60</v>
      </c>
    </row>
    <row r="862" spans="1:22">
      <c r="A862">
        <v>861</v>
      </c>
      <c r="B862">
        <v>75</v>
      </c>
      <c r="C862" t="s">
        <v>16</v>
      </c>
      <c r="D862" t="s">
        <v>33</v>
      </c>
      <c r="E862" t="s">
        <v>22</v>
      </c>
      <c r="F862">
        <v>160</v>
      </c>
      <c r="G862">
        <v>310</v>
      </c>
      <c r="H862" t="b">
        <v>1</v>
      </c>
      <c r="I862" t="s">
        <v>24</v>
      </c>
      <c r="J862">
        <v>112</v>
      </c>
      <c r="K862" t="b">
        <v>1</v>
      </c>
      <c r="L862">
        <v>2</v>
      </c>
      <c r="M862" t="s">
        <v>20</v>
      </c>
      <c r="O862" t="s">
        <v>25</v>
      </c>
      <c r="P862">
        <v>0</v>
      </c>
      <c r="U862" t="str">
        <f t="shared" si="26"/>
        <v>No</v>
      </c>
      <c r="V862" t="str">
        <f t="shared" si="27"/>
        <v>70+</v>
      </c>
    </row>
    <row r="863" spans="1:22">
      <c r="A863">
        <v>862</v>
      </c>
      <c r="B863">
        <v>56</v>
      </c>
      <c r="C863" t="s">
        <v>16</v>
      </c>
      <c r="D863" t="s">
        <v>33</v>
      </c>
      <c r="E863" t="s">
        <v>26</v>
      </c>
      <c r="G863">
        <v>208</v>
      </c>
      <c r="H863" t="b">
        <v>1</v>
      </c>
      <c r="I863" t="s">
        <v>30</v>
      </c>
      <c r="P863">
        <v>4</v>
      </c>
      <c r="U863" t="str">
        <f t="shared" si="26"/>
        <v>Yes</v>
      </c>
      <c r="V863" t="str">
        <f t="shared" si="27"/>
        <v>51-60</v>
      </c>
    </row>
    <row r="864" spans="1:22">
      <c r="A864">
        <v>863</v>
      </c>
      <c r="B864">
        <v>58</v>
      </c>
      <c r="C864" t="s">
        <v>16</v>
      </c>
      <c r="D864" t="s">
        <v>33</v>
      </c>
      <c r="E864" t="s">
        <v>26</v>
      </c>
      <c r="G864">
        <v>232</v>
      </c>
      <c r="H864" t="b">
        <v>0</v>
      </c>
      <c r="I864" t="s">
        <v>30</v>
      </c>
      <c r="P864">
        <v>2</v>
      </c>
      <c r="U864" t="str">
        <f t="shared" si="26"/>
        <v>Yes</v>
      </c>
      <c r="V864" t="str">
        <f t="shared" si="27"/>
        <v>51-60</v>
      </c>
    </row>
    <row r="865" spans="1:22">
      <c r="A865">
        <v>864</v>
      </c>
      <c r="B865">
        <v>64</v>
      </c>
      <c r="C865" t="s">
        <v>16</v>
      </c>
      <c r="D865" t="s">
        <v>33</v>
      </c>
      <c r="E865" t="s">
        <v>22</v>
      </c>
      <c r="F865">
        <v>134</v>
      </c>
      <c r="G865">
        <v>273</v>
      </c>
      <c r="H865" t="b">
        <v>0</v>
      </c>
      <c r="I865" t="s">
        <v>24</v>
      </c>
      <c r="J865">
        <v>102</v>
      </c>
      <c r="K865" t="b">
        <v>1</v>
      </c>
      <c r="L865">
        <v>4</v>
      </c>
      <c r="M865" t="s">
        <v>20</v>
      </c>
      <c r="P865">
        <v>4</v>
      </c>
      <c r="U865" t="str">
        <f t="shared" si="26"/>
        <v>Yes</v>
      </c>
      <c r="V865" t="str">
        <f t="shared" si="27"/>
        <v>61-70</v>
      </c>
    </row>
    <row r="866" spans="1:22">
      <c r="A866">
        <v>865</v>
      </c>
      <c r="B866">
        <v>54</v>
      </c>
      <c r="C866" t="s">
        <v>16</v>
      </c>
      <c r="D866" t="s">
        <v>33</v>
      </c>
      <c r="E866" t="s">
        <v>26</v>
      </c>
      <c r="G866">
        <v>203</v>
      </c>
      <c r="H866" t="b">
        <v>0</v>
      </c>
      <c r="I866" t="s">
        <v>30</v>
      </c>
      <c r="P866">
        <v>0</v>
      </c>
      <c r="U866" t="str">
        <f t="shared" si="26"/>
        <v>No</v>
      </c>
      <c r="V866" t="str">
        <f t="shared" si="27"/>
        <v>51-60</v>
      </c>
    </row>
    <row r="867" spans="1:22">
      <c r="A867">
        <v>866</v>
      </c>
      <c r="B867">
        <v>54</v>
      </c>
      <c r="C867" t="s">
        <v>16</v>
      </c>
      <c r="D867" t="s">
        <v>33</v>
      </c>
      <c r="E867" t="s">
        <v>28</v>
      </c>
      <c r="G867">
        <v>182</v>
      </c>
      <c r="H867" t="b">
        <v>0</v>
      </c>
      <c r="I867" t="s">
        <v>30</v>
      </c>
      <c r="P867">
        <v>0</v>
      </c>
      <c r="U867" t="str">
        <f t="shared" si="26"/>
        <v>No</v>
      </c>
      <c r="V867" t="str">
        <f t="shared" si="27"/>
        <v>51-60</v>
      </c>
    </row>
    <row r="868" spans="1:22">
      <c r="A868">
        <v>867</v>
      </c>
      <c r="B868">
        <v>59</v>
      </c>
      <c r="C868" t="s">
        <v>16</v>
      </c>
      <c r="D868" t="s">
        <v>33</v>
      </c>
      <c r="E868" t="s">
        <v>22</v>
      </c>
      <c r="F868">
        <v>140</v>
      </c>
      <c r="G868">
        <v>274</v>
      </c>
      <c r="H868" t="b">
        <v>0</v>
      </c>
      <c r="I868" t="s">
        <v>24</v>
      </c>
      <c r="J868">
        <v>154</v>
      </c>
      <c r="K868" t="b">
        <v>1</v>
      </c>
      <c r="L868">
        <v>2</v>
      </c>
      <c r="M868" t="s">
        <v>23</v>
      </c>
      <c r="P868">
        <v>0</v>
      </c>
      <c r="U868" t="str">
        <f t="shared" si="26"/>
        <v>No</v>
      </c>
      <c r="V868" t="str">
        <f t="shared" si="27"/>
        <v>51-60</v>
      </c>
    </row>
    <row r="869" spans="1:22">
      <c r="A869">
        <v>868</v>
      </c>
      <c r="B869">
        <v>55</v>
      </c>
      <c r="C869" t="s">
        <v>16</v>
      </c>
      <c r="D869" t="s">
        <v>33</v>
      </c>
      <c r="E869" t="s">
        <v>22</v>
      </c>
      <c r="G869">
        <v>204</v>
      </c>
      <c r="H869" t="b">
        <v>1</v>
      </c>
      <c r="I869" t="s">
        <v>30</v>
      </c>
      <c r="P869">
        <v>1</v>
      </c>
      <c r="U869" t="str">
        <f t="shared" si="26"/>
        <v>Yes</v>
      </c>
      <c r="V869" t="str">
        <f t="shared" si="27"/>
        <v>51-60</v>
      </c>
    </row>
    <row r="870" spans="1:22">
      <c r="A870">
        <v>869</v>
      </c>
      <c r="B870">
        <v>57</v>
      </c>
      <c r="C870" t="s">
        <v>16</v>
      </c>
      <c r="D870" t="s">
        <v>33</v>
      </c>
      <c r="E870" t="s">
        <v>22</v>
      </c>
      <c r="F870">
        <v>144</v>
      </c>
      <c r="G870">
        <v>270</v>
      </c>
      <c r="H870" t="b">
        <v>1</v>
      </c>
      <c r="I870" t="s">
        <v>30</v>
      </c>
      <c r="J870">
        <v>160</v>
      </c>
      <c r="K870" t="b">
        <v>1</v>
      </c>
      <c r="L870">
        <v>2</v>
      </c>
      <c r="M870" t="s">
        <v>23</v>
      </c>
      <c r="P870">
        <v>3</v>
      </c>
      <c r="U870" t="str">
        <f t="shared" si="26"/>
        <v>Yes</v>
      </c>
      <c r="V870" t="str">
        <f t="shared" si="27"/>
        <v>51-60</v>
      </c>
    </row>
    <row r="871" spans="1:22">
      <c r="A871">
        <v>870</v>
      </c>
      <c r="B871">
        <v>61</v>
      </c>
      <c r="C871" t="s">
        <v>16</v>
      </c>
      <c r="D871" t="s">
        <v>33</v>
      </c>
      <c r="E871" t="s">
        <v>22</v>
      </c>
      <c r="G871">
        <v>292</v>
      </c>
      <c r="H871" t="b">
        <v>0</v>
      </c>
      <c r="I871" t="s">
        <v>30</v>
      </c>
      <c r="P871">
        <v>3</v>
      </c>
      <c r="U871" t="str">
        <f t="shared" si="26"/>
        <v>Yes</v>
      </c>
      <c r="V871" t="str">
        <f t="shared" si="27"/>
        <v>61-70</v>
      </c>
    </row>
    <row r="872" spans="1:22">
      <c r="A872">
        <v>871</v>
      </c>
      <c r="B872">
        <v>41</v>
      </c>
      <c r="C872" t="s">
        <v>16</v>
      </c>
      <c r="D872" t="s">
        <v>33</v>
      </c>
      <c r="E872" t="s">
        <v>22</v>
      </c>
      <c r="F872">
        <v>150</v>
      </c>
      <c r="G872">
        <v>171</v>
      </c>
      <c r="H872" t="b">
        <v>0</v>
      </c>
      <c r="I872" t="s">
        <v>24</v>
      </c>
      <c r="J872">
        <v>128</v>
      </c>
      <c r="K872" t="b">
        <v>1</v>
      </c>
      <c r="L872">
        <v>1.5</v>
      </c>
      <c r="M872" t="s">
        <v>23</v>
      </c>
      <c r="P872">
        <v>0</v>
      </c>
      <c r="U872" t="str">
        <f t="shared" si="26"/>
        <v>No</v>
      </c>
      <c r="V872" t="str">
        <f t="shared" si="27"/>
        <v>41-50</v>
      </c>
    </row>
    <row r="873" spans="1:22">
      <c r="A873">
        <v>872</v>
      </c>
      <c r="B873">
        <v>71</v>
      </c>
      <c r="C873" t="s">
        <v>16</v>
      </c>
      <c r="D873" t="s">
        <v>33</v>
      </c>
      <c r="E873" t="s">
        <v>22</v>
      </c>
      <c r="F873">
        <v>130</v>
      </c>
      <c r="G873">
        <v>221</v>
      </c>
      <c r="H873" t="b">
        <v>0</v>
      </c>
      <c r="I873" t="s">
        <v>30</v>
      </c>
      <c r="J873">
        <v>115</v>
      </c>
      <c r="K873" t="b">
        <v>1</v>
      </c>
      <c r="L873">
        <v>0</v>
      </c>
      <c r="P873">
        <v>3</v>
      </c>
      <c r="U873" t="str">
        <f t="shared" si="26"/>
        <v>Yes</v>
      </c>
      <c r="V873" t="str">
        <f t="shared" si="27"/>
        <v>70+</v>
      </c>
    </row>
    <row r="874" spans="1:22">
      <c r="A874">
        <v>873</v>
      </c>
      <c r="B874">
        <v>38</v>
      </c>
      <c r="C874" t="s">
        <v>16</v>
      </c>
      <c r="D874" t="s">
        <v>33</v>
      </c>
      <c r="E874" t="s">
        <v>22</v>
      </c>
      <c r="F874">
        <v>110</v>
      </c>
      <c r="G874">
        <v>289</v>
      </c>
      <c r="H874" t="b">
        <v>0</v>
      </c>
      <c r="I874" t="s">
        <v>24</v>
      </c>
      <c r="J874">
        <v>105</v>
      </c>
      <c r="K874" t="b">
        <v>1</v>
      </c>
      <c r="L874">
        <v>1.5</v>
      </c>
      <c r="M874" t="s">
        <v>20</v>
      </c>
      <c r="P874">
        <v>1</v>
      </c>
      <c r="U874" t="str">
        <f t="shared" si="26"/>
        <v>Yes</v>
      </c>
      <c r="V874" t="str">
        <f t="shared" si="27"/>
        <v>&lt;=40</v>
      </c>
    </row>
    <row r="875" spans="1:22">
      <c r="A875">
        <v>874</v>
      </c>
      <c r="B875">
        <v>55</v>
      </c>
      <c r="C875" t="s">
        <v>16</v>
      </c>
      <c r="D875" t="s">
        <v>33</v>
      </c>
      <c r="E875" t="s">
        <v>22</v>
      </c>
      <c r="F875">
        <v>158</v>
      </c>
      <c r="G875">
        <v>217</v>
      </c>
      <c r="H875" t="b">
        <v>0</v>
      </c>
      <c r="I875" t="s">
        <v>24</v>
      </c>
      <c r="J875">
        <v>110</v>
      </c>
      <c r="K875" t="b">
        <v>1</v>
      </c>
      <c r="L875">
        <v>2.5</v>
      </c>
      <c r="M875" t="s">
        <v>23</v>
      </c>
      <c r="P875">
        <v>1</v>
      </c>
      <c r="U875" t="str">
        <f t="shared" si="26"/>
        <v>Yes</v>
      </c>
      <c r="V875" t="str">
        <f t="shared" si="27"/>
        <v>51-60</v>
      </c>
    </row>
    <row r="876" spans="1:22">
      <c r="A876">
        <v>875</v>
      </c>
      <c r="B876">
        <v>56</v>
      </c>
      <c r="C876" t="s">
        <v>16</v>
      </c>
      <c r="D876" t="s">
        <v>33</v>
      </c>
      <c r="E876" t="s">
        <v>22</v>
      </c>
      <c r="F876">
        <v>128</v>
      </c>
      <c r="G876">
        <v>223</v>
      </c>
      <c r="H876" t="b">
        <v>0</v>
      </c>
      <c r="I876" t="s">
        <v>30</v>
      </c>
      <c r="J876">
        <v>119</v>
      </c>
      <c r="K876" t="b">
        <v>1</v>
      </c>
      <c r="L876">
        <v>2</v>
      </c>
      <c r="M876" t="s">
        <v>20</v>
      </c>
      <c r="P876">
        <v>2</v>
      </c>
      <c r="U876" t="str">
        <f t="shared" si="26"/>
        <v>Yes</v>
      </c>
      <c r="V876" t="str">
        <f t="shared" si="27"/>
        <v>51-60</v>
      </c>
    </row>
    <row r="877" spans="1:22">
      <c r="A877">
        <v>876</v>
      </c>
      <c r="B877">
        <v>69</v>
      </c>
      <c r="C877" t="s">
        <v>16</v>
      </c>
      <c r="D877" t="s">
        <v>33</v>
      </c>
      <c r="E877" t="s">
        <v>22</v>
      </c>
      <c r="H877" t="b">
        <v>1</v>
      </c>
      <c r="I877" t="s">
        <v>24</v>
      </c>
      <c r="P877">
        <v>2</v>
      </c>
      <c r="U877" t="str">
        <f t="shared" si="26"/>
        <v>Yes</v>
      </c>
      <c r="V877" t="str">
        <f t="shared" si="27"/>
        <v>61-70</v>
      </c>
    </row>
    <row r="878" spans="1:22">
      <c r="A878">
        <v>877</v>
      </c>
      <c r="B878">
        <v>64</v>
      </c>
      <c r="C878" t="s">
        <v>16</v>
      </c>
      <c r="D878" t="s">
        <v>33</v>
      </c>
      <c r="E878" t="s">
        <v>22</v>
      </c>
      <c r="F878">
        <v>150</v>
      </c>
      <c r="G878">
        <v>193</v>
      </c>
      <c r="H878" t="b">
        <v>0</v>
      </c>
      <c r="I878" t="s">
        <v>30</v>
      </c>
      <c r="J878">
        <v>135</v>
      </c>
      <c r="K878" t="b">
        <v>1</v>
      </c>
      <c r="L878">
        <v>0.5</v>
      </c>
      <c r="M878" t="s">
        <v>23</v>
      </c>
      <c r="P878">
        <v>2</v>
      </c>
      <c r="U878" t="str">
        <f t="shared" si="26"/>
        <v>Yes</v>
      </c>
      <c r="V878" t="str">
        <f t="shared" si="27"/>
        <v>61-70</v>
      </c>
    </row>
    <row r="879" spans="1:22">
      <c r="A879">
        <v>878</v>
      </c>
      <c r="B879">
        <v>72</v>
      </c>
      <c r="C879" t="s">
        <v>16</v>
      </c>
      <c r="D879" t="s">
        <v>33</v>
      </c>
      <c r="E879" t="s">
        <v>22</v>
      </c>
      <c r="F879">
        <v>160</v>
      </c>
      <c r="H879" t="b">
        <v>1</v>
      </c>
      <c r="I879" t="s">
        <v>19</v>
      </c>
      <c r="J879">
        <v>130</v>
      </c>
      <c r="K879" t="b">
        <v>0</v>
      </c>
      <c r="L879">
        <v>1.5</v>
      </c>
      <c r="P879">
        <v>2</v>
      </c>
      <c r="U879" t="str">
        <f t="shared" si="26"/>
        <v>Yes</v>
      </c>
      <c r="V879" t="str">
        <f t="shared" si="27"/>
        <v>70+</v>
      </c>
    </row>
    <row r="880" spans="1:22">
      <c r="A880">
        <v>879</v>
      </c>
      <c r="B880">
        <v>69</v>
      </c>
      <c r="C880" t="s">
        <v>16</v>
      </c>
      <c r="D880" t="s">
        <v>33</v>
      </c>
      <c r="E880" t="s">
        <v>22</v>
      </c>
      <c r="G880">
        <v>210</v>
      </c>
      <c r="H880" t="b">
        <v>1</v>
      </c>
      <c r="I880" t="s">
        <v>30</v>
      </c>
      <c r="P880">
        <v>2</v>
      </c>
      <c r="U880" t="str">
        <f t="shared" si="26"/>
        <v>Yes</v>
      </c>
      <c r="V880" t="str">
        <f t="shared" si="27"/>
        <v>61-70</v>
      </c>
    </row>
    <row r="881" spans="1:22">
      <c r="A881">
        <v>880</v>
      </c>
      <c r="B881">
        <v>56</v>
      </c>
      <c r="C881" t="s">
        <v>16</v>
      </c>
      <c r="D881" t="s">
        <v>33</v>
      </c>
      <c r="E881" t="s">
        <v>22</v>
      </c>
      <c r="G881">
        <v>282</v>
      </c>
      <c r="H881" t="b">
        <v>1</v>
      </c>
      <c r="I881" t="s">
        <v>24</v>
      </c>
      <c r="P881">
        <v>1</v>
      </c>
      <c r="U881" t="str">
        <f t="shared" si="26"/>
        <v>Yes</v>
      </c>
      <c r="V881" t="str">
        <f t="shared" si="27"/>
        <v>51-60</v>
      </c>
    </row>
    <row r="882" spans="1:22">
      <c r="A882">
        <v>881</v>
      </c>
      <c r="B882">
        <v>62</v>
      </c>
      <c r="C882" t="s">
        <v>16</v>
      </c>
      <c r="D882" t="s">
        <v>33</v>
      </c>
      <c r="E882" t="s">
        <v>22</v>
      </c>
      <c r="G882">
        <v>170</v>
      </c>
      <c r="H882" t="b">
        <v>0</v>
      </c>
      <c r="I882" t="s">
        <v>30</v>
      </c>
      <c r="J882">
        <v>120</v>
      </c>
      <c r="K882" t="b">
        <v>1</v>
      </c>
      <c r="L882">
        <v>3</v>
      </c>
      <c r="P882">
        <v>4</v>
      </c>
      <c r="U882" t="str">
        <f t="shared" si="26"/>
        <v>Yes</v>
      </c>
      <c r="V882" t="str">
        <f t="shared" si="27"/>
        <v>61-70</v>
      </c>
    </row>
    <row r="883" spans="1:22">
      <c r="A883">
        <v>882</v>
      </c>
      <c r="B883">
        <v>67</v>
      </c>
      <c r="C883" t="s">
        <v>16</v>
      </c>
      <c r="D883" t="s">
        <v>33</v>
      </c>
      <c r="E883" t="s">
        <v>22</v>
      </c>
      <c r="G883">
        <v>369</v>
      </c>
      <c r="H883" t="b">
        <v>0</v>
      </c>
      <c r="I883" t="s">
        <v>24</v>
      </c>
      <c r="P883">
        <v>3</v>
      </c>
      <c r="U883" t="str">
        <f t="shared" si="26"/>
        <v>Yes</v>
      </c>
      <c r="V883" t="str">
        <f t="shared" si="27"/>
        <v>61-70</v>
      </c>
    </row>
    <row r="884" spans="1:22">
      <c r="A884">
        <v>883</v>
      </c>
      <c r="B884">
        <v>57</v>
      </c>
      <c r="C884" t="s">
        <v>16</v>
      </c>
      <c r="D884" t="s">
        <v>33</v>
      </c>
      <c r="E884" t="s">
        <v>22</v>
      </c>
      <c r="F884">
        <v>156</v>
      </c>
      <c r="G884">
        <v>173</v>
      </c>
      <c r="H884" t="b">
        <v>0</v>
      </c>
      <c r="I884" t="s">
        <v>19</v>
      </c>
      <c r="J884">
        <v>119</v>
      </c>
      <c r="K884" t="b">
        <v>1</v>
      </c>
      <c r="L884">
        <v>3</v>
      </c>
      <c r="M884" t="s">
        <v>20</v>
      </c>
      <c r="P884">
        <v>3</v>
      </c>
      <c r="U884" t="str">
        <f t="shared" si="26"/>
        <v>Yes</v>
      </c>
      <c r="V884" t="str">
        <f t="shared" si="27"/>
        <v>51-60</v>
      </c>
    </row>
    <row r="885" spans="1:22">
      <c r="A885">
        <v>884</v>
      </c>
      <c r="B885">
        <v>69</v>
      </c>
      <c r="C885" t="s">
        <v>16</v>
      </c>
      <c r="D885" t="s">
        <v>33</v>
      </c>
      <c r="E885" t="s">
        <v>22</v>
      </c>
      <c r="G885">
        <v>289</v>
      </c>
      <c r="H885" t="b">
        <v>1</v>
      </c>
      <c r="I885" t="s">
        <v>30</v>
      </c>
      <c r="P885">
        <v>3</v>
      </c>
      <c r="U885" t="str">
        <f t="shared" si="26"/>
        <v>Yes</v>
      </c>
      <c r="V885" t="str">
        <f t="shared" si="27"/>
        <v>61-70</v>
      </c>
    </row>
    <row r="886" spans="1:22">
      <c r="A886">
        <v>885</v>
      </c>
      <c r="B886">
        <v>51</v>
      </c>
      <c r="C886" t="s">
        <v>16</v>
      </c>
      <c r="D886" t="s">
        <v>33</v>
      </c>
      <c r="E886" t="s">
        <v>22</v>
      </c>
      <c r="H886" t="b">
        <v>1</v>
      </c>
      <c r="I886" t="s">
        <v>19</v>
      </c>
      <c r="O886" t="s">
        <v>25</v>
      </c>
      <c r="P886">
        <v>1</v>
      </c>
      <c r="U886" t="str">
        <f t="shared" si="26"/>
        <v>Yes</v>
      </c>
      <c r="V886" t="str">
        <f t="shared" si="27"/>
        <v>51-60</v>
      </c>
    </row>
    <row r="887" spans="1:22">
      <c r="A887">
        <v>886</v>
      </c>
      <c r="B887">
        <v>48</v>
      </c>
      <c r="C887" t="s">
        <v>16</v>
      </c>
      <c r="D887" t="s">
        <v>33</v>
      </c>
      <c r="E887" t="s">
        <v>22</v>
      </c>
      <c r="F887">
        <v>140</v>
      </c>
      <c r="H887" t="b">
        <v>0</v>
      </c>
      <c r="I887" t="s">
        <v>24</v>
      </c>
      <c r="J887">
        <v>159</v>
      </c>
      <c r="K887" t="b">
        <v>1</v>
      </c>
      <c r="L887">
        <v>1.5</v>
      </c>
      <c r="M887" t="s">
        <v>29</v>
      </c>
      <c r="P887">
        <v>3</v>
      </c>
      <c r="U887" t="str">
        <f t="shared" si="26"/>
        <v>Yes</v>
      </c>
      <c r="V887" t="str">
        <f t="shared" si="27"/>
        <v>41-50</v>
      </c>
    </row>
    <row r="888" spans="1:22">
      <c r="A888">
        <v>887</v>
      </c>
      <c r="B888">
        <v>69</v>
      </c>
      <c r="C888" t="s">
        <v>16</v>
      </c>
      <c r="D888" t="s">
        <v>33</v>
      </c>
      <c r="E888" t="s">
        <v>22</v>
      </c>
      <c r="F888">
        <v>122</v>
      </c>
      <c r="G888">
        <v>216</v>
      </c>
      <c r="H888" t="b">
        <v>1</v>
      </c>
      <c r="I888" t="s">
        <v>19</v>
      </c>
      <c r="J888">
        <v>84</v>
      </c>
      <c r="K888" t="b">
        <v>1</v>
      </c>
      <c r="L888">
        <v>0</v>
      </c>
      <c r="O888" t="s">
        <v>25</v>
      </c>
      <c r="P888">
        <v>2</v>
      </c>
      <c r="U888" t="str">
        <f t="shared" si="26"/>
        <v>Yes</v>
      </c>
      <c r="V888" t="str">
        <f t="shared" si="27"/>
        <v>61-70</v>
      </c>
    </row>
    <row r="889" spans="1:22">
      <c r="A889">
        <v>888</v>
      </c>
      <c r="B889">
        <v>69</v>
      </c>
      <c r="C889" t="s">
        <v>16</v>
      </c>
      <c r="D889" t="s">
        <v>33</v>
      </c>
      <c r="E889" t="s">
        <v>26</v>
      </c>
      <c r="G889">
        <v>271</v>
      </c>
      <c r="H889" t="b">
        <v>0</v>
      </c>
      <c r="I889" t="s">
        <v>19</v>
      </c>
      <c r="P889">
        <v>0</v>
      </c>
      <c r="U889" t="str">
        <f t="shared" si="26"/>
        <v>No</v>
      </c>
      <c r="V889" t="str">
        <f t="shared" si="27"/>
        <v>61-70</v>
      </c>
    </row>
    <row r="890" spans="1:22">
      <c r="A890">
        <v>889</v>
      </c>
      <c r="B890">
        <v>64</v>
      </c>
      <c r="C890" t="s">
        <v>16</v>
      </c>
      <c r="D890" t="s">
        <v>33</v>
      </c>
      <c r="E890" t="s">
        <v>22</v>
      </c>
      <c r="G890">
        <v>244</v>
      </c>
      <c r="H890" t="b">
        <v>1</v>
      </c>
      <c r="I890" t="s">
        <v>30</v>
      </c>
      <c r="P890">
        <v>2</v>
      </c>
      <c r="U890" t="str">
        <f t="shared" si="26"/>
        <v>Yes</v>
      </c>
      <c r="V890" t="str">
        <f t="shared" si="27"/>
        <v>61-70</v>
      </c>
    </row>
    <row r="891" spans="1:22">
      <c r="A891">
        <v>890</v>
      </c>
      <c r="B891">
        <v>57</v>
      </c>
      <c r="C891" t="s">
        <v>16</v>
      </c>
      <c r="D891" t="s">
        <v>33</v>
      </c>
      <c r="E891" t="s">
        <v>28</v>
      </c>
      <c r="F891">
        <v>180</v>
      </c>
      <c r="G891">
        <v>285</v>
      </c>
      <c r="H891" t="b">
        <v>1</v>
      </c>
      <c r="I891" t="s">
        <v>30</v>
      </c>
      <c r="J891">
        <v>120</v>
      </c>
      <c r="K891" t="b">
        <v>0</v>
      </c>
      <c r="L891">
        <v>0.8</v>
      </c>
      <c r="P891">
        <v>1</v>
      </c>
      <c r="U891" t="str">
        <f t="shared" si="26"/>
        <v>Yes</v>
      </c>
      <c r="V891" t="str">
        <f t="shared" si="27"/>
        <v>51-60</v>
      </c>
    </row>
    <row r="892" spans="1:22">
      <c r="A892">
        <v>891</v>
      </c>
      <c r="B892">
        <v>53</v>
      </c>
      <c r="C892" t="s">
        <v>16</v>
      </c>
      <c r="D892" t="s">
        <v>33</v>
      </c>
      <c r="E892" t="s">
        <v>22</v>
      </c>
      <c r="F892">
        <v>124</v>
      </c>
      <c r="G892">
        <v>243</v>
      </c>
      <c r="H892" t="b">
        <v>0</v>
      </c>
      <c r="I892" t="s">
        <v>24</v>
      </c>
      <c r="J892">
        <v>122</v>
      </c>
      <c r="K892" t="b">
        <v>1</v>
      </c>
      <c r="L892">
        <v>2</v>
      </c>
      <c r="M892" t="s">
        <v>23</v>
      </c>
      <c r="O892" t="s">
        <v>25</v>
      </c>
      <c r="P892">
        <v>1</v>
      </c>
      <c r="U892" t="str">
        <f t="shared" si="26"/>
        <v>Yes</v>
      </c>
      <c r="V892" t="str">
        <f t="shared" si="27"/>
        <v>51-60</v>
      </c>
    </row>
    <row r="893" spans="1:22">
      <c r="A893">
        <v>892</v>
      </c>
      <c r="B893">
        <v>37</v>
      </c>
      <c r="C893" t="s">
        <v>16</v>
      </c>
      <c r="D893" t="s">
        <v>33</v>
      </c>
      <c r="E893" t="s">
        <v>26</v>
      </c>
      <c r="F893">
        <v>118</v>
      </c>
      <c r="G893">
        <v>240</v>
      </c>
      <c r="H893" t="b">
        <v>0</v>
      </c>
      <c r="I893" t="s">
        <v>19</v>
      </c>
      <c r="J893">
        <v>165</v>
      </c>
      <c r="K893" t="b">
        <v>0</v>
      </c>
      <c r="L893">
        <v>1</v>
      </c>
      <c r="M893" t="s">
        <v>23</v>
      </c>
      <c r="O893" t="s">
        <v>24</v>
      </c>
      <c r="P893">
        <v>0</v>
      </c>
      <c r="U893" t="str">
        <f t="shared" si="26"/>
        <v>No</v>
      </c>
      <c r="V893" t="str">
        <f t="shared" si="27"/>
        <v>&lt;=40</v>
      </c>
    </row>
    <row r="894" spans="1:22">
      <c r="A894">
        <v>893</v>
      </c>
      <c r="B894">
        <v>67</v>
      </c>
      <c r="C894" t="s">
        <v>16</v>
      </c>
      <c r="D894" t="s">
        <v>33</v>
      </c>
      <c r="E894" t="s">
        <v>22</v>
      </c>
      <c r="F894">
        <v>140</v>
      </c>
      <c r="G894">
        <v>219</v>
      </c>
      <c r="H894" t="b">
        <v>0</v>
      </c>
      <c r="I894" t="s">
        <v>30</v>
      </c>
      <c r="J894">
        <v>122</v>
      </c>
      <c r="K894" t="b">
        <v>1</v>
      </c>
      <c r="L894">
        <v>2</v>
      </c>
      <c r="M894" t="s">
        <v>23</v>
      </c>
      <c r="O894" t="s">
        <v>25</v>
      </c>
      <c r="P894">
        <v>3</v>
      </c>
      <c r="U894" t="str">
        <f t="shared" si="26"/>
        <v>Yes</v>
      </c>
      <c r="V894" t="str">
        <f t="shared" si="27"/>
        <v>61-70</v>
      </c>
    </row>
    <row r="895" spans="1:22">
      <c r="A895">
        <v>894</v>
      </c>
      <c r="B895">
        <v>74</v>
      </c>
      <c r="C895" t="s">
        <v>16</v>
      </c>
      <c r="D895" t="s">
        <v>33</v>
      </c>
      <c r="E895" t="s">
        <v>26</v>
      </c>
      <c r="F895">
        <v>140</v>
      </c>
      <c r="G895">
        <v>237</v>
      </c>
      <c r="H895" t="b">
        <v>1</v>
      </c>
      <c r="I895" t="s">
        <v>24</v>
      </c>
      <c r="J895">
        <v>94</v>
      </c>
      <c r="K895" t="b">
        <v>0</v>
      </c>
      <c r="L895">
        <v>0</v>
      </c>
      <c r="P895">
        <v>1</v>
      </c>
      <c r="U895" t="str">
        <f t="shared" si="26"/>
        <v>Yes</v>
      </c>
      <c r="V895" t="str">
        <f t="shared" si="27"/>
        <v>70+</v>
      </c>
    </row>
    <row r="896" spans="1:22">
      <c r="A896">
        <v>895</v>
      </c>
      <c r="B896">
        <v>63</v>
      </c>
      <c r="C896" t="s">
        <v>16</v>
      </c>
      <c r="D896" t="s">
        <v>33</v>
      </c>
      <c r="E896" t="s">
        <v>28</v>
      </c>
      <c r="G896">
        <v>165</v>
      </c>
      <c r="H896" t="b">
        <v>0</v>
      </c>
      <c r="I896" t="s">
        <v>30</v>
      </c>
      <c r="P896">
        <v>0</v>
      </c>
      <c r="U896" t="str">
        <f t="shared" si="26"/>
        <v>No</v>
      </c>
      <c r="V896" t="str">
        <f t="shared" si="27"/>
        <v>61-70</v>
      </c>
    </row>
    <row r="897" spans="1:22">
      <c r="A897">
        <v>896</v>
      </c>
      <c r="B897">
        <v>58</v>
      </c>
      <c r="C897" t="s">
        <v>16</v>
      </c>
      <c r="D897" t="s">
        <v>33</v>
      </c>
      <c r="E897" t="s">
        <v>22</v>
      </c>
      <c r="F897">
        <v>100</v>
      </c>
      <c r="G897">
        <v>213</v>
      </c>
      <c r="H897" t="b">
        <v>0</v>
      </c>
      <c r="I897" t="s">
        <v>30</v>
      </c>
      <c r="J897">
        <v>110</v>
      </c>
      <c r="K897" t="b">
        <v>0</v>
      </c>
      <c r="L897">
        <v>0</v>
      </c>
      <c r="P897">
        <v>0</v>
      </c>
      <c r="U897" t="str">
        <f t="shared" si="26"/>
        <v>No</v>
      </c>
      <c r="V897" t="str">
        <f t="shared" si="27"/>
        <v>51-60</v>
      </c>
    </row>
    <row r="898" spans="1:22">
      <c r="A898">
        <v>897</v>
      </c>
      <c r="B898">
        <v>61</v>
      </c>
      <c r="C898" t="s">
        <v>16</v>
      </c>
      <c r="D898" t="s">
        <v>33</v>
      </c>
      <c r="E898" t="s">
        <v>22</v>
      </c>
      <c r="F898">
        <v>190</v>
      </c>
      <c r="G898">
        <v>287</v>
      </c>
      <c r="H898" t="b">
        <v>1</v>
      </c>
      <c r="I898" t="s">
        <v>19</v>
      </c>
      <c r="J898">
        <v>150</v>
      </c>
      <c r="K898" t="b">
        <v>1</v>
      </c>
      <c r="L898">
        <v>2</v>
      </c>
      <c r="M898" t="s">
        <v>20</v>
      </c>
      <c r="P898">
        <v>4</v>
      </c>
      <c r="U898" t="str">
        <f t="shared" si="26"/>
        <v>Yes</v>
      </c>
      <c r="V898" t="str">
        <f t="shared" si="27"/>
        <v>61-70</v>
      </c>
    </row>
    <row r="899" spans="1:22">
      <c r="A899">
        <v>898</v>
      </c>
      <c r="B899">
        <v>64</v>
      </c>
      <c r="C899" t="s">
        <v>16</v>
      </c>
      <c r="D899" t="s">
        <v>33</v>
      </c>
      <c r="E899" t="s">
        <v>22</v>
      </c>
      <c r="F899">
        <v>130</v>
      </c>
      <c r="G899">
        <v>258</v>
      </c>
      <c r="H899" t="b">
        <v>1</v>
      </c>
      <c r="I899" t="s">
        <v>19</v>
      </c>
      <c r="J899">
        <v>130</v>
      </c>
      <c r="K899" t="b">
        <v>0</v>
      </c>
      <c r="L899">
        <v>0</v>
      </c>
      <c r="O899" t="s">
        <v>21</v>
      </c>
      <c r="P899">
        <v>2</v>
      </c>
      <c r="U899" t="str">
        <f t="shared" ref="U899:U917" si="28">IF(P899=0,"No","Yes")</f>
        <v>Yes</v>
      </c>
      <c r="V899" t="str">
        <f t="shared" ref="V899:V921" si="29">IF(B899&lt;=40,"&lt;=40",IF(B899&lt;=50,"41-50",IF(B899&lt;=60,"51-60",IF(B899&lt;=70,"61-70","70+"))))</f>
        <v>61-70</v>
      </c>
    </row>
    <row r="900" spans="1:22">
      <c r="A900">
        <v>899</v>
      </c>
      <c r="B900">
        <v>58</v>
      </c>
      <c r="C900" t="s">
        <v>16</v>
      </c>
      <c r="D900" t="s">
        <v>33</v>
      </c>
      <c r="E900" t="s">
        <v>22</v>
      </c>
      <c r="F900">
        <v>160</v>
      </c>
      <c r="G900">
        <v>256</v>
      </c>
      <c r="H900" t="b">
        <v>1</v>
      </c>
      <c r="I900" t="s">
        <v>19</v>
      </c>
      <c r="J900">
        <v>113</v>
      </c>
      <c r="K900" t="b">
        <v>1</v>
      </c>
      <c r="L900">
        <v>1</v>
      </c>
      <c r="M900" t="s">
        <v>29</v>
      </c>
      <c r="P900">
        <v>3</v>
      </c>
      <c r="U900" t="str">
        <f t="shared" si="28"/>
        <v>Yes</v>
      </c>
      <c r="V900" t="str">
        <f t="shared" si="29"/>
        <v>51-60</v>
      </c>
    </row>
    <row r="901" spans="1:22">
      <c r="A901">
        <v>900</v>
      </c>
      <c r="B901">
        <v>60</v>
      </c>
      <c r="C901" t="s">
        <v>16</v>
      </c>
      <c r="D901" t="s">
        <v>33</v>
      </c>
      <c r="E901" t="s">
        <v>22</v>
      </c>
      <c r="F901">
        <v>130</v>
      </c>
      <c r="G901">
        <v>186</v>
      </c>
      <c r="H901" t="b">
        <v>1</v>
      </c>
      <c r="I901" t="s">
        <v>19</v>
      </c>
      <c r="J901">
        <v>140</v>
      </c>
      <c r="K901" t="b">
        <v>1</v>
      </c>
      <c r="L901">
        <v>0.5</v>
      </c>
      <c r="M901" t="s">
        <v>23</v>
      </c>
      <c r="P901">
        <v>1</v>
      </c>
      <c r="U901" t="str">
        <f t="shared" si="28"/>
        <v>Yes</v>
      </c>
      <c r="V901" t="str">
        <f t="shared" si="29"/>
        <v>51-60</v>
      </c>
    </row>
    <row r="902" spans="1:22">
      <c r="A902">
        <v>901</v>
      </c>
      <c r="B902">
        <v>57</v>
      </c>
      <c r="C902" t="s">
        <v>16</v>
      </c>
      <c r="D902" t="s">
        <v>33</v>
      </c>
      <c r="E902" t="s">
        <v>22</v>
      </c>
      <c r="F902">
        <v>122</v>
      </c>
      <c r="G902">
        <v>264</v>
      </c>
      <c r="H902" t="b">
        <v>0</v>
      </c>
      <c r="I902" t="s">
        <v>19</v>
      </c>
      <c r="J902">
        <v>100</v>
      </c>
      <c r="K902" t="b">
        <v>0</v>
      </c>
      <c r="L902">
        <v>0</v>
      </c>
      <c r="P902">
        <v>1</v>
      </c>
      <c r="U902" t="str">
        <f t="shared" si="28"/>
        <v>Yes</v>
      </c>
      <c r="V902" t="str">
        <f t="shared" si="29"/>
        <v>51-60</v>
      </c>
    </row>
    <row r="903" spans="1:22">
      <c r="A903">
        <v>902</v>
      </c>
      <c r="B903">
        <v>55</v>
      </c>
      <c r="C903" t="s">
        <v>16</v>
      </c>
      <c r="D903" t="s">
        <v>33</v>
      </c>
      <c r="E903" t="s">
        <v>26</v>
      </c>
      <c r="H903" t="b">
        <v>0</v>
      </c>
      <c r="I903" t="s">
        <v>30</v>
      </c>
      <c r="P903">
        <v>0</v>
      </c>
      <c r="U903" t="str">
        <f t="shared" si="28"/>
        <v>No</v>
      </c>
      <c r="V903" t="str">
        <f t="shared" si="29"/>
        <v>51-60</v>
      </c>
    </row>
    <row r="904" spans="1:22">
      <c r="A904">
        <v>903</v>
      </c>
      <c r="B904">
        <v>55</v>
      </c>
      <c r="C904" t="s">
        <v>16</v>
      </c>
      <c r="D904" t="s">
        <v>33</v>
      </c>
      <c r="E904" t="s">
        <v>22</v>
      </c>
      <c r="F904">
        <v>120</v>
      </c>
      <c r="G904">
        <v>226</v>
      </c>
      <c r="H904" t="b">
        <v>0</v>
      </c>
      <c r="I904" t="s">
        <v>19</v>
      </c>
      <c r="J904">
        <v>127</v>
      </c>
      <c r="K904" t="b">
        <v>1</v>
      </c>
      <c r="L904">
        <v>1.7</v>
      </c>
      <c r="M904" t="s">
        <v>20</v>
      </c>
      <c r="O904" t="s">
        <v>25</v>
      </c>
      <c r="P904">
        <v>1</v>
      </c>
      <c r="U904" t="str">
        <f t="shared" si="28"/>
        <v>Yes</v>
      </c>
      <c r="V904" t="str">
        <f t="shared" si="29"/>
        <v>51-60</v>
      </c>
    </row>
    <row r="905" spans="1:22">
      <c r="A905">
        <v>904</v>
      </c>
      <c r="B905">
        <v>56</v>
      </c>
      <c r="C905" t="s">
        <v>16</v>
      </c>
      <c r="D905" t="s">
        <v>33</v>
      </c>
      <c r="E905" t="s">
        <v>22</v>
      </c>
      <c r="F905">
        <v>130</v>
      </c>
      <c r="G905">
        <v>203</v>
      </c>
      <c r="H905" t="b">
        <v>1</v>
      </c>
      <c r="I905" t="s">
        <v>24</v>
      </c>
      <c r="J905">
        <v>98</v>
      </c>
      <c r="K905" t="b">
        <v>0</v>
      </c>
      <c r="L905">
        <v>1.5</v>
      </c>
      <c r="M905" t="s">
        <v>23</v>
      </c>
      <c r="O905" t="s">
        <v>25</v>
      </c>
      <c r="P905">
        <v>1</v>
      </c>
      <c r="U905" t="str">
        <f t="shared" si="28"/>
        <v>Yes</v>
      </c>
      <c r="V905" t="str">
        <f t="shared" si="29"/>
        <v>51-60</v>
      </c>
    </row>
    <row r="906" spans="1:22">
      <c r="A906">
        <v>905</v>
      </c>
      <c r="B906">
        <v>57</v>
      </c>
      <c r="C906" t="s">
        <v>16</v>
      </c>
      <c r="D906" t="s">
        <v>33</v>
      </c>
      <c r="E906" t="s">
        <v>22</v>
      </c>
      <c r="F906">
        <v>130</v>
      </c>
      <c r="G906">
        <v>207</v>
      </c>
      <c r="H906" t="b">
        <v>0</v>
      </c>
      <c r="I906" t="s">
        <v>30</v>
      </c>
      <c r="J906">
        <v>96</v>
      </c>
      <c r="K906" t="b">
        <v>1</v>
      </c>
      <c r="L906">
        <v>1</v>
      </c>
      <c r="M906" t="s">
        <v>23</v>
      </c>
      <c r="P906">
        <v>0</v>
      </c>
      <c r="U906" t="str">
        <f t="shared" si="28"/>
        <v>No</v>
      </c>
      <c r="V906" t="str">
        <f t="shared" si="29"/>
        <v>51-60</v>
      </c>
    </row>
    <row r="907" spans="1:22">
      <c r="A907">
        <v>906</v>
      </c>
      <c r="B907">
        <v>61</v>
      </c>
      <c r="C907" t="s">
        <v>16</v>
      </c>
      <c r="D907" t="s">
        <v>33</v>
      </c>
      <c r="E907" t="s">
        <v>26</v>
      </c>
      <c r="G907">
        <v>284</v>
      </c>
      <c r="H907" t="b">
        <v>0</v>
      </c>
      <c r="I907" t="s">
        <v>24</v>
      </c>
      <c r="P907">
        <v>1</v>
      </c>
      <c r="U907" t="str">
        <f t="shared" si="28"/>
        <v>Yes</v>
      </c>
      <c r="V907" t="str">
        <f t="shared" si="29"/>
        <v>61-70</v>
      </c>
    </row>
    <row r="908" spans="1:22">
      <c r="A908">
        <v>907</v>
      </c>
      <c r="B908">
        <v>61</v>
      </c>
      <c r="C908" t="s">
        <v>16</v>
      </c>
      <c r="D908" t="s">
        <v>33</v>
      </c>
      <c r="E908" t="s">
        <v>26</v>
      </c>
      <c r="F908">
        <v>120</v>
      </c>
      <c r="G908">
        <v>337</v>
      </c>
      <c r="H908" t="b">
        <v>0</v>
      </c>
      <c r="I908" t="s">
        <v>24</v>
      </c>
      <c r="J908">
        <v>98</v>
      </c>
      <c r="K908" t="b">
        <v>1</v>
      </c>
      <c r="L908">
        <v>0</v>
      </c>
      <c r="P908">
        <v>3</v>
      </c>
      <c r="U908" t="str">
        <f t="shared" si="28"/>
        <v>Yes</v>
      </c>
      <c r="V908" t="str">
        <f t="shared" si="29"/>
        <v>61-70</v>
      </c>
    </row>
    <row r="909" spans="1:22">
      <c r="A909">
        <v>908</v>
      </c>
      <c r="B909">
        <v>58</v>
      </c>
      <c r="C909" t="s">
        <v>16</v>
      </c>
      <c r="D909" t="s">
        <v>33</v>
      </c>
      <c r="E909" t="s">
        <v>26</v>
      </c>
      <c r="F909">
        <v>150</v>
      </c>
      <c r="G909">
        <v>219</v>
      </c>
      <c r="H909" t="b">
        <v>0</v>
      </c>
      <c r="I909" t="s">
        <v>30</v>
      </c>
      <c r="J909">
        <v>118</v>
      </c>
      <c r="K909" t="b">
        <v>1</v>
      </c>
      <c r="L909">
        <v>0</v>
      </c>
      <c r="P909">
        <v>2</v>
      </c>
      <c r="U909" t="str">
        <f t="shared" si="28"/>
        <v>Yes</v>
      </c>
      <c r="V909" t="str">
        <f t="shared" si="29"/>
        <v>51-60</v>
      </c>
    </row>
    <row r="910" spans="1:22">
      <c r="A910">
        <v>909</v>
      </c>
      <c r="B910">
        <v>74</v>
      </c>
      <c r="C910" t="s">
        <v>16</v>
      </c>
      <c r="D910" t="s">
        <v>33</v>
      </c>
      <c r="E910" t="s">
        <v>22</v>
      </c>
      <c r="F910">
        <v>155</v>
      </c>
      <c r="G910">
        <v>310</v>
      </c>
      <c r="H910" t="b">
        <v>0</v>
      </c>
      <c r="I910" t="s">
        <v>24</v>
      </c>
      <c r="J910">
        <v>112</v>
      </c>
      <c r="K910" t="b">
        <v>1</v>
      </c>
      <c r="L910">
        <v>1.5</v>
      </c>
      <c r="M910" t="s">
        <v>20</v>
      </c>
      <c r="P910">
        <v>2</v>
      </c>
      <c r="U910" t="str">
        <f t="shared" si="28"/>
        <v>Yes</v>
      </c>
      <c r="V910" t="str">
        <f t="shared" si="29"/>
        <v>70+</v>
      </c>
    </row>
    <row r="911" spans="1:22">
      <c r="A911">
        <v>910</v>
      </c>
      <c r="B911">
        <v>68</v>
      </c>
      <c r="C911" t="s">
        <v>16</v>
      </c>
      <c r="D911" t="s">
        <v>33</v>
      </c>
      <c r="E911" t="s">
        <v>26</v>
      </c>
      <c r="F911">
        <v>134</v>
      </c>
      <c r="G911">
        <v>254</v>
      </c>
      <c r="H911" t="b">
        <v>1</v>
      </c>
      <c r="I911" t="s">
        <v>24</v>
      </c>
      <c r="J911">
        <v>151</v>
      </c>
      <c r="K911" t="b">
        <v>1</v>
      </c>
      <c r="L911">
        <v>0</v>
      </c>
      <c r="O911" t="s">
        <v>24</v>
      </c>
      <c r="P911">
        <v>0</v>
      </c>
      <c r="U911" t="str">
        <f t="shared" si="28"/>
        <v>No</v>
      </c>
      <c r="V911" t="str">
        <f t="shared" si="29"/>
        <v>61-70</v>
      </c>
    </row>
    <row r="912" spans="1:22">
      <c r="A912">
        <v>911</v>
      </c>
      <c r="B912">
        <v>51</v>
      </c>
      <c r="C912" t="s">
        <v>27</v>
      </c>
      <c r="D912" t="s">
        <v>33</v>
      </c>
      <c r="E912" t="s">
        <v>22</v>
      </c>
      <c r="F912">
        <v>114</v>
      </c>
      <c r="G912">
        <v>258</v>
      </c>
      <c r="H912" t="b">
        <v>1</v>
      </c>
      <c r="I912" t="s">
        <v>19</v>
      </c>
      <c r="J912">
        <v>96</v>
      </c>
      <c r="K912" t="b">
        <v>0</v>
      </c>
      <c r="L912">
        <v>1</v>
      </c>
      <c r="M912" t="s">
        <v>29</v>
      </c>
      <c r="P912">
        <v>0</v>
      </c>
      <c r="U912" t="str">
        <f t="shared" si="28"/>
        <v>No</v>
      </c>
      <c r="V912" t="str">
        <f t="shared" si="29"/>
        <v>51-60</v>
      </c>
    </row>
    <row r="913" spans="1:22">
      <c r="A913">
        <v>912</v>
      </c>
      <c r="B913">
        <v>62</v>
      </c>
      <c r="C913" t="s">
        <v>16</v>
      </c>
      <c r="D913" t="s">
        <v>33</v>
      </c>
      <c r="E913" t="s">
        <v>22</v>
      </c>
      <c r="F913">
        <v>160</v>
      </c>
      <c r="G913">
        <v>254</v>
      </c>
      <c r="H913" t="b">
        <v>1</v>
      </c>
      <c r="I913" t="s">
        <v>30</v>
      </c>
      <c r="J913">
        <v>108</v>
      </c>
      <c r="K913" t="b">
        <v>1</v>
      </c>
      <c r="L913">
        <v>3</v>
      </c>
      <c r="M913" t="s">
        <v>23</v>
      </c>
      <c r="P913">
        <v>4</v>
      </c>
      <c r="U913" t="str">
        <f t="shared" si="28"/>
        <v>Yes</v>
      </c>
      <c r="V913" t="str">
        <f t="shared" si="29"/>
        <v>61-70</v>
      </c>
    </row>
    <row r="914" spans="1:22">
      <c r="A914">
        <v>913</v>
      </c>
      <c r="B914">
        <v>53</v>
      </c>
      <c r="C914" t="s">
        <v>16</v>
      </c>
      <c r="D914" t="s">
        <v>33</v>
      </c>
      <c r="E914" t="s">
        <v>22</v>
      </c>
      <c r="F914">
        <v>144</v>
      </c>
      <c r="G914">
        <v>300</v>
      </c>
      <c r="H914" t="b">
        <v>1</v>
      </c>
      <c r="I914" t="s">
        <v>30</v>
      </c>
      <c r="J914">
        <v>128</v>
      </c>
      <c r="K914" t="b">
        <v>1</v>
      </c>
      <c r="L914">
        <v>1.5</v>
      </c>
      <c r="M914" t="s">
        <v>23</v>
      </c>
      <c r="P914">
        <v>3</v>
      </c>
      <c r="U914" t="str">
        <f t="shared" si="28"/>
        <v>Yes</v>
      </c>
      <c r="V914" t="str">
        <f t="shared" si="29"/>
        <v>51-60</v>
      </c>
    </row>
    <row r="915" spans="1:22">
      <c r="A915">
        <v>914</v>
      </c>
      <c r="B915">
        <v>62</v>
      </c>
      <c r="C915" t="s">
        <v>16</v>
      </c>
      <c r="D915" t="s">
        <v>33</v>
      </c>
      <c r="E915" t="s">
        <v>22</v>
      </c>
      <c r="F915">
        <v>158</v>
      </c>
      <c r="G915">
        <v>170</v>
      </c>
      <c r="H915" t="b">
        <v>0</v>
      </c>
      <c r="I915" t="s">
        <v>30</v>
      </c>
      <c r="J915">
        <v>138</v>
      </c>
      <c r="K915" t="b">
        <v>1</v>
      </c>
      <c r="L915">
        <v>0</v>
      </c>
      <c r="P915">
        <v>1</v>
      </c>
      <c r="U915" t="str">
        <f t="shared" si="28"/>
        <v>Yes</v>
      </c>
      <c r="V915" t="str">
        <f t="shared" si="29"/>
        <v>61-70</v>
      </c>
    </row>
    <row r="916" spans="1:22">
      <c r="A916">
        <v>915</v>
      </c>
      <c r="B916">
        <v>46</v>
      </c>
      <c r="C916" t="s">
        <v>16</v>
      </c>
      <c r="D916" t="s">
        <v>33</v>
      </c>
      <c r="E916" t="s">
        <v>22</v>
      </c>
      <c r="F916">
        <v>134</v>
      </c>
      <c r="G916">
        <v>310</v>
      </c>
      <c r="H916" t="b">
        <v>0</v>
      </c>
      <c r="I916" t="s">
        <v>24</v>
      </c>
      <c r="J916">
        <v>126</v>
      </c>
      <c r="K916" t="b">
        <v>0</v>
      </c>
      <c r="L916">
        <v>0</v>
      </c>
      <c r="O916" t="s">
        <v>24</v>
      </c>
      <c r="P916">
        <v>2</v>
      </c>
      <c r="U916" t="str">
        <f t="shared" si="28"/>
        <v>Yes</v>
      </c>
      <c r="V916" t="str">
        <f t="shared" si="29"/>
        <v>41-50</v>
      </c>
    </row>
    <row r="917" spans="1:22">
      <c r="A917">
        <v>916</v>
      </c>
      <c r="B917">
        <v>54</v>
      </c>
      <c r="C917" t="s">
        <v>27</v>
      </c>
      <c r="D917" t="s">
        <v>33</v>
      </c>
      <c r="E917" t="s">
        <v>22</v>
      </c>
      <c r="F917">
        <v>127</v>
      </c>
      <c r="G917">
        <v>333</v>
      </c>
      <c r="H917" t="b">
        <v>1</v>
      </c>
      <c r="I917" t="s">
        <v>30</v>
      </c>
      <c r="J917">
        <v>154</v>
      </c>
      <c r="K917" t="b">
        <v>0</v>
      </c>
      <c r="L917">
        <v>0</v>
      </c>
      <c r="P917">
        <v>1</v>
      </c>
      <c r="U917" t="str">
        <f t="shared" si="28"/>
        <v>Yes</v>
      </c>
      <c r="V917" t="str">
        <f t="shared" si="29"/>
        <v>51-60</v>
      </c>
    </row>
    <row r="918" spans="1:22">
      <c r="A918">
        <v>917</v>
      </c>
      <c r="B918">
        <v>62</v>
      </c>
      <c r="C918" t="s">
        <v>16</v>
      </c>
      <c r="D918" t="s">
        <v>33</v>
      </c>
      <c r="E918" t="s">
        <v>18</v>
      </c>
      <c r="G918">
        <v>139</v>
      </c>
      <c r="H918" t="b">
        <v>0</v>
      </c>
      <c r="I918" t="s">
        <v>30</v>
      </c>
      <c r="P918">
        <v>0</v>
      </c>
      <c r="U918" t="str">
        <f>IF(P918=0,"No","Yes")</f>
        <v>No</v>
      </c>
      <c r="V918" t="str">
        <f t="shared" si="29"/>
        <v>61-70</v>
      </c>
    </row>
    <row r="919" spans="1:22">
      <c r="A919">
        <v>918</v>
      </c>
      <c r="B919">
        <v>55</v>
      </c>
      <c r="C919" t="s">
        <v>16</v>
      </c>
      <c r="D919" t="s">
        <v>33</v>
      </c>
      <c r="E919" t="s">
        <v>22</v>
      </c>
      <c r="F919">
        <v>122</v>
      </c>
      <c r="G919">
        <v>223</v>
      </c>
      <c r="H919" t="b">
        <v>1</v>
      </c>
      <c r="I919" t="s">
        <v>30</v>
      </c>
      <c r="J919">
        <v>100</v>
      </c>
      <c r="K919" t="b">
        <v>0</v>
      </c>
      <c r="L919">
        <v>0</v>
      </c>
      <c r="O919" t="s">
        <v>21</v>
      </c>
      <c r="P919">
        <v>2</v>
      </c>
      <c r="U919" t="str">
        <f t="shared" ref="U919:U921" si="30">IF(P919=0,"No","Yes")</f>
        <v>Yes</v>
      </c>
      <c r="V919" t="str">
        <f t="shared" si="29"/>
        <v>51-60</v>
      </c>
    </row>
    <row r="920" spans="1:22">
      <c r="A920">
        <v>919</v>
      </c>
      <c r="B920">
        <v>58</v>
      </c>
      <c r="C920" t="s">
        <v>16</v>
      </c>
      <c r="D920" t="s">
        <v>33</v>
      </c>
      <c r="E920" t="s">
        <v>22</v>
      </c>
      <c r="G920">
        <v>385</v>
      </c>
      <c r="H920" t="b">
        <v>1</v>
      </c>
      <c r="I920" t="s">
        <v>19</v>
      </c>
      <c r="P920">
        <v>0</v>
      </c>
      <c r="U920" t="str">
        <f t="shared" si="30"/>
        <v>No</v>
      </c>
      <c r="V920" t="str">
        <f t="shared" si="29"/>
        <v>51-60</v>
      </c>
    </row>
    <row r="921" spans="1:22">
      <c r="A921">
        <v>920</v>
      </c>
      <c r="B921">
        <v>62</v>
      </c>
      <c r="C921" t="s">
        <v>16</v>
      </c>
      <c r="D921" t="s">
        <v>33</v>
      </c>
      <c r="E921" t="s">
        <v>28</v>
      </c>
      <c r="F921">
        <v>120</v>
      </c>
      <c r="G921">
        <v>254</v>
      </c>
      <c r="H921" t="b">
        <v>0</v>
      </c>
      <c r="I921" t="s">
        <v>19</v>
      </c>
      <c r="J921">
        <v>93</v>
      </c>
      <c r="K921" t="b">
        <v>1</v>
      </c>
      <c r="L921">
        <v>0</v>
      </c>
      <c r="P921">
        <v>1</v>
      </c>
      <c r="U921" t="str">
        <f t="shared" si="30"/>
        <v>Yes</v>
      </c>
      <c r="V921" t="str">
        <f t="shared" si="29"/>
        <v>61-70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heart_disease_uci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Yashoanandan TS</dc:creator>
  <cp:lastModifiedBy>Sys</cp:lastModifiedBy>
  <dcterms:created xsi:type="dcterms:W3CDTF">2025-04-14T08:23:22Z</dcterms:created>
  <dcterms:modified xsi:type="dcterms:W3CDTF">2025-04-15T07:35:54Z</dcterms:modified>
</cp:coreProperties>
</file>