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jay\Downloads\"/>
    </mc:Choice>
  </mc:AlternateContent>
  <xr:revisionPtr revIDLastSave="0" documentId="13_ncr:1_{9520CAED-9544-4736-8BD4-B6358D51D146}" xr6:coauthVersionLast="47" xr6:coauthVersionMax="47" xr10:uidLastSave="{00000000-0000-0000-0000-000000000000}"/>
  <bookViews>
    <workbookView xWindow="-108" yWindow="-108" windowWidth="23256" windowHeight="12456" activeTab="1" xr2:uid="{00000000-000D-0000-FFFF-FFFF00000000}"/>
  </bookViews>
  <sheets>
    <sheet name="Expense" sheetId="1" r:id="rId1"/>
    <sheet name="Tasks" sheetId="2" r:id="rId2"/>
    <sheet name="Sheet3" sheetId="5" r:id="rId3"/>
    <sheet name="Sheet4" sheetId="6" r:id="rId4"/>
    <sheet name="Sheet5" sheetId="7" r:id="rId5"/>
    <sheet name="Sheet6" sheetId="8" r:id="rId6"/>
  </sheets>
  <definedNames>
    <definedName name="_xlnm._FilterDatabase" localSheetId="0" hidden="1">Expense!$A$1:$C$51</definedName>
  </definedNames>
  <calcPr calcId="191029"/>
  <pivotCaches>
    <pivotCache cacheId="24"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2" i="1"/>
  <c r="F2" i="2"/>
  <c r="E2" i="2"/>
  <c r="D2" i="2"/>
  <c r="G2" i="2" s="1"/>
</calcChain>
</file>

<file path=xl/sharedStrings.xml><?xml version="1.0" encoding="utf-8"?>
<sst xmlns="http://schemas.openxmlformats.org/spreadsheetml/2006/main" count="180" uniqueCount="41">
  <si>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</si>
  <si>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</si>
  <si>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</si>
  <si>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</si>
  <si>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</si>
  <si>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</si>
  <si>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</si>
  <si>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</si>
  <si>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</si>
  <si>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</si>
  <si>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</si>
  <si>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</si>
  <si>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</si>
  <si>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</si>
  <si>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</si>
  <si>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Task to Perform</t>
  </si>
  <si>
    <t>Row Labels</t>
  </si>
  <si>
    <t>Grand Total</t>
  </si>
  <si>
    <t>Sum of Expense</t>
  </si>
  <si>
    <t>Category</t>
  </si>
  <si>
    <t>Cost Type</t>
  </si>
  <si>
    <t>How many times has Priya done transactions on online shopping, ordering food and gifts?@</t>
  </si>
  <si>
    <t>Calculate the total expenses against each distinct item.@</t>
  </si>
  <si>
    <t>Arrange the item-wise total expense in descending order.@</t>
  </si>
  <si>
    <t>Add another new column and name it as “Cost Type”. For each item, if the expense is more than 2000, tag it as “Over budget”, else, tag it as “Within budget”.@</t>
  </si>
  <si>
    <t>Present the item-wise total expense through a chart that shows the expense of each item as a percentage of the total expense. Don’t take trip expenses into consideration.@</t>
  </si>
  <si>
    <t>2. Calculate the total expenses against each distinct item.</t>
  </si>
  <si>
    <t>3. Arrange the item-wise total expense in descending order.</t>
  </si>
  <si>
    <t>4. Present the item-wise total expense through a chart that shows the expense of each item as a percentage of the total expense. Don’t take trip expenses into consideration.</t>
  </si>
  <si>
    <t>gifts</t>
  </si>
  <si>
    <t>Oct</t>
  </si>
  <si>
    <t>Nov</t>
  </si>
  <si>
    <t>Dec</t>
  </si>
  <si>
    <t>Column Labels</t>
  </si>
  <si>
    <t>5. Present the expense pattern visually over 3 months.</t>
  </si>
  <si>
    <t>By reducing the other essential items, ordering food, online shopping and also gifts</t>
  </si>
  <si>
    <t>Mention the ways how Priya can reduce her expenses. Justify each point.@</t>
  </si>
  <si>
    <t>Present the expense pattern visually over 3 months.@</t>
  </si>
  <si>
    <t>Essentials</t>
  </si>
  <si>
    <t>Non-Essentials</t>
  </si>
  <si>
    <t>Add a new column to the data table, name it as “Category” and apply data validation with drop-down fields as “Essentials” and “Non-essentials”. Fill in the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</si>
</sst>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theme="1"/>
      <name val="Verdana"/>
      <family val="2"/>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Sheet5!$A$3:$A$13</c15:sqref>
                  </c15:fullRef>
                </c:ext>
              </c:extLst>
              <c:f>(Sheet5!$A$3:$A$11,Sheet5!$A$13)</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extLst>
                <c:ext xmlns:c15="http://schemas.microsoft.com/office/drawing/2012/chart" uri="{02D57815-91ED-43cb-92C2-25804820EDAC}">
                  <c15:fullRef>
                    <c15:sqref>Sheet5!$B$3:$B$13</c15:sqref>
                  </c15:fullRef>
                </c:ext>
              </c:extLst>
              <c:f>(Sheet5!$B$3:$B$11,Sheet5!$B$13)</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158F-4269-822D-C3D72852310F}"/>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Summary.xlsx]Sheet6!PivotTable12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Sheet6!$B$3:$B$6</c:f>
              <c:strCache>
                <c:ptCount val="1"/>
                <c:pt idx="0">
                  <c:v>Oct</c:v>
                </c:pt>
              </c:strCache>
            </c:strRef>
          </c:tx>
          <c:spPr>
            <a:solidFill>
              <a:schemeClr val="accent1"/>
            </a:solidFill>
            <a:ln>
              <a:noFill/>
            </a:ln>
            <a:effectLst/>
          </c:spPr>
          <c:invertIfNegative val="0"/>
          <c:cat>
            <c:strRef>
              <c:f>Sheet6!$A$7:$A$18</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Sheet6!$B$7:$B$18</c:f>
              <c:numCache>
                <c:formatCode>General</c:formatCode>
                <c:ptCount val="11"/>
                <c:pt idx="0">
                  <c:v>1188.27</c:v>
                </c:pt>
                <c:pt idx="1">
                  <c:v>1310</c:v>
                </c:pt>
                <c:pt idx="2">
                  <c:v>1900</c:v>
                </c:pt>
                <c:pt idx="3">
                  <c:v>3375</c:v>
                </c:pt>
                <c:pt idx="4">
                  <c:v>470</c:v>
                </c:pt>
                <c:pt idx="5">
                  <c:v>1140</c:v>
                </c:pt>
                <c:pt idx="6">
                  <c:v>1737</c:v>
                </c:pt>
                <c:pt idx="7">
                  <c:v>939</c:v>
                </c:pt>
                <c:pt idx="8">
                  <c:v>4374.1000000000004</c:v>
                </c:pt>
                <c:pt idx="10">
                  <c:v>1010</c:v>
                </c:pt>
              </c:numCache>
            </c:numRef>
          </c:val>
          <c:extLst>
            <c:ext xmlns:c16="http://schemas.microsoft.com/office/drawing/2014/chart" uri="{C3380CC4-5D6E-409C-BE32-E72D297353CC}">
              <c16:uniqueId val="{00000000-CD3B-45C5-B618-85B8747BF638}"/>
            </c:ext>
          </c:extLst>
        </c:ser>
        <c:ser>
          <c:idx val="1"/>
          <c:order val="1"/>
          <c:tx>
            <c:strRef>
              <c:f>Sheet6!$C$3:$C$6</c:f>
              <c:strCache>
                <c:ptCount val="1"/>
                <c:pt idx="0">
                  <c:v>Nov</c:v>
                </c:pt>
              </c:strCache>
            </c:strRef>
          </c:tx>
          <c:spPr>
            <a:solidFill>
              <a:schemeClr val="accent2"/>
            </a:solidFill>
            <a:ln>
              <a:noFill/>
            </a:ln>
            <a:effectLst/>
          </c:spPr>
          <c:invertIfNegative val="0"/>
          <c:cat>
            <c:strRef>
              <c:f>Sheet6!$A$7:$A$18</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Sheet6!$C$7:$C$18</c:f>
              <c:numCache>
                <c:formatCode>General</c:formatCode>
                <c:ptCount val="11"/>
                <c:pt idx="0">
                  <c:v>322.64</c:v>
                </c:pt>
                <c:pt idx="1">
                  <c:v>1392</c:v>
                </c:pt>
                <c:pt idx="2">
                  <c:v>2288</c:v>
                </c:pt>
                <c:pt idx="3">
                  <c:v>2100</c:v>
                </c:pt>
                <c:pt idx="4">
                  <c:v>470.63</c:v>
                </c:pt>
                <c:pt idx="5">
                  <c:v>1446</c:v>
                </c:pt>
                <c:pt idx="6">
                  <c:v>5727</c:v>
                </c:pt>
                <c:pt idx="7">
                  <c:v>651</c:v>
                </c:pt>
                <c:pt idx="8">
                  <c:v>3320</c:v>
                </c:pt>
                <c:pt idx="10">
                  <c:v>1047</c:v>
                </c:pt>
              </c:numCache>
            </c:numRef>
          </c:val>
          <c:extLst>
            <c:ext xmlns:c16="http://schemas.microsoft.com/office/drawing/2014/chart" uri="{C3380CC4-5D6E-409C-BE32-E72D297353CC}">
              <c16:uniqueId val="{00000001-CD3B-45C5-B618-85B8747BF638}"/>
            </c:ext>
          </c:extLst>
        </c:ser>
        <c:ser>
          <c:idx val="2"/>
          <c:order val="2"/>
          <c:tx>
            <c:strRef>
              <c:f>Sheet6!$D$3:$D$6</c:f>
              <c:strCache>
                <c:ptCount val="1"/>
                <c:pt idx="0">
                  <c:v>Dec</c:v>
                </c:pt>
              </c:strCache>
            </c:strRef>
          </c:tx>
          <c:spPr>
            <a:solidFill>
              <a:schemeClr val="accent3"/>
            </a:solidFill>
            <a:ln>
              <a:noFill/>
            </a:ln>
            <a:effectLst/>
          </c:spPr>
          <c:invertIfNegative val="0"/>
          <c:cat>
            <c:strRef>
              <c:f>Sheet6!$A$7:$A$18</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Sheet6!$D$7:$D$18</c:f>
              <c:numCache>
                <c:formatCode>General</c:formatCode>
                <c:ptCount val="11"/>
                <c:pt idx="1">
                  <c:v>640</c:v>
                </c:pt>
                <c:pt idx="2">
                  <c:v>1500</c:v>
                </c:pt>
                <c:pt idx="3">
                  <c:v>2300</c:v>
                </c:pt>
                <c:pt idx="4">
                  <c:v>470.63</c:v>
                </c:pt>
                <c:pt idx="7">
                  <c:v>267</c:v>
                </c:pt>
                <c:pt idx="8">
                  <c:v>2500</c:v>
                </c:pt>
                <c:pt idx="9">
                  <c:v>12000</c:v>
                </c:pt>
                <c:pt idx="10">
                  <c:v>1160</c:v>
                </c:pt>
              </c:numCache>
            </c:numRef>
          </c:val>
          <c:extLst>
            <c:ext xmlns:c16="http://schemas.microsoft.com/office/drawing/2014/chart" uri="{C3380CC4-5D6E-409C-BE32-E72D297353CC}">
              <c16:uniqueId val="{00000002-CD3B-45C5-B618-85B8747BF638}"/>
            </c:ext>
          </c:extLst>
        </c:ser>
        <c:dLbls>
          <c:showLegendKey val="0"/>
          <c:showVal val="0"/>
          <c:showCatName val="0"/>
          <c:showSerName val="0"/>
          <c:showPercent val="0"/>
          <c:showBubbleSize val="0"/>
        </c:dLbls>
        <c:gapWidth val="219"/>
        <c:overlap val="-27"/>
        <c:axId val="1223862575"/>
        <c:axId val="961206719"/>
      </c:barChart>
      <c:catAx>
        <c:axId val="122386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206719"/>
        <c:crosses val="autoZero"/>
        <c:auto val="1"/>
        <c:lblAlgn val="ctr"/>
        <c:lblOffset val="100"/>
        <c:noMultiLvlLbl val="0"/>
      </c:catAx>
      <c:valAx>
        <c:axId val="96120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86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487680</xdr:colOff>
      <xdr:row>5</xdr:row>
      <xdr:rowOff>160020</xdr:rowOff>
    </xdr:from>
    <xdr:to>
      <xdr:col>14</xdr:col>
      <xdr:colOff>182880</xdr:colOff>
      <xdr:row>20</xdr:row>
      <xdr:rowOff>160020</xdr:rowOff>
    </xdr:to>
    <xdr:graphicFrame macro="">
      <xdr:nvGraphicFramePr>
        <xdr:cNvPr id="2" name="Chart 1">
          <a:extLst>
            <a:ext uri="{FF2B5EF4-FFF2-40B4-BE49-F238E27FC236}">
              <a16:creationId xmlns:a16="http://schemas.microsoft.com/office/drawing/2014/main" id="{AA840318-4CCD-79C3-8588-3FCB1FADA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198120</xdr:colOff>
      <xdr:row>3</xdr:row>
      <xdr:rowOff>22860</xdr:rowOff>
    </xdr:from>
    <xdr:to>
      <xdr:col>10</xdr:col>
      <xdr:colOff>289560</xdr:colOff>
      <xdr:row>21</xdr:row>
      <xdr:rowOff>99060</xdr:rowOff>
    </xdr:to>
    <xdr:graphicFrame macro="">
      <xdr:nvGraphicFramePr>
        <xdr:cNvPr id="2" name="Chart 1">
          <a:extLst>
            <a:ext uri="{FF2B5EF4-FFF2-40B4-BE49-F238E27FC236}">
              <a16:creationId xmlns:a16="http://schemas.microsoft.com/office/drawing/2014/main" id="{98C9A451-B74D-300A-DA23-C0A36EDD4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efreshedDate="45532.73465150463" createdVersion="8" refreshedVersion="8" minRefreshableVersion="3" recordCount="50" xr:uid="{1DDAEC55-D6F0-4E6F-9F2B-9C7BFEDF88DD}">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F70F82-65AA-4024-B9C6-F654EC87F1F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706261-6434-4ED0-845A-B9DCD53A92B1}"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150421-EBF2-49AB-B3CC-5A37D61528C7}" name="PivotTable1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18" firstHeaderRow="1" firstDataRow="4" firstDataCol="1"/>
  <pivotFields count="5">
    <pivotField axis="axisCol"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2">
    <i>
      <x/>
    </i>
    <i>
      <x v="1"/>
    </i>
    <i>
      <x v="2"/>
    </i>
    <i>
      <x v="3"/>
    </i>
    <i>
      <x v="4"/>
    </i>
    <i>
      <x v="5"/>
    </i>
    <i>
      <x v="6"/>
    </i>
    <i>
      <x v="7"/>
    </i>
    <i>
      <x v="8"/>
    </i>
    <i>
      <x v="9"/>
    </i>
    <i>
      <x v="10"/>
    </i>
    <i t="grand">
      <x/>
    </i>
  </rowItems>
  <colFields count="3">
    <field x="4"/>
    <field x="3"/>
    <field x="0"/>
  </colFields>
  <colItems count="4">
    <i>
      <x v="10"/>
    </i>
    <i>
      <x v="11"/>
    </i>
    <i>
      <x v="12"/>
    </i>
    <i t="grand">
      <x/>
    </i>
  </colItems>
  <dataFields count="1">
    <dataField name="Sum of Expense" fld="2" baseField="0" baseItem="0"/>
  </dataFields>
  <chartFormats count="3">
    <chartFormat chart="0" format="0" series="1">
      <pivotArea type="data" outline="0" fieldPosition="0">
        <references count="2">
          <reference field="4294967294" count="1" selected="0">
            <x v="0"/>
          </reference>
          <reference field="4" count="1" selected="0">
            <x v="10"/>
          </reference>
        </references>
      </pivotArea>
    </chartFormat>
    <chartFormat chart="0" format="1" series="1">
      <pivotArea type="data" outline="0" fieldPosition="0">
        <references count="2">
          <reference field="4294967294" count="1" selected="0">
            <x v="0"/>
          </reference>
          <reference field="4" count="1" selected="0">
            <x v="11"/>
          </reference>
        </references>
      </pivotArea>
    </chartFormat>
    <chartFormat chart="0" format="2" series="1">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opLeftCell="A31" zoomScaleNormal="100" workbookViewId="0">
      <selection activeCell="E8" sqref="E8"/>
    </sheetView>
  </sheetViews>
  <sheetFormatPr defaultRowHeight="14.4" x14ac:dyDescent="0.3"/>
  <cols>
    <col min="1" max="1" width="17.109375" customWidth="1"/>
    <col min="2" max="2" width="24.5546875" customWidth="1"/>
    <col min="3" max="3" width="14.44140625" style="11" customWidth="1"/>
    <col min="4" max="4" width="16" customWidth="1"/>
    <col min="5" max="5" width="12.6640625" customWidth="1"/>
  </cols>
  <sheetData>
    <row r="1" spans="1:5" ht="13.8" customHeight="1" x14ac:dyDescent="0.3">
      <c r="A1" s="3" t="s">
        <v>0</v>
      </c>
      <c r="B1" s="3" t="s">
        <v>14</v>
      </c>
      <c r="C1" s="8" t="s">
        <v>1</v>
      </c>
      <c r="D1" s="8" t="s">
        <v>20</v>
      </c>
      <c r="E1" s="8" t="s">
        <v>19</v>
      </c>
    </row>
    <row r="2" spans="1:5" ht="18" customHeight="1" x14ac:dyDescent="0.3">
      <c r="A2" s="4">
        <v>44470</v>
      </c>
      <c r="B2" s="5" t="s">
        <v>2</v>
      </c>
      <c r="C2" s="9">
        <v>2300</v>
      </c>
      <c r="D2" s="18" t="str">
        <f>IF(C2 &gt; 2000, "Over budget", "Within budget")</f>
        <v>Over budget</v>
      </c>
      <c r="E2" s="18" t="s">
        <v>38</v>
      </c>
    </row>
    <row r="3" spans="1:5" x14ac:dyDescent="0.3">
      <c r="A3" s="6">
        <v>44470</v>
      </c>
      <c r="B3" s="7" t="s">
        <v>3</v>
      </c>
      <c r="C3" s="9">
        <v>767</v>
      </c>
      <c r="D3" s="18" t="str">
        <f t="shared" ref="D3:D51" si="0">IF(C3 &gt; 2000, "Over budget", "Within budget")</f>
        <v>Within budget</v>
      </c>
      <c r="E3" s="18" t="s">
        <v>38</v>
      </c>
    </row>
    <row r="4" spans="1:5" x14ac:dyDescent="0.3">
      <c r="A4" s="6">
        <v>44470</v>
      </c>
      <c r="B4" s="7" t="s">
        <v>4</v>
      </c>
      <c r="C4" s="10">
        <v>2500</v>
      </c>
      <c r="D4" s="18" t="str">
        <f t="shared" si="0"/>
        <v>Over budget</v>
      </c>
      <c r="E4" s="18" t="s">
        <v>39</v>
      </c>
    </row>
    <row r="5" spans="1:5" x14ac:dyDescent="0.3">
      <c r="A5" s="6">
        <v>44473</v>
      </c>
      <c r="B5" s="7" t="s">
        <v>5</v>
      </c>
      <c r="C5" s="9">
        <v>710</v>
      </c>
      <c r="D5" s="18" t="str">
        <f t="shared" si="0"/>
        <v>Within budget</v>
      </c>
      <c r="E5" s="18" t="s">
        <v>38</v>
      </c>
    </row>
    <row r="6" spans="1:5" x14ac:dyDescent="0.3">
      <c r="A6" s="4">
        <v>44473</v>
      </c>
      <c r="B6" s="5" t="s">
        <v>6</v>
      </c>
      <c r="C6" s="9">
        <v>760</v>
      </c>
      <c r="D6" s="18" t="str">
        <f t="shared" si="0"/>
        <v>Within budget</v>
      </c>
      <c r="E6" s="18" t="s">
        <v>38</v>
      </c>
    </row>
    <row r="7" spans="1:5" x14ac:dyDescent="0.3">
      <c r="A7" s="6">
        <v>44476</v>
      </c>
      <c r="B7" s="7" t="s">
        <v>10</v>
      </c>
      <c r="C7" s="10">
        <v>1900</v>
      </c>
      <c r="D7" s="18" t="str">
        <f t="shared" si="0"/>
        <v>Within budget</v>
      </c>
      <c r="E7" s="18" t="s">
        <v>39</v>
      </c>
    </row>
    <row r="8" spans="1:5" x14ac:dyDescent="0.3">
      <c r="A8" s="4">
        <v>44477</v>
      </c>
      <c r="B8" s="5" t="s">
        <v>7</v>
      </c>
      <c r="C8" s="9">
        <v>450</v>
      </c>
      <c r="D8" s="18" t="str">
        <f t="shared" si="0"/>
        <v>Within budget</v>
      </c>
      <c r="E8" s="18" t="s">
        <v>38</v>
      </c>
    </row>
    <row r="9" spans="1:5" x14ac:dyDescent="0.3">
      <c r="A9" s="6">
        <v>44484</v>
      </c>
      <c r="B9" s="7" t="s">
        <v>8</v>
      </c>
      <c r="C9" s="9">
        <v>620</v>
      </c>
      <c r="D9" s="18" t="str">
        <f t="shared" si="0"/>
        <v>Within budget</v>
      </c>
      <c r="E9" s="18" t="s">
        <v>38</v>
      </c>
    </row>
    <row r="10" spans="1:5" x14ac:dyDescent="0.3">
      <c r="A10" s="6">
        <v>44485</v>
      </c>
      <c r="B10" s="7" t="s">
        <v>11</v>
      </c>
      <c r="C10" s="9">
        <v>470</v>
      </c>
      <c r="D10" s="18" t="str">
        <f t="shared" si="0"/>
        <v>Within budget</v>
      </c>
      <c r="E10" s="18" t="s">
        <v>38</v>
      </c>
    </row>
    <row r="11" spans="1:5" x14ac:dyDescent="0.3">
      <c r="A11" s="6">
        <v>44487</v>
      </c>
      <c r="B11" s="7" t="s">
        <v>3</v>
      </c>
      <c r="C11" s="9">
        <v>970</v>
      </c>
      <c r="D11" s="18" t="str">
        <f t="shared" si="0"/>
        <v>Within budget</v>
      </c>
      <c r="E11" s="18" t="s">
        <v>38</v>
      </c>
    </row>
    <row r="12" spans="1:5" x14ac:dyDescent="0.3">
      <c r="A12" s="6">
        <v>44487</v>
      </c>
      <c r="B12" s="5" t="s">
        <v>2</v>
      </c>
      <c r="C12" s="10">
        <v>1075</v>
      </c>
      <c r="D12" s="18" t="str">
        <f t="shared" si="0"/>
        <v>Within budget</v>
      </c>
      <c r="E12" s="18" t="s">
        <v>38</v>
      </c>
    </row>
    <row r="13" spans="1:5" x14ac:dyDescent="0.3">
      <c r="A13" s="6">
        <v>44488</v>
      </c>
      <c r="B13" s="7" t="s">
        <v>7</v>
      </c>
      <c r="C13" s="9">
        <v>489</v>
      </c>
      <c r="D13" s="18" t="str">
        <f t="shared" si="0"/>
        <v>Within budget</v>
      </c>
      <c r="E13" s="18" t="s">
        <v>38</v>
      </c>
    </row>
    <row r="14" spans="1:5" x14ac:dyDescent="0.3">
      <c r="A14" s="6">
        <v>44491</v>
      </c>
      <c r="B14" s="7" t="s">
        <v>4</v>
      </c>
      <c r="C14" s="10">
        <v>1574.1</v>
      </c>
      <c r="D14" s="18" t="str">
        <f t="shared" si="0"/>
        <v>Within budget</v>
      </c>
      <c r="E14" s="18" t="s">
        <v>38</v>
      </c>
    </row>
    <row r="15" spans="1:5" x14ac:dyDescent="0.3">
      <c r="A15" s="6">
        <v>44491</v>
      </c>
      <c r="B15" s="7" t="s">
        <v>6</v>
      </c>
      <c r="C15" s="9">
        <v>550</v>
      </c>
      <c r="D15" s="18" t="str">
        <f t="shared" si="0"/>
        <v>Within budget</v>
      </c>
      <c r="E15" s="18" t="s">
        <v>38</v>
      </c>
    </row>
    <row r="16" spans="1:5" x14ac:dyDescent="0.3">
      <c r="A16" s="6">
        <v>44494</v>
      </c>
      <c r="B16" s="7" t="s">
        <v>9</v>
      </c>
      <c r="C16" s="9">
        <v>423</v>
      </c>
      <c r="D16" s="18" t="str">
        <f t="shared" si="0"/>
        <v>Within budget</v>
      </c>
      <c r="E16" s="18" t="s">
        <v>38</v>
      </c>
    </row>
    <row r="17" spans="1:5" x14ac:dyDescent="0.3">
      <c r="A17" s="6">
        <v>44496</v>
      </c>
      <c r="B17" s="7" t="s">
        <v>9</v>
      </c>
      <c r="C17" s="9">
        <v>358.22</v>
      </c>
      <c r="D17" s="18" t="str">
        <f t="shared" si="0"/>
        <v>Within budget</v>
      </c>
      <c r="E17" s="18" t="s">
        <v>38</v>
      </c>
    </row>
    <row r="18" spans="1:5" x14ac:dyDescent="0.3">
      <c r="A18" s="6">
        <v>44496</v>
      </c>
      <c r="B18" s="7" t="s">
        <v>8</v>
      </c>
      <c r="C18" s="9">
        <v>520</v>
      </c>
      <c r="D18" s="18" t="str">
        <f t="shared" si="0"/>
        <v>Within budget</v>
      </c>
      <c r="E18" s="18" t="s">
        <v>38</v>
      </c>
    </row>
    <row r="19" spans="1:5" x14ac:dyDescent="0.3">
      <c r="A19" s="4">
        <v>44497</v>
      </c>
      <c r="B19" s="5" t="s">
        <v>5</v>
      </c>
      <c r="C19" s="9">
        <v>300</v>
      </c>
      <c r="D19" s="18" t="str">
        <f t="shared" si="0"/>
        <v>Within budget</v>
      </c>
      <c r="E19" s="18" t="s">
        <v>38</v>
      </c>
    </row>
    <row r="20" spans="1:5" x14ac:dyDescent="0.3">
      <c r="A20" s="4">
        <v>44498</v>
      </c>
      <c r="B20" s="5" t="s">
        <v>9</v>
      </c>
      <c r="C20" s="9">
        <v>407.05</v>
      </c>
      <c r="D20" s="18" t="str">
        <f t="shared" si="0"/>
        <v>Within budget</v>
      </c>
      <c r="E20" s="18" t="s">
        <v>38</v>
      </c>
    </row>
    <row r="21" spans="1:5" x14ac:dyDescent="0.3">
      <c r="A21" s="4">
        <v>44499</v>
      </c>
      <c r="B21" s="5" t="s">
        <v>4</v>
      </c>
      <c r="C21" s="9">
        <v>300</v>
      </c>
      <c r="D21" s="18" t="str">
        <f t="shared" si="0"/>
        <v>Within budget</v>
      </c>
      <c r="E21" s="18" t="s">
        <v>38</v>
      </c>
    </row>
    <row r="22" spans="1:5" x14ac:dyDescent="0.3">
      <c r="A22" s="6">
        <v>44501</v>
      </c>
      <c r="B22" s="7" t="s">
        <v>3</v>
      </c>
      <c r="C22" s="10">
        <v>2327</v>
      </c>
      <c r="D22" s="18" t="str">
        <f t="shared" si="0"/>
        <v>Over budget</v>
      </c>
      <c r="E22" s="18" t="s">
        <v>38</v>
      </c>
    </row>
    <row r="23" spans="1:5" x14ac:dyDescent="0.3">
      <c r="A23" s="6">
        <v>44502</v>
      </c>
      <c r="B23" s="7" t="s">
        <v>10</v>
      </c>
      <c r="C23" s="9">
        <v>1150</v>
      </c>
      <c r="D23" s="18" t="str">
        <f t="shared" si="0"/>
        <v>Within budget</v>
      </c>
      <c r="E23" s="18" t="s">
        <v>38</v>
      </c>
    </row>
    <row r="24" spans="1:5" x14ac:dyDescent="0.3">
      <c r="A24" s="6">
        <v>44504</v>
      </c>
      <c r="B24" s="7" t="s">
        <v>10</v>
      </c>
      <c r="C24" s="10">
        <v>1138</v>
      </c>
      <c r="D24" s="18" t="str">
        <f t="shared" si="0"/>
        <v>Within budget</v>
      </c>
      <c r="E24" s="18" t="s">
        <v>38</v>
      </c>
    </row>
    <row r="25" spans="1:5" x14ac:dyDescent="0.3">
      <c r="A25" s="4">
        <v>44505</v>
      </c>
      <c r="B25" s="5" t="s">
        <v>13</v>
      </c>
      <c r="C25" s="9">
        <v>500</v>
      </c>
      <c r="D25" s="18" t="str">
        <f t="shared" si="0"/>
        <v>Within budget</v>
      </c>
      <c r="E25" s="18" t="s">
        <v>38</v>
      </c>
    </row>
    <row r="26" spans="1:5" x14ac:dyDescent="0.3">
      <c r="A26" s="4">
        <v>44508</v>
      </c>
      <c r="B26" s="5" t="s">
        <v>6</v>
      </c>
      <c r="C26" s="9">
        <v>702</v>
      </c>
      <c r="D26" s="18" t="str">
        <f t="shared" si="0"/>
        <v>Within budget</v>
      </c>
      <c r="E26" s="18" t="s">
        <v>38</v>
      </c>
    </row>
    <row r="27" spans="1:5" x14ac:dyDescent="0.3">
      <c r="A27" s="6">
        <v>44509</v>
      </c>
      <c r="B27" s="7" t="s">
        <v>4</v>
      </c>
      <c r="C27" s="10">
        <v>1600</v>
      </c>
      <c r="D27" s="18" t="str">
        <f t="shared" si="0"/>
        <v>Within budget</v>
      </c>
      <c r="E27" s="18" t="s">
        <v>38</v>
      </c>
    </row>
    <row r="28" spans="1:5" x14ac:dyDescent="0.3">
      <c r="A28" s="6">
        <v>44512</v>
      </c>
      <c r="B28" s="7" t="s">
        <v>5</v>
      </c>
      <c r="C28" s="9">
        <v>600</v>
      </c>
      <c r="D28" s="18" t="str">
        <f t="shared" si="0"/>
        <v>Within budget</v>
      </c>
      <c r="E28" s="18" t="s">
        <v>38</v>
      </c>
    </row>
    <row r="29" spans="1:5" ht="19.2" customHeight="1" x14ac:dyDescent="0.3">
      <c r="A29" s="4">
        <v>44515</v>
      </c>
      <c r="B29" s="5" t="s">
        <v>13</v>
      </c>
      <c r="C29" s="9">
        <v>900</v>
      </c>
      <c r="D29" s="18" t="str">
        <f t="shared" si="0"/>
        <v>Within budget</v>
      </c>
      <c r="E29" s="18" t="s">
        <v>38</v>
      </c>
    </row>
    <row r="30" spans="1:5" x14ac:dyDescent="0.3">
      <c r="A30" s="6">
        <v>44515</v>
      </c>
      <c r="B30" s="5" t="s">
        <v>6</v>
      </c>
      <c r="C30" s="9">
        <v>150</v>
      </c>
      <c r="D30" s="18" t="str">
        <f t="shared" si="0"/>
        <v>Within budget</v>
      </c>
      <c r="E30" s="18" t="s">
        <v>38</v>
      </c>
    </row>
    <row r="31" spans="1:5" x14ac:dyDescent="0.3">
      <c r="A31" s="4">
        <v>44515</v>
      </c>
      <c r="B31" s="5" t="s">
        <v>2</v>
      </c>
      <c r="C31" s="9">
        <v>2100</v>
      </c>
      <c r="D31" s="18" t="str">
        <f t="shared" si="0"/>
        <v>Over budget</v>
      </c>
      <c r="E31" s="18" t="s">
        <v>38</v>
      </c>
    </row>
    <row r="32" spans="1:5" x14ac:dyDescent="0.3">
      <c r="A32" s="4">
        <v>44517</v>
      </c>
      <c r="B32" s="5" t="s">
        <v>11</v>
      </c>
      <c r="C32" s="9">
        <v>470.63</v>
      </c>
      <c r="D32" s="18" t="str">
        <f t="shared" si="0"/>
        <v>Within budget</v>
      </c>
      <c r="E32" s="18" t="s">
        <v>38</v>
      </c>
    </row>
    <row r="33" spans="1:5" x14ac:dyDescent="0.3">
      <c r="A33" s="4">
        <v>44517</v>
      </c>
      <c r="B33" s="5" t="s">
        <v>9</v>
      </c>
      <c r="C33" s="9">
        <v>322.64</v>
      </c>
      <c r="D33" s="18" t="str">
        <f t="shared" si="0"/>
        <v>Within budget</v>
      </c>
      <c r="E33" s="18" t="s">
        <v>38</v>
      </c>
    </row>
    <row r="34" spans="1:5" x14ac:dyDescent="0.3">
      <c r="A34" s="4">
        <v>44518</v>
      </c>
      <c r="B34" s="7" t="s">
        <v>8</v>
      </c>
      <c r="C34" s="9">
        <v>428</v>
      </c>
      <c r="D34" s="18" t="str">
        <f t="shared" si="0"/>
        <v>Within budget</v>
      </c>
      <c r="E34" s="18" t="s">
        <v>38</v>
      </c>
    </row>
    <row r="35" spans="1:5" x14ac:dyDescent="0.3">
      <c r="A35" s="4">
        <v>44519</v>
      </c>
      <c r="B35" s="5" t="s">
        <v>5</v>
      </c>
      <c r="C35" s="9">
        <v>447</v>
      </c>
      <c r="D35" s="18" t="str">
        <f t="shared" si="0"/>
        <v>Within budget</v>
      </c>
      <c r="E35" s="18" t="s">
        <v>38</v>
      </c>
    </row>
    <row r="36" spans="1:5" x14ac:dyDescent="0.3">
      <c r="A36" s="4">
        <v>44522</v>
      </c>
      <c r="B36" s="5" t="s">
        <v>4</v>
      </c>
      <c r="C36" s="10">
        <v>1720</v>
      </c>
      <c r="D36" s="18" t="str">
        <f t="shared" si="0"/>
        <v>Within budget</v>
      </c>
      <c r="E36" s="18" t="s">
        <v>38</v>
      </c>
    </row>
    <row r="37" spans="1:5" x14ac:dyDescent="0.3">
      <c r="A37" s="6">
        <v>44524</v>
      </c>
      <c r="B37" s="7" t="s">
        <v>6</v>
      </c>
      <c r="C37" s="9">
        <v>540</v>
      </c>
      <c r="D37" s="18" t="str">
        <f t="shared" si="0"/>
        <v>Within budget</v>
      </c>
      <c r="E37" s="18" t="s">
        <v>38</v>
      </c>
    </row>
    <row r="38" spans="1:5" x14ac:dyDescent="0.3">
      <c r="A38" s="4">
        <v>44525</v>
      </c>
      <c r="B38" s="5" t="s">
        <v>7</v>
      </c>
      <c r="C38" s="9">
        <v>314</v>
      </c>
      <c r="D38" s="18" t="str">
        <f t="shared" si="0"/>
        <v>Within budget</v>
      </c>
      <c r="E38" s="18" t="s">
        <v>38</v>
      </c>
    </row>
    <row r="39" spans="1:5" ht="18" customHeight="1" x14ac:dyDescent="0.3">
      <c r="A39" s="4">
        <v>44526</v>
      </c>
      <c r="B39" s="5" t="s">
        <v>8</v>
      </c>
      <c r="C39" s="9">
        <v>518</v>
      </c>
      <c r="D39" s="18" t="str">
        <f t="shared" si="0"/>
        <v>Within budget</v>
      </c>
      <c r="E39" s="18" t="s">
        <v>38</v>
      </c>
    </row>
    <row r="40" spans="1:5" ht="15.6" customHeight="1" x14ac:dyDescent="0.3">
      <c r="A40" s="4">
        <v>44526</v>
      </c>
      <c r="B40" s="7" t="s">
        <v>3</v>
      </c>
      <c r="C40" s="10">
        <v>2000</v>
      </c>
      <c r="D40" s="18" t="str">
        <f t="shared" si="0"/>
        <v>Within budget</v>
      </c>
      <c r="E40" s="18" t="s">
        <v>38</v>
      </c>
    </row>
    <row r="41" spans="1:5" x14ac:dyDescent="0.3">
      <c r="A41" s="6">
        <v>44529</v>
      </c>
      <c r="B41" s="7" t="s">
        <v>7</v>
      </c>
      <c r="C41" s="9">
        <v>337</v>
      </c>
      <c r="D41" s="18" t="str">
        <f t="shared" si="0"/>
        <v>Within budget</v>
      </c>
      <c r="E41" s="18" t="s">
        <v>38</v>
      </c>
    </row>
    <row r="42" spans="1:5" x14ac:dyDescent="0.3">
      <c r="A42" s="4">
        <v>44530</v>
      </c>
      <c r="B42" s="5" t="s">
        <v>8</v>
      </c>
      <c r="C42" s="9">
        <v>500</v>
      </c>
      <c r="D42" s="18" t="str">
        <f t="shared" si="0"/>
        <v>Within budget</v>
      </c>
      <c r="E42" s="18" t="s">
        <v>38</v>
      </c>
    </row>
    <row r="43" spans="1:5" x14ac:dyDescent="0.3">
      <c r="A43" s="4">
        <v>44531</v>
      </c>
      <c r="B43" s="5" t="s">
        <v>4</v>
      </c>
      <c r="C43" s="10">
        <v>2500</v>
      </c>
      <c r="D43" s="18" t="str">
        <f t="shared" si="0"/>
        <v>Over budget</v>
      </c>
      <c r="E43" s="18" t="s">
        <v>38</v>
      </c>
    </row>
    <row r="44" spans="1:5" x14ac:dyDescent="0.3">
      <c r="A44" s="6">
        <v>44534</v>
      </c>
      <c r="B44" s="7" t="s">
        <v>5</v>
      </c>
      <c r="C44" s="9">
        <v>710</v>
      </c>
      <c r="D44" s="18" t="str">
        <f t="shared" si="0"/>
        <v>Within budget</v>
      </c>
      <c r="E44" s="18" t="s">
        <v>38</v>
      </c>
    </row>
    <row r="45" spans="1:5" x14ac:dyDescent="0.3">
      <c r="A45" s="4">
        <v>44537</v>
      </c>
      <c r="B45" s="5" t="s">
        <v>2</v>
      </c>
      <c r="C45" s="9">
        <v>2300</v>
      </c>
      <c r="D45" s="18" t="str">
        <f t="shared" si="0"/>
        <v>Over budget</v>
      </c>
      <c r="E45" s="18" t="s">
        <v>38</v>
      </c>
    </row>
    <row r="46" spans="1:5" x14ac:dyDescent="0.3">
      <c r="A46" s="4">
        <v>44539</v>
      </c>
      <c r="B46" s="5" t="s">
        <v>12</v>
      </c>
      <c r="C46" s="9">
        <v>12000</v>
      </c>
      <c r="D46" s="18" t="str">
        <f t="shared" si="0"/>
        <v>Over budget</v>
      </c>
      <c r="E46" s="18" t="s">
        <v>38</v>
      </c>
    </row>
    <row r="47" spans="1:5" x14ac:dyDescent="0.3">
      <c r="A47" s="4">
        <v>44545</v>
      </c>
      <c r="B47" s="7" t="s">
        <v>10</v>
      </c>
      <c r="C47" s="9">
        <v>1500</v>
      </c>
      <c r="D47" s="18" t="str">
        <f t="shared" si="0"/>
        <v>Within budget</v>
      </c>
      <c r="E47" s="18" t="s">
        <v>38</v>
      </c>
    </row>
    <row r="48" spans="1:5" x14ac:dyDescent="0.3">
      <c r="A48" s="4">
        <v>44547</v>
      </c>
      <c r="B48" s="5" t="s">
        <v>11</v>
      </c>
      <c r="C48" s="9">
        <v>470.63</v>
      </c>
      <c r="D48" s="18" t="str">
        <f t="shared" si="0"/>
        <v>Within budget</v>
      </c>
      <c r="E48" s="18" t="s">
        <v>38</v>
      </c>
    </row>
    <row r="49" spans="1:5" x14ac:dyDescent="0.3">
      <c r="A49" s="4">
        <v>44550</v>
      </c>
      <c r="B49" s="5" t="s">
        <v>7</v>
      </c>
      <c r="C49" s="9">
        <v>267</v>
      </c>
      <c r="D49" s="18" t="str">
        <f t="shared" si="0"/>
        <v>Within budget</v>
      </c>
      <c r="E49" s="18" t="s">
        <v>38</v>
      </c>
    </row>
    <row r="50" spans="1:5" x14ac:dyDescent="0.3">
      <c r="A50" s="4">
        <v>44553</v>
      </c>
      <c r="B50" s="5" t="s">
        <v>6</v>
      </c>
      <c r="C50" s="9">
        <v>640</v>
      </c>
      <c r="D50" s="18" t="str">
        <f t="shared" si="0"/>
        <v>Within budget</v>
      </c>
      <c r="E50" s="18" t="s">
        <v>38</v>
      </c>
    </row>
    <row r="51" spans="1:5" x14ac:dyDescent="0.3">
      <c r="A51" s="4">
        <v>44553</v>
      </c>
      <c r="B51" s="5" t="s">
        <v>5</v>
      </c>
      <c r="C51" s="9">
        <v>450</v>
      </c>
      <c r="D51" s="18" t="str">
        <f t="shared" si="0"/>
        <v>Within budget</v>
      </c>
      <c r="E51" s="18" t="s">
        <v>38</v>
      </c>
    </row>
    <row r="52" spans="1:5" ht="31.2" x14ac:dyDescent="0.3">
      <c r="A52" s="2"/>
    </row>
    <row r="53" spans="1:5" ht="15.6" x14ac:dyDescent="0.3">
      <c r="A53" s="1"/>
    </row>
  </sheetData>
  <dataValidations count="1">
    <dataValidation type="list" allowBlank="1" showInputMessage="1" showErrorMessage="1" sqref="E2:E51" xr:uid="{0A1ECCB5-988D-4712-AC4C-558CFC628FCC}">
      <formula1>"Essentials,Non-Essentials"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G9"/>
  <sheetViews>
    <sheetView tabSelected="1" workbookViewId="0">
      <selection activeCell="B7" sqref="B7"/>
    </sheetView>
  </sheetViews>
  <sheetFormatPr defaultRowHeight="14.4" x14ac:dyDescent="0.3"/>
  <cols>
    <col min="2" max="2" width="61.44140625" customWidth="1"/>
    <col min="4" max="4" width="14" customWidth="1"/>
    <col min="5" max="5" width="13" customWidth="1"/>
  </cols>
  <sheetData>
    <row r="1" spans="2:7" x14ac:dyDescent="0.3">
      <c r="B1" s="12" t="s">
        <v>15</v>
      </c>
      <c r="D1" s="17" t="s">
        <v>3</v>
      </c>
      <c r="E1" s="17" t="s">
        <v>7</v>
      </c>
      <c r="F1" s="17" t="s">
        <v>29</v>
      </c>
    </row>
    <row r="2" spans="2:7" ht="39" customHeight="1" x14ac:dyDescent="0.3">
      <c r="B2" s="13" t="s">
        <v>21</v>
      </c>
      <c r="D2">
        <f>COUNTIF(Expense!B2:B51,"online shopping")</f>
        <v>6</v>
      </c>
      <c r="E2">
        <f>COUNTIF(Expense!B2:B51,"ordering food")</f>
        <v>5</v>
      </c>
      <c r="F2">
        <f>COUNTIF(Expense!B2:B51,"gifts")</f>
        <v>4</v>
      </c>
      <c r="G2">
        <f>SUM(D2:F2)</f>
        <v>15</v>
      </c>
    </row>
    <row r="3" spans="2:7" ht="25.2" customHeight="1" x14ac:dyDescent="0.3">
      <c r="B3" s="13" t="s">
        <v>22</v>
      </c>
    </row>
    <row r="4" spans="2:7" ht="37.200000000000003" customHeight="1" x14ac:dyDescent="0.3">
      <c r="B4" s="13" t="s">
        <v>23</v>
      </c>
    </row>
    <row r="5" spans="2:7" ht="41.4" customHeight="1" x14ac:dyDescent="0.3">
      <c r="B5" s="13" t="s">
        <v>25</v>
      </c>
    </row>
    <row r="6" spans="2:7" ht="32.4" customHeight="1" x14ac:dyDescent="0.3">
      <c r="B6" s="13" t="s">
        <v>37</v>
      </c>
    </row>
    <row r="7" spans="2:7" ht="51" customHeight="1" x14ac:dyDescent="0.3">
      <c r="B7" s="13" t="s">
        <v>40</v>
      </c>
    </row>
    <row r="8" spans="2:7" ht="42" customHeight="1" x14ac:dyDescent="0.3">
      <c r="B8" s="13" t="s">
        <v>24</v>
      </c>
    </row>
    <row r="9" spans="2:7" ht="31.2" customHeight="1" x14ac:dyDescent="0.3">
      <c r="B9" s="13" t="s">
        <v>36</v>
      </c>
      <c r="D9"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A6FAE-7288-41FD-99A5-25F592760AA8}">
  <dimension ref="A1:B15"/>
  <sheetViews>
    <sheetView workbookViewId="0">
      <selection activeCell="A2" sqref="A2"/>
    </sheetView>
  </sheetViews>
  <sheetFormatPr defaultRowHeight="14.4" x14ac:dyDescent="0.3"/>
  <cols>
    <col min="1" max="1" width="18.33203125" bestFit="1" customWidth="1"/>
    <col min="2" max="2" width="14.44140625" bestFit="1" customWidth="1"/>
  </cols>
  <sheetData>
    <row r="1" spans="1:2" x14ac:dyDescent="0.3">
      <c r="A1" t="s">
        <v>26</v>
      </c>
    </row>
    <row r="3" spans="1:2" x14ac:dyDescent="0.3">
      <c r="A3" s="14" t="s">
        <v>16</v>
      </c>
      <c r="B3" t="s">
        <v>18</v>
      </c>
    </row>
    <row r="4" spans="1:2" x14ac:dyDescent="0.3">
      <c r="A4" s="15" t="s">
        <v>9</v>
      </c>
      <c r="B4" s="16">
        <v>1510.9099999999999</v>
      </c>
    </row>
    <row r="5" spans="1:2" x14ac:dyDescent="0.3">
      <c r="A5" s="15" t="s">
        <v>6</v>
      </c>
      <c r="B5" s="16">
        <v>3342</v>
      </c>
    </row>
    <row r="6" spans="1:2" x14ac:dyDescent="0.3">
      <c r="A6" s="15" t="s">
        <v>10</v>
      </c>
      <c r="B6" s="16">
        <v>5688</v>
      </c>
    </row>
    <row r="7" spans="1:2" x14ac:dyDescent="0.3">
      <c r="A7" s="15" t="s">
        <v>2</v>
      </c>
      <c r="B7" s="16">
        <v>7775</v>
      </c>
    </row>
    <row r="8" spans="1:2" x14ac:dyDescent="0.3">
      <c r="A8" s="15" t="s">
        <v>11</v>
      </c>
      <c r="B8" s="16">
        <v>1411.26</v>
      </c>
    </row>
    <row r="9" spans="1:2" x14ac:dyDescent="0.3">
      <c r="A9" s="15" t="s">
        <v>8</v>
      </c>
      <c r="B9" s="16">
        <v>2586</v>
      </c>
    </row>
    <row r="10" spans="1:2" x14ac:dyDescent="0.3">
      <c r="A10" s="15" t="s">
        <v>3</v>
      </c>
      <c r="B10" s="16">
        <v>7464</v>
      </c>
    </row>
    <row r="11" spans="1:2" x14ac:dyDescent="0.3">
      <c r="A11" s="15" t="s">
        <v>7</v>
      </c>
      <c r="B11" s="16">
        <v>1857</v>
      </c>
    </row>
    <row r="12" spans="1:2" x14ac:dyDescent="0.3">
      <c r="A12" s="15" t="s">
        <v>4</v>
      </c>
      <c r="B12" s="16">
        <v>10194.1</v>
      </c>
    </row>
    <row r="13" spans="1:2" x14ac:dyDescent="0.3">
      <c r="A13" s="15" t="s">
        <v>12</v>
      </c>
      <c r="B13" s="16">
        <v>12000</v>
      </c>
    </row>
    <row r="14" spans="1:2" x14ac:dyDescent="0.3">
      <c r="A14" s="15" t="s">
        <v>5</v>
      </c>
      <c r="B14" s="16">
        <v>3217</v>
      </c>
    </row>
    <row r="15" spans="1:2" x14ac:dyDescent="0.3">
      <c r="A15" s="15" t="s">
        <v>17</v>
      </c>
      <c r="B15" s="16">
        <v>57045.27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47583-BC5D-4922-A5F8-089BE426D6F8}">
  <dimension ref="A1:B15"/>
  <sheetViews>
    <sheetView workbookViewId="0">
      <selection activeCell="A2" sqref="A2"/>
    </sheetView>
  </sheetViews>
  <sheetFormatPr defaultRowHeight="14.4" x14ac:dyDescent="0.3"/>
  <cols>
    <col min="1" max="1" width="18.33203125" bestFit="1" customWidth="1"/>
    <col min="2" max="2" width="14.44140625" bestFit="1" customWidth="1"/>
  </cols>
  <sheetData>
    <row r="1" spans="1:2" x14ac:dyDescent="0.3">
      <c r="A1" t="s">
        <v>27</v>
      </c>
    </row>
    <row r="3" spans="1:2" x14ac:dyDescent="0.3">
      <c r="A3" s="14" t="s">
        <v>16</v>
      </c>
      <c r="B3" t="s">
        <v>18</v>
      </c>
    </row>
    <row r="4" spans="1:2" x14ac:dyDescent="0.3">
      <c r="A4" s="15" t="s">
        <v>12</v>
      </c>
      <c r="B4" s="16">
        <v>12000</v>
      </c>
    </row>
    <row r="5" spans="1:2" x14ac:dyDescent="0.3">
      <c r="A5" s="15" t="s">
        <v>4</v>
      </c>
      <c r="B5" s="16">
        <v>10194.1</v>
      </c>
    </row>
    <row r="6" spans="1:2" x14ac:dyDescent="0.3">
      <c r="A6" s="15" t="s">
        <v>2</v>
      </c>
      <c r="B6" s="16">
        <v>7775</v>
      </c>
    </row>
    <row r="7" spans="1:2" x14ac:dyDescent="0.3">
      <c r="A7" s="15" t="s">
        <v>3</v>
      </c>
      <c r="B7" s="16">
        <v>7464</v>
      </c>
    </row>
    <row r="8" spans="1:2" x14ac:dyDescent="0.3">
      <c r="A8" s="15" t="s">
        <v>10</v>
      </c>
      <c r="B8" s="16">
        <v>5688</v>
      </c>
    </row>
    <row r="9" spans="1:2" x14ac:dyDescent="0.3">
      <c r="A9" s="15" t="s">
        <v>6</v>
      </c>
      <c r="B9" s="16">
        <v>3342</v>
      </c>
    </row>
    <row r="10" spans="1:2" x14ac:dyDescent="0.3">
      <c r="A10" s="15" t="s">
        <v>5</v>
      </c>
      <c r="B10" s="16">
        <v>3217</v>
      </c>
    </row>
    <row r="11" spans="1:2" x14ac:dyDescent="0.3">
      <c r="A11" s="15" t="s">
        <v>8</v>
      </c>
      <c r="B11" s="16">
        <v>2586</v>
      </c>
    </row>
    <row r="12" spans="1:2" x14ac:dyDescent="0.3">
      <c r="A12" s="15" t="s">
        <v>7</v>
      </c>
      <c r="B12" s="16">
        <v>1857</v>
      </c>
    </row>
    <row r="13" spans="1:2" x14ac:dyDescent="0.3">
      <c r="A13" s="15" t="s">
        <v>9</v>
      </c>
      <c r="B13" s="16">
        <v>1510.9099999999999</v>
      </c>
    </row>
    <row r="14" spans="1:2" x14ac:dyDescent="0.3">
      <c r="A14" s="15" t="s">
        <v>11</v>
      </c>
      <c r="B14" s="16">
        <v>1411.26</v>
      </c>
    </row>
    <row r="15" spans="1:2" x14ac:dyDescent="0.3">
      <c r="A15" s="15" t="s">
        <v>17</v>
      </c>
      <c r="B15" s="16">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E8C6-C234-49CA-AB78-565B89ACF8EE}">
  <dimension ref="A1:B13"/>
  <sheetViews>
    <sheetView zoomScaleNormal="100" workbookViewId="0">
      <selection activeCell="A2" sqref="A2"/>
    </sheetView>
  </sheetViews>
  <sheetFormatPr defaultRowHeight="14.4" x14ac:dyDescent="0.3"/>
  <cols>
    <col min="1" max="1" width="18.44140625" customWidth="1"/>
  </cols>
  <sheetData>
    <row r="1" spans="1:2" x14ac:dyDescent="0.3">
      <c r="A1" t="s">
        <v>28</v>
      </c>
    </row>
    <row r="3" spans="1:2" x14ac:dyDescent="0.3">
      <c r="A3" s="15" t="s">
        <v>9</v>
      </c>
      <c r="B3" s="16">
        <v>1510.9099999999999</v>
      </c>
    </row>
    <row r="4" spans="1:2" x14ac:dyDescent="0.3">
      <c r="A4" s="15" t="s">
        <v>6</v>
      </c>
      <c r="B4" s="16">
        <v>3342</v>
      </c>
    </row>
    <row r="5" spans="1:2" x14ac:dyDescent="0.3">
      <c r="A5" s="15" t="s">
        <v>10</v>
      </c>
      <c r="B5" s="16">
        <v>5688</v>
      </c>
    </row>
    <row r="6" spans="1:2" x14ac:dyDescent="0.3">
      <c r="A6" s="15" t="s">
        <v>2</v>
      </c>
      <c r="B6" s="16">
        <v>7775</v>
      </c>
    </row>
    <row r="7" spans="1:2" x14ac:dyDescent="0.3">
      <c r="A7" s="15" t="s">
        <v>11</v>
      </c>
      <c r="B7" s="16">
        <v>1411.26</v>
      </c>
    </row>
    <row r="8" spans="1:2" x14ac:dyDescent="0.3">
      <c r="A8" s="15" t="s">
        <v>8</v>
      </c>
      <c r="B8" s="16">
        <v>2586</v>
      </c>
    </row>
    <row r="9" spans="1:2" x14ac:dyDescent="0.3">
      <c r="A9" s="15" t="s">
        <v>3</v>
      </c>
      <c r="B9" s="16">
        <v>7464</v>
      </c>
    </row>
    <row r="10" spans="1:2" x14ac:dyDescent="0.3">
      <c r="A10" s="15" t="s">
        <v>7</v>
      </c>
      <c r="B10" s="16">
        <v>1857</v>
      </c>
    </row>
    <row r="11" spans="1:2" x14ac:dyDescent="0.3">
      <c r="A11" s="15" t="s">
        <v>4</v>
      </c>
      <c r="B11" s="16">
        <v>10194.1</v>
      </c>
    </row>
    <row r="12" spans="1:2" x14ac:dyDescent="0.3">
      <c r="A12" s="15" t="s">
        <v>12</v>
      </c>
      <c r="B12" s="16">
        <v>12000</v>
      </c>
    </row>
    <row r="13" spans="1:2" x14ac:dyDescent="0.3">
      <c r="A13" s="15" t="s">
        <v>5</v>
      </c>
      <c r="B13" s="16">
        <v>3217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E84A-F5CE-4D2D-A5C4-6C230A5CEC0E}">
  <dimension ref="A1:E18"/>
  <sheetViews>
    <sheetView workbookViewId="0">
      <selection activeCell="B22" sqref="B22"/>
    </sheetView>
  </sheetViews>
  <sheetFormatPr defaultRowHeight="14.4" x14ac:dyDescent="0.3"/>
  <cols>
    <col min="1" max="1" width="17.88671875" customWidth="1"/>
    <col min="2" max="2" width="15.5546875" bestFit="1" customWidth="1"/>
    <col min="3" max="4" width="9" bestFit="1" customWidth="1"/>
    <col min="5" max="5" width="10.77734375" bestFit="1" customWidth="1"/>
    <col min="6" max="39" width="15.5546875" bestFit="1" customWidth="1"/>
    <col min="40" max="40" width="10.77734375" bestFit="1" customWidth="1"/>
  </cols>
  <sheetData>
    <row r="1" spans="1:5" x14ac:dyDescent="0.3">
      <c r="A1" t="s">
        <v>34</v>
      </c>
    </row>
    <row r="3" spans="1:5" x14ac:dyDescent="0.3">
      <c r="A3" s="14" t="s">
        <v>18</v>
      </c>
      <c r="B3" s="14" t="s">
        <v>33</v>
      </c>
    </row>
    <row r="4" spans="1:5" x14ac:dyDescent="0.3">
      <c r="B4" t="s">
        <v>30</v>
      </c>
      <c r="C4" t="s">
        <v>31</v>
      </c>
      <c r="D4" t="s">
        <v>32</v>
      </c>
      <c r="E4" t="s">
        <v>17</v>
      </c>
    </row>
    <row r="6" spans="1:5" x14ac:dyDescent="0.3">
      <c r="A6" s="14" t="s">
        <v>16</v>
      </c>
    </row>
    <row r="7" spans="1:5" x14ac:dyDescent="0.3">
      <c r="A7" s="15" t="s">
        <v>9</v>
      </c>
      <c r="B7" s="16">
        <v>1188.27</v>
      </c>
      <c r="C7" s="16">
        <v>322.64</v>
      </c>
      <c r="D7" s="16"/>
      <c r="E7" s="16">
        <v>1510.9099999999999</v>
      </c>
    </row>
    <row r="8" spans="1:5" x14ac:dyDescent="0.3">
      <c r="A8" s="15" t="s">
        <v>6</v>
      </c>
      <c r="B8" s="16">
        <v>1310</v>
      </c>
      <c r="C8" s="16">
        <v>1392</v>
      </c>
      <c r="D8" s="16">
        <v>640</v>
      </c>
      <c r="E8" s="16">
        <v>3342</v>
      </c>
    </row>
    <row r="9" spans="1:5" x14ac:dyDescent="0.3">
      <c r="A9" s="15" t="s">
        <v>10</v>
      </c>
      <c r="B9" s="16">
        <v>1900</v>
      </c>
      <c r="C9" s="16">
        <v>2288</v>
      </c>
      <c r="D9" s="16">
        <v>1500</v>
      </c>
      <c r="E9" s="16">
        <v>5688</v>
      </c>
    </row>
    <row r="10" spans="1:5" x14ac:dyDescent="0.3">
      <c r="A10" s="15" t="s">
        <v>2</v>
      </c>
      <c r="B10" s="16">
        <v>3375</v>
      </c>
      <c r="C10" s="16">
        <v>2100</v>
      </c>
      <c r="D10" s="16">
        <v>2300</v>
      </c>
      <c r="E10" s="16">
        <v>7775</v>
      </c>
    </row>
    <row r="11" spans="1:5" x14ac:dyDescent="0.3">
      <c r="A11" s="15" t="s">
        <v>11</v>
      </c>
      <c r="B11" s="16">
        <v>470</v>
      </c>
      <c r="C11" s="16">
        <v>470.63</v>
      </c>
      <c r="D11" s="16">
        <v>470.63</v>
      </c>
      <c r="E11" s="16">
        <v>1411.26</v>
      </c>
    </row>
    <row r="12" spans="1:5" x14ac:dyDescent="0.3">
      <c r="A12" s="15" t="s">
        <v>8</v>
      </c>
      <c r="B12" s="16">
        <v>1140</v>
      </c>
      <c r="C12" s="16">
        <v>1446</v>
      </c>
      <c r="D12" s="16"/>
      <c r="E12" s="16">
        <v>2586</v>
      </c>
    </row>
    <row r="13" spans="1:5" x14ac:dyDescent="0.3">
      <c r="A13" s="15" t="s">
        <v>3</v>
      </c>
      <c r="B13" s="16">
        <v>1737</v>
      </c>
      <c r="C13" s="16">
        <v>5727</v>
      </c>
      <c r="D13" s="16"/>
      <c r="E13" s="16">
        <v>7464</v>
      </c>
    </row>
    <row r="14" spans="1:5" x14ac:dyDescent="0.3">
      <c r="A14" s="15" t="s">
        <v>7</v>
      </c>
      <c r="B14" s="16">
        <v>939</v>
      </c>
      <c r="C14" s="16">
        <v>651</v>
      </c>
      <c r="D14" s="16">
        <v>267</v>
      </c>
      <c r="E14" s="16">
        <v>1857</v>
      </c>
    </row>
    <row r="15" spans="1:5" x14ac:dyDescent="0.3">
      <c r="A15" s="15" t="s">
        <v>4</v>
      </c>
      <c r="B15" s="16">
        <v>4374.1000000000004</v>
      </c>
      <c r="C15" s="16">
        <v>3320</v>
      </c>
      <c r="D15" s="16">
        <v>2500</v>
      </c>
      <c r="E15" s="16">
        <v>10194.1</v>
      </c>
    </row>
    <row r="16" spans="1:5" x14ac:dyDescent="0.3">
      <c r="A16" s="15" t="s">
        <v>12</v>
      </c>
      <c r="B16" s="16"/>
      <c r="C16" s="16"/>
      <c r="D16" s="16">
        <v>12000</v>
      </c>
      <c r="E16" s="16">
        <v>12000</v>
      </c>
    </row>
    <row r="17" spans="1:5" x14ac:dyDescent="0.3">
      <c r="A17" s="15" t="s">
        <v>5</v>
      </c>
      <c r="B17" s="16">
        <v>1010</v>
      </c>
      <c r="C17" s="16">
        <v>1047</v>
      </c>
      <c r="D17" s="16">
        <v>1160</v>
      </c>
      <c r="E17" s="16">
        <v>3217</v>
      </c>
    </row>
    <row r="18" spans="1:5" x14ac:dyDescent="0.3">
      <c r="A18" s="15" t="s">
        <v>17</v>
      </c>
      <c r="B18" s="16">
        <v>17443.370000000003</v>
      </c>
      <c r="C18" s="16">
        <v>18764.27</v>
      </c>
      <c r="D18" s="16">
        <v>20837.63</v>
      </c>
      <c r="E18" s="16">
        <v>57045.27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Expense</vt:lpstr>
      <vt:lpstr>Tasks</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Ajay Reddy</cp:lastModifiedBy>
  <dcterms:created xsi:type="dcterms:W3CDTF">2015-06-05T18:17:20Z</dcterms:created>
  <dcterms:modified xsi:type="dcterms:W3CDTF">2024-08-28T12:56:54Z</dcterms:modified>
</cp:coreProperties>
</file>